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4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melbcloud-my.sharepoint.com/personal/dominic_jones_grattaninstitute_edu_au/Documents/Energy/Analysis/analysis_cp_dj_2025/Data/Jacobs/"/>
    </mc:Choice>
  </mc:AlternateContent>
  <xr:revisionPtr revIDLastSave="0" documentId="13_ncr:1_{60C62CE6-7621-4258-AF09-C7BA34E09BA5}" xr6:coauthVersionLast="47" xr6:coauthVersionMax="47" xr10:uidLastSave="{00000000-0000-0000-0000-000000000000}"/>
  <bookViews>
    <workbookView xWindow="28680" yWindow="-120" windowWidth="29040" windowHeight="15840" tabRatio="863" firstSheet="5" activeTab="6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NEMInterconnector" sheetId="136" r:id="rId11"/>
    <sheet name="Gas Prices" sheetId="100" r:id="rId12"/>
    <sheet name="Coal Prices" sheetId="102" r:id="rId13"/>
    <sheet name="REZAnnualBlackPrice" sheetId="165" r:id="rId14"/>
    <sheet name="REZAnnualPstCrtldDWP" sheetId="187" r:id="rId15"/>
    <sheet name="Annual Black Price" sheetId="82" r:id="rId16"/>
    <sheet name="Quarterly Black Price" sheetId="83" r:id="rId17"/>
    <sheet name="Monthly Black Price" sheetId="84" r:id="rId18"/>
    <sheet name="BundledPrice" sheetId="87" r:id="rId19"/>
    <sheet name="ResourceCosts" sheetId="193" r:id="rId20"/>
  </sheets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5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8" hidden="1">2</definedName>
    <definedName name="solver_typ" localSheetId="11" hidden="1">2</definedName>
    <definedName name="solver_ver" localSheetId="15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8" hidden="1">17</definedName>
    <definedName name="solver_ver" localSheetId="11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 calcMode="manual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00" i="188" l="1"/>
  <c r="I300" i="188"/>
  <c r="J300" i="188"/>
  <c r="K300" i="188"/>
  <c r="L300" i="188"/>
  <c r="M300" i="188"/>
  <c r="N300" i="188"/>
  <c r="O300" i="188"/>
  <c r="P300" i="188"/>
  <c r="Q300" i="188"/>
  <c r="R300" i="188"/>
  <c r="S300" i="188"/>
  <c r="T300" i="188"/>
  <c r="U300" i="188"/>
  <c r="V300" i="188"/>
  <c r="W300" i="188"/>
  <c r="X300" i="188"/>
  <c r="Y300" i="188"/>
  <c r="Z300" i="188"/>
  <c r="AA300" i="188"/>
  <c r="AB300" i="188"/>
  <c r="AC300" i="188"/>
  <c r="AD300" i="188"/>
  <c r="AE300" i="188"/>
  <c r="AF300" i="188"/>
  <c r="AG300" i="188"/>
  <c r="AH300" i="188"/>
  <c r="AI300" i="188"/>
  <c r="AJ300" i="188"/>
  <c r="AK300" i="188"/>
  <c r="AL300" i="188"/>
  <c r="AM300" i="188"/>
  <c r="AN300" i="188"/>
  <c r="AO300" i="188"/>
  <c r="G300" i="188"/>
  <c r="AO299" i="188" l="1"/>
  <c r="AN299" i="188"/>
  <c r="AM299" i="188"/>
  <c r="AL299" i="188"/>
  <c r="AK299" i="188"/>
  <c r="AJ299" i="188"/>
  <c r="AI299" i="188"/>
  <c r="AH299" i="188"/>
  <c r="AG299" i="188"/>
  <c r="AF299" i="188"/>
  <c r="AE299" i="188"/>
  <c r="AD299" i="188"/>
  <c r="AC299" i="188"/>
  <c r="AB299" i="188"/>
  <c r="AA299" i="188"/>
  <c r="Z299" i="188"/>
  <c r="Y299" i="188"/>
  <c r="X299" i="188"/>
  <c r="W299" i="188"/>
  <c r="V299" i="188"/>
  <c r="U299" i="188"/>
  <c r="T299" i="188"/>
  <c r="S299" i="188"/>
  <c r="R299" i="188"/>
  <c r="Q299" i="188"/>
  <c r="P299" i="188"/>
  <c r="O299" i="188"/>
  <c r="N299" i="188"/>
  <c r="M299" i="188"/>
  <c r="L299" i="188"/>
  <c r="K299" i="188"/>
  <c r="J299" i="188"/>
  <c r="I299" i="188"/>
  <c r="H299" i="188"/>
  <c r="G299" i="188"/>
  <c r="F299" i="188"/>
  <c r="E299" i="188"/>
  <c r="D299" i="188"/>
  <c r="C299" i="188"/>
  <c r="AO264" i="188"/>
  <c r="AN264" i="188"/>
  <c r="AM264" i="188"/>
  <c r="AL264" i="188"/>
  <c r="AK264" i="188"/>
  <c r="AJ264" i="188"/>
  <c r="AI264" i="188"/>
  <c r="AH264" i="188"/>
  <c r="AG264" i="188"/>
  <c r="AF264" i="188"/>
  <c r="AE264" i="188"/>
  <c r="AD264" i="188"/>
  <c r="AC264" i="188"/>
  <c r="AB264" i="188"/>
  <c r="AA264" i="188"/>
  <c r="Z264" i="188"/>
  <c r="Y264" i="188"/>
  <c r="X264" i="188"/>
  <c r="W264" i="188"/>
  <c r="V264" i="188"/>
  <c r="U264" i="188"/>
  <c r="T264" i="188"/>
  <c r="S264" i="188"/>
  <c r="R264" i="188"/>
  <c r="Q264" i="188"/>
  <c r="P264" i="188"/>
  <c r="O264" i="188"/>
  <c r="N264" i="188"/>
  <c r="M264" i="188"/>
  <c r="L264" i="188"/>
  <c r="K264" i="188"/>
  <c r="J264" i="188"/>
  <c r="I264" i="188"/>
  <c r="H264" i="188"/>
  <c r="G264" i="188"/>
  <c r="F264" i="188"/>
  <c r="E264" i="188"/>
  <c r="D264" i="188"/>
  <c r="C264" i="188"/>
  <c r="AO301" i="188" l="1"/>
  <c r="AN301" i="188"/>
  <c r="AM301" i="188"/>
  <c r="AL301" i="188"/>
  <c r="AK301" i="188"/>
  <c r="AJ301" i="188"/>
  <c r="AI301" i="188"/>
  <c r="AH301" i="188"/>
  <c r="AG301" i="188"/>
  <c r="AF301" i="188"/>
  <c r="AE301" i="188"/>
  <c r="AD301" i="188"/>
  <c r="AC301" i="188"/>
  <c r="AB301" i="188"/>
  <c r="AA301" i="188"/>
  <c r="Z301" i="188"/>
  <c r="Y301" i="188"/>
  <c r="X301" i="188"/>
  <c r="W301" i="188"/>
  <c r="V301" i="188"/>
  <c r="U301" i="188"/>
  <c r="T301" i="188"/>
  <c r="S301" i="188"/>
  <c r="R301" i="188"/>
  <c r="Q301" i="188"/>
  <c r="P301" i="188"/>
  <c r="O301" i="188"/>
  <c r="N301" i="188"/>
  <c r="M301" i="188"/>
  <c r="L301" i="188"/>
  <c r="K301" i="188"/>
  <c r="J301" i="188"/>
  <c r="I301" i="188"/>
  <c r="H301" i="188"/>
  <c r="G301" i="188"/>
  <c r="F301" i="188"/>
  <c r="E301" i="188"/>
  <c r="D301" i="188"/>
  <c r="C301" i="188"/>
  <c r="H249" i="90" l="1"/>
  <c r="I249" i="90" s="1"/>
  <c r="J249" i="90" s="1"/>
  <c r="K249" i="90" s="1"/>
  <c r="L249" i="90" s="1"/>
  <c r="M249" i="90" s="1"/>
  <c r="N249" i="90" s="1"/>
  <c r="O249" i="90" s="1"/>
  <c r="P249" i="90" s="1"/>
  <c r="Q249" i="90" s="1"/>
  <c r="R249" i="90" s="1"/>
  <c r="S249" i="90" s="1"/>
  <c r="T249" i="90" s="1"/>
  <c r="U249" i="90" s="1"/>
  <c r="V249" i="90" s="1"/>
  <c r="W249" i="90" s="1"/>
  <c r="X249" i="90" s="1"/>
  <c r="Y249" i="90" s="1"/>
  <c r="Z249" i="90" s="1"/>
  <c r="AA249" i="90" s="1"/>
  <c r="AB249" i="90" s="1"/>
  <c r="AC249" i="90" s="1"/>
  <c r="AD249" i="90" s="1"/>
  <c r="AE249" i="90" s="1"/>
  <c r="AF249" i="90" s="1"/>
  <c r="AG249" i="90" s="1"/>
  <c r="AH249" i="90" s="1"/>
  <c r="AI249" i="90" s="1"/>
  <c r="AJ249" i="90" s="1"/>
  <c r="AK249" i="90" s="1"/>
  <c r="AL249" i="90" s="1"/>
  <c r="AM249" i="90" s="1"/>
  <c r="AN249" i="90" s="1"/>
  <c r="AO249" i="90" s="1"/>
  <c r="AQ796" i="193" l="1"/>
  <c r="AQ795" i="193"/>
  <c r="AQ793" i="193"/>
  <c r="D2" i="193" l="1"/>
  <c r="E2" i="193" s="1"/>
  <c r="F2" i="193" s="1"/>
  <c r="G2" i="193" s="1"/>
  <c r="H2" i="193" l="1"/>
  <c r="I2" i="193" l="1"/>
  <c r="J2" i="193" l="1"/>
  <c r="K2" i="193" l="1"/>
  <c r="L2" i="193" l="1"/>
  <c r="M2" i="193" l="1"/>
  <c r="N2" i="193" l="1"/>
  <c r="O2" i="193" l="1"/>
  <c r="P2" i="193" l="1"/>
  <c r="Q2" i="193" l="1"/>
  <c r="R2" i="193" l="1"/>
  <c r="S2" i="193" l="1"/>
  <c r="T2" i="193" l="1"/>
  <c r="U2" i="193" l="1"/>
  <c r="V2" i="193" l="1"/>
  <c r="W2" i="193" l="1"/>
  <c r="X2" i="193" l="1"/>
  <c r="Y2" i="193" l="1"/>
  <c r="Z2" i="193" l="1"/>
  <c r="AA2" i="193" l="1"/>
  <c r="AB2" i="193" l="1"/>
  <c r="AC2" i="193" l="1"/>
  <c r="AD2" i="193" l="1"/>
  <c r="AE2" i="193" l="1"/>
  <c r="AF2" i="193" l="1"/>
  <c r="AG2" i="193" l="1"/>
  <c r="AH2" i="193" l="1"/>
  <c r="AI2" i="193" l="1"/>
  <c r="AJ2" i="193" l="1"/>
  <c r="AK2" i="193" l="1"/>
  <c r="AL2" i="193" l="1"/>
  <c r="AM2" i="193" l="1"/>
  <c r="AN2" i="193" l="1"/>
  <c r="AO2" i="193" l="1"/>
  <c r="AQ135" i="193" l="1"/>
  <c r="AQ47" i="193"/>
  <c r="AQ127" i="193"/>
  <c r="AQ115" i="193"/>
  <c r="AQ107" i="193"/>
  <c r="AQ15" i="193"/>
  <c r="AQ95" i="193"/>
  <c r="AQ7" i="193"/>
  <c r="AQ87" i="193"/>
  <c r="AQ35" i="193"/>
  <c r="AQ27" i="193"/>
  <c r="AQ55" i="193"/>
  <c r="AQ155" i="193"/>
  <c r="AQ147" i="193"/>
  <c r="AQ228" i="193" l="1"/>
  <c r="AQ227" i="193" s="1"/>
  <c r="AQ187" i="193"/>
  <c r="AQ248" i="193"/>
  <c r="AQ247" i="193" s="1"/>
  <c r="AQ207" i="193"/>
  <c r="AQ229" i="193"/>
  <c r="AQ235" i="193" s="1"/>
  <c r="AQ195" i="193"/>
  <c r="AQ249" i="193"/>
  <c r="AQ255" i="193" s="1"/>
  <c r="AQ215" i="193"/>
  <c r="AQ794" i="193" l="1"/>
  <c r="AQ787" i="193" l="1"/>
  <c r="AQ790" i="193"/>
  <c r="AQ789" i="193"/>
  <c r="AQ788" i="193"/>
  <c r="C16" i="87" l="1"/>
  <c r="C14" i="87"/>
  <c r="C11" i="87"/>
  <c r="C10" i="87"/>
  <c r="C18" i="87"/>
  <c r="C17" i="87"/>
  <c r="C15" i="87"/>
  <c r="C9" i="87"/>
  <c r="C12" i="87"/>
  <c r="C8" i="87"/>
  <c r="F9" i="87" l="1"/>
  <c r="F11" i="87"/>
  <c r="F10" i="87"/>
  <c r="F12" i="87"/>
  <c r="F8" i="87"/>
  <c r="F15" i="87"/>
  <c r="F14" i="87"/>
  <c r="F18" i="87"/>
  <c r="F17" i="87"/>
  <c r="F16" i="87"/>
  <c r="B10" i="87"/>
  <c r="B17" i="87"/>
  <c r="B11" i="87"/>
  <c r="B18" i="87"/>
  <c r="B16" i="87"/>
  <c r="B15" i="87"/>
  <c r="B9" i="87"/>
  <c r="B8" i="87"/>
  <c r="B12" i="87"/>
  <c r="B14" i="87"/>
  <c r="E12" i="87"/>
  <c r="E11" i="87"/>
  <c r="E8" i="87"/>
  <c r="E9" i="87"/>
  <c r="E10" i="87"/>
  <c r="E18" i="87"/>
  <c r="E16" i="87"/>
  <c r="E17" i="87"/>
  <c r="E15" i="87"/>
  <c r="E14" i="87"/>
  <c r="D16" i="87"/>
  <c r="D9" i="87"/>
  <c r="D11" i="87"/>
  <c r="D8" i="87"/>
  <c r="D14" i="87"/>
  <c r="D12" i="87"/>
  <c r="D10" i="87"/>
  <c r="D18" i="87"/>
  <c r="D15" i="87"/>
  <c r="D17" i="87"/>
  <c r="AQ791" i="193" l="1"/>
  <c r="AQ792" i="193" l="1"/>
  <c r="AQ797" i="193" l="1"/>
  <c r="AA819" i="193" l="1"/>
  <c r="O819" i="193"/>
  <c r="AD819" i="193"/>
  <c r="U819" i="193"/>
  <c r="P819" i="193"/>
  <c r="L819" i="193"/>
  <c r="K819" i="193"/>
  <c r="V819" i="193"/>
  <c r="J819" i="193"/>
  <c r="AE819" i="193"/>
  <c r="T819" i="193"/>
  <c r="I819" i="193"/>
  <c r="N819" i="193" l="1"/>
  <c r="AM819" i="193"/>
  <c r="H819" i="193"/>
  <c r="AH819" i="193"/>
  <c r="AJ819" i="193"/>
  <c r="Q819" i="193"/>
  <c r="AN819" i="193"/>
  <c r="M819" i="193"/>
  <c r="AB819" i="193"/>
  <c r="S819" i="193"/>
  <c r="AK819" i="193"/>
  <c r="AG819" i="193"/>
  <c r="AC819" i="193"/>
  <c r="AF819" i="193"/>
  <c r="AO819" i="193"/>
  <c r="R819" i="193"/>
  <c r="W819" i="193"/>
  <c r="G819" i="193"/>
  <c r="AL819" i="193"/>
  <c r="Z819" i="193"/>
  <c r="X819" i="193"/>
  <c r="Y819" i="193"/>
  <c r="AI819" i="193"/>
  <c r="F819" i="193" l="1"/>
  <c r="G15" i="87" l="1"/>
  <c r="G18" i="87"/>
  <c r="G17" i="87"/>
  <c r="G8" i="87"/>
  <c r="G10" i="87"/>
  <c r="G12" i="87"/>
  <c r="G9" i="87"/>
  <c r="G11" i="87"/>
  <c r="G14" i="87"/>
  <c r="G16" i="87"/>
  <c r="H12" i="87" l="1"/>
  <c r="H11" i="87"/>
  <c r="H8" i="87"/>
  <c r="H10" i="87"/>
  <c r="H15" i="87"/>
  <c r="H9" i="87"/>
  <c r="H16" i="87"/>
  <c r="H17" i="87"/>
  <c r="H18" i="87"/>
  <c r="H14" i="87"/>
  <c r="I16" i="87" l="1"/>
  <c r="I10" i="87"/>
  <c r="I15" i="87"/>
  <c r="I17" i="87"/>
  <c r="I14" i="87"/>
  <c r="I18" i="87"/>
  <c r="I8" i="87"/>
  <c r="I12" i="87"/>
  <c r="I9" i="87"/>
  <c r="I11" i="87"/>
  <c r="J11" i="87" l="1"/>
  <c r="J10" i="87"/>
  <c r="J12" i="87"/>
  <c r="J8" i="87"/>
  <c r="J15" i="87"/>
  <c r="J9" i="87"/>
  <c r="J18" i="87"/>
  <c r="J16" i="87"/>
  <c r="J17" i="87"/>
  <c r="J14" i="87"/>
  <c r="J35" i="87"/>
  <c r="K8" i="87" l="1"/>
  <c r="K10" i="87"/>
  <c r="K11" i="87"/>
  <c r="K9" i="87"/>
  <c r="K12" i="87"/>
  <c r="K16" i="87"/>
  <c r="K14" i="87"/>
  <c r="K18" i="87"/>
  <c r="K15" i="87"/>
  <c r="K17" i="87"/>
  <c r="K35" i="87"/>
  <c r="L8" i="87" l="1"/>
  <c r="L9" i="87"/>
  <c r="L12" i="87"/>
  <c r="L10" i="87"/>
  <c r="L11" i="87"/>
  <c r="L18" i="87"/>
  <c r="L16" i="87"/>
  <c r="L14" i="87"/>
  <c r="L17" i="87"/>
  <c r="L15" i="87"/>
  <c r="L35" i="87"/>
  <c r="M9" i="87" l="1"/>
  <c r="M12" i="87"/>
  <c r="M8" i="87"/>
  <c r="M11" i="87"/>
  <c r="M10" i="87"/>
  <c r="M15" i="87"/>
  <c r="M17" i="87"/>
  <c r="M16" i="87"/>
  <c r="M14" i="87"/>
  <c r="M18" i="87"/>
  <c r="M35" i="87"/>
  <c r="N12" i="87" l="1"/>
  <c r="N11" i="87"/>
  <c r="N9" i="87"/>
  <c r="N10" i="87"/>
  <c r="N8" i="87"/>
  <c r="N14" i="87"/>
  <c r="N18" i="87"/>
  <c r="N15" i="87"/>
  <c r="N16" i="87"/>
  <c r="N17" i="87"/>
  <c r="N35" i="87"/>
  <c r="O8" i="87" l="1"/>
  <c r="O9" i="87"/>
  <c r="O12" i="87"/>
  <c r="O10" i="87"/>
  <c r="O11" i="87"/>
  <c r="O17" i="87"/>
  <c r="O14" i="87"/>
  <c r="O18" i="87"/>
  <c r="O16" i="87"/>
  <c r="O15" i="87"/>
  <c r="O35" i="87"/>
  <c r="P11" i="87" l="1"/>
  <c r="P9" i="87"/>
  <c r="P8" i="87"/>
  <c r="P10" i="87"/>
  <c r="P12" i="87"/>
  <c r="P17" i="87"/>
  <c r="P18" i="87"/>
  <c r="P16" i="87"/>
  <c r="P14" i="87"/>
  <c r="P15" i="87"/>
  <c r="P35" i="87"/>
  <c r="Q11" i="87" l="1"/>
  <c r="Q10" i="87"/>
  <c r="Q12" i="87"/>
  <c r="Q8" i="87"/>
  <c r="Q9" i="87"/>
  <c r="Q16" i="87"/>
  <c r="Q18" i="87"/>
  <c r="Q15" i="87"/>
  <c r="Q14" i="87"/>
  <c r="Q17" i="87"/>
  <c r="Q35" i="87"/>
  <c r="R10" i="87" l="1"/>
  <c r="R12" i="87"/>
  <c r="R11" i="87"/>
  <c r="R9" i="87"/>
  <c r="R8" i="87"/>
  <c r="R15" i="87"/>
  <c r="R16" i="87"/>
  <c r="R18" i="87"/>
  <c r="R14" i="87"/>
  <c r="R17" i="87"/>
  <c r="R35" i="87"/>
  <c r="S8" i="87" l="1"/>
  <c r="S11" i="87"/>
  <c r="S10" i="87"/>
  <c r="S9" i="87"/>
  <c r="S12" i="87"/>
  <c r="S16" i="87"/>
  <c r="S17" i="87"/>
  <c r="S14" i="87"/>
  <c r="S15" i="87"/>
  <c r="S18" i="87"/>
  <c r="S35" i="87"/>
  <c r="T11" i="87" l="1"/>
  <c r="T9" i="87"/>
  <c r="T8" i="87"/>
  <c r="T10" i="87"/>
  <c r="T12" i="87"/>
  <c r="T15" i="87"/>
  <c r="T16" i="87"/>
  <c r="T18" i="87"/>
  <c r="T17" i="87"/>
  <c r="T14" i="87"/>
  <c r="T35" i="87"/>
  <c r="U12" i="87" l="1"/>
  <c r="U10" i="87"/>
  <c r="U11" i="87"/>
  <c r="U9" i="87"/>
  <c r="U8" i="87"/>
  <c r="U15" i="87"/>
  <c r="U14" i="87"/>
  <c r="U17" i="87"/>
  <c r="U18" i="87"/>
  <c r="U16" i="87"/>
  <c r="U35" i="87"/>
  <c r="V10" i="87" l="1"/>
  <c r="V8" i="87"/>
  <c r="V11" i="87"/>
  <c r="V12" i="87"/>
  <c r="V9" i="87"/>
  <c r="V17" i="87"/>
  <c r="V15" i="87"/>
  <c r="V14" i="87"/>
  <c r="V18" i="87"/>
  <c r="V16" i="87"/>
  <c r="V35" i="87"/>
  <c r="W10" i="87" l="1"/>
  <c r="W9" i="87"/>
  <c r="W8" i="87"/>
  <c r="W11" i="87"/>
  <c r="W12" i="87"/>
  <c r="W16" i="87"/>
  <c r="W15" i="87"/>
  <c r="W17" i="87"/>
  <c r="W14" i="87"/>
  <c r="W18" i="87"/>
  <c r="W35" i="87"/>
  <c r="X9" i="87" l="1"/>
  <c r="X8" i="87"/>
  <c r="X10" i="87"/>
  <c r="X11" i="87"/>
  <c r="X12" i="87"/>
  <c r="X17" i="87"/>
  <c r="X15" i="87"/>
  <c r="X16" i="87"/>
  <c r="X18" i="87"/>
  <c r="X14" i="87"/>
  <c r="X35" i="87"/>
  <c r="Y11" i="87" l="1"/>
  <c r="Y12" i="87"/>
  <c r="Y8" i="87"/>
  <c r="Y9" i="87"/>
  <c r="Y10" i="87"/>
  <c r="Y14" i="87"/>
  <c r="Y16" i="87"/>
  <c r="Y17" i="87"/>
  <c r="Y15" i="87"/>
  <c r="Y18" i="87"/>
  <c r="Y35" i="87"/>
  <c r="Z12" i="87" l="1"/>
  <c r="Z11" i="87"/>
  <c r="Z9" i="87"/>
  <c r="Z10" i="87"/>
  <c r="Z8" i="87"/>
  <c r="Z18" i="87"/>
  <c r="Z17" i="87"/>
  <c r="Z15" i="87"/>
  <c r="Z16" i="87"/>
  <c r="Z14" i="87"/>
  <c r="Z35" i="87"/>
  <c r="AA9" i="87" l="1"/>
  <c r="AA10" i="87"/>
  <c r="AA8" i="87"/>
  <c r="AA12" i="87"/>
  <c r="AA11" i="87"/>
  <c r="AA15" i="87"/>
  <c r="AA18" i="87"/>
  <c r="AA16" i="87"/>
  <c r="AA14" i="87"/>
  <c r="AA17" i="87"/>
  <c r="AA35" i="87"/>
  <c r="B27" i="87"/>
  <c r="B29" i="87"/>
  <c r="B28" i="87"/>
  <c r="B30" i="87"/>
  <c r="B31" i="87"/>
  <c r="B21" i="87"/>
  <c r="B23" i="87"/>
  <c r="B22" i="87"/>
  <c r="B24" i="87"/>
  <c r="B25" i="87"/>
  <c r="C27" i="87" l="1"/>
  <c r="C29" i="87"/>
  <c r="C31" i="87"/>
  <c r="C28" i="87"/>
  <c r="C24" i="87"/>
  <c r="AB12" i="87"/>
  <c r="AB8" i="87"/>
  <c r="AB10" i="87"/>
  <c r="AB9" i="87"/>
  <c r="AB11" i="87"/>
  <c r="AB16" i="87"/>
  <c r="AB15" i="87"/>
  <c r="AB18" i="87"/>
  <c r="AB17" i="87"/>
  <c r="AB14" i="87"/>
  <c r="AB35" i="87"/>
  <c r="C25" i="87"/>
  <c r="C21" i="87"/>
  <c r="C23" i="87"/>
  <c r="C22" i="87"/>
  <c r="C30" i="87"/>
  <c r="D27" i="87" l="1"/>
  <c r="D30" i="87"/>
  <c r="D31" i="87"/>
  <c r="D28" i="87"/>
  <c r="D29" i="87"/>
  <c r="D24" i="87"/>
  <c r="D22" i="87"/>
  <c r="D23" i="87"/>
  <c r="D21" i="87"/>
  <c r="AC8" i="87"/>
  <c r="AC9" i="87"/>
  <c r="AC10" i="87"/>
  <c r="AC11" i="87"/>
  <c r="AC12" i="87"/>
  <c r="AC16" i="87"/>
  <c r="AC15" i="87"/>
  <c r="AC18" i="87"/>
  <c r="AC17" i="87"/>
  <c r="AC14" i="87"/>
  <c r="AC35" i="87"/>
  <c r="D25" i="87"/>
  <c r="E28" i="87" l="1"/>
  <c r="E31" i="87"/>
  <c r="E25" i="87"/>
  <c r="AD10" i="87"/>
  <c r="AD11" i="87"/>
  <c r="AD9" i="87"/>
  <c r="AD12" i="87"/>
  <c r="AD8" i="87"/>
  <c r="AD17" i="87"/>
  <c r="AD18" i="87"/>
  <c r="AD14" i="87"/>
  <c r="AD15" i="87"/>
  <c r="AD16" i="87"/>
  <c r="AD35" i="87"/>
  <c r="E27" i="87"/>
  <c r="E22" i="87"/>
  <c r="E29" i="87"/>
  <c r="E24" i="87"/>
  <c r="E21" i="87"/>
  <c r="E23" i="87"/>
  <c r="E30" i="87"/>
  <c r="F21" i="87" l="1"/>
  <c r="F25" i="87"/>
  <c r="F22" i="87"/>
  <c r="F24" i="87"/>
  <c r="F23" i="87"/>
  <c r="AE10" i="87"/>
  <c r="AE9" i="87"/>
  <c r="AE8" i="87"/>
  <c r="AE12" i="87"/>
  <c r="AE11" i="87"/>
  <c r="AE16" i="87"/>
  <c r="AE17" i="87"/>
  <c r="AE18" i="87"/>
  <c r="AE14" i="87"/>
  <c r="AE15" i="87"/>
  <c r="F29" i="87"/>
  <c r="F30" i="87"/>
  <c r="F28" i="87"/>
  <c r="F27" i="87"/>
  <c r="F31" i="87"/>
  <c r="G27" i="87" l="1"/>
  <c r="G31" i="87"/>
  <c r="G30" i="87"/>
  <c r="G21" i="87"/>
  <c r="G29" i="87"/>
  <c r="G24" i="87"/>
  <c r="G25" i="87"/>
  <c r="G22" i="87"/>
  <c r="G23" i="87"/>
  <c r="AF12" i="87"/>
  <c r="AF11" i="87"/>
  <c r="AF9" i="87"/>
  <c r="AF10" i="87"/>
  <c r="AF8" i="87"/>
  <c r="AF15" i="87"/>
  <c r="AF14" i="87"/>
  <c r="AF16" i="87"/>
  <c r="AF17" i="87"/>
  <c r="AF18" i="87"/>
  <c r="G28" i="87"/>
  <c r="H31" i="87" l="1"/>
  <c r="H29" i="87"/>
  <c r="AG10" i="87"/>
  <c r="AG9" i="87"/>
  <c r="AG11" i="87"/>
  <c r="AG8" i="87"/>
  <c r="AG12" i="87"/>
  <c r="AG16" i="87"/>
  <c r="AG17" i="87"/>
  <c r="AG18" i="87"/>
  <c r="AG14" i="87"/>
  <c r="AG15" i="87"/>
  <c r="H30" i="87"/>
  <c r="H28" i="87"/>
  <c r="H23" i="87"/>
  <c r="H21" i="87"/>
  <c r="H22" i="87"/>
  <c r="H27" i="87"/>
  <c r="H24" i="87"/>
  <c r="H25" i="87"/>
  <c r="I27" i="87" l="1"/>
  <c r="I31" i="87"/>
  <c r="I30" i="87"/>
  <c r="I29" i="87"/>
  <c r="I25" i="87"/>
  <c r="I21" i="87"/>
  <c r="I24" i="87"/>
  <c r="I22" i="87"/>
  <c r="I23" i="87"/>
  <c r="AH11" i="87"/>
  <c r="AH8" i="87"/>
  <c r="AH10" i="87"/>
  <c r="AH12" i="87"/>
  <c r="AH9" i="87"/>
  <c r="AH14" i="87"/>
  <c r="AH15" i="87"/>
  <c r="AH16" i="87"/>
  <c r="AH18" i="87"/>
  <c r="AH17" i="87"/>
  <c r="I28" i="87"/>
  <c r="J27" i="87" l="1"/>
  <c r="J25" i="87"/>
  <c r="J23" i="87"/>
  <c r="J24" i="87"/>
  <c r="J22" i="87"/>
  <c r="J21" i="87"/>
  <c r="AI11" i="87"/>
  <c r="AI8" i="87"/>
  <c r="AI10" i="87"/>
  <c r="AI9" i="87"/>
  <c r="AI12" i="87"/>
  <c r="AI15" i="87"/>
  <c r="AI17" i="87"/>
  <c r="AI18" i="87"/>
  <c r="AI14" i="87"/>
  <c r="AI16" i="87"/>
  <c r="J31" i="87"/>
  <c r="J30" i="87"/>
  <c r="J29" i="87"/>
  <c r="J28" i="87"/>
  <c r="K30" i="87" l="1"/>
  <c r="K28" i="87"/>
  <c r="K22" i="87"/>
  <c r="K24" i="87"/>
  <c r="K25" i="87"/>
  <c r="K21" i="87"/>
  <c r="AJ10" i="87"/>
  <c r="AJ11" i="87"/>
  <c r="AJ9" i="87"/>
  <c r="AJ8" i="87"/>
  <c r="AJ12" i="87"/>
  <c r="AJ14" i="87"/>
  <c r="AJ15" i="87"/>
  <c r="AJ17" i="87"/>
  <c r="AJ16" i="87"/>
  <c r="AJ18" i="87"/>
  <c r="K23" i="87"/>
  <c r="K29" i="87"/>
  <c r="K27" i="87"/>
  <c r="K31" i="87"/>
  <c r="L30" i="87" l="1"/>
  <c r="L28" i="87"/>
  <c r="L27" i="87"/>
  <c r="L25" i="87"/>
  <c r="L21" i="87"/>
  <c r="L22" i="87"/>
  <c r="L24" i="87"/>
  <c r="L23" i="87"/>
  <c r="AK10" i="87"/>
  <c r="AK12" i="87"/>
  <c r="AK11" i="87"/>
  <c r="AK9" i="87"/>
  <c r="AK8" i="87"/>
  <c r="AK15" i="87"/>
  <c r="AK16" i="87"/>
  <c r="AK18" i="87"/>
  <c r="AK17" i="87"/>
  <c r="AK14" i="87"/>
  <c r="L31" i="87"/>
  <c r="L29" i="87"/>
  <c r="M30" i="87" l="1"/>
  <c r="M23" i="87"/>
  <c r="M27" i="87"/>
  <c r="M29" i="87"/>
  <c r="M21" i="87"/>
  <c r="M22" i="87"/>
  <c r="M28" i="87"/>
  <c r="AL11" i="87"/>
  <c r="AL9" i="87"/>
  <c r="AL8" i="87"/>
  <c r="AL12" i="87"/>
  <c r="AL10" i="87"/>
  <c r="AL15" i="87"/>
  <c r="AL17" i="87"/>
  <c r="AL18" i="87"/>
  <c r="AL14" i="87"/>
  <c r="AL16" i="87"/>
  <c r="M31" i="87"/>
  <c r="M24" i="87"/>
  <c r="M25" i="87"/>
  <c r="AM10" i="87" l="1"/>
  <c r="AM11" i="87"/>
  <c r="AM9" i="87"/>
  <c r="AM12" i="87"/>
  <c r="AM8" i="87"/>
  <c r="AM16" i="87"/>
  <c r="AM18" i="87"/>
  <c r="AM17" i="87"/>
  <c r="AM14" i="87"/>
  <c r="AM15" i="87"/>
  <c r="N29" i="87"/>
  <c r="N27" i="87"/>
  <c r="N31" i="87"/>
  <c r="N30" i="87"/>
  <c r="N28" i="87"/>
  <c r="N23" i="87"/>
  <c r="N25" i="87"/>
  <c r="N21" i="87"/>
  <c r="N22" i="87"/>
  <c r="N24" i="87"/>
  <c r="O23" i="87" l="1"/>
  <c r="AN9" i="87"/>
  <c r="AN8" i="87"/>
  <c r="AN10" i="87"/>
  <c r="AN12" i="87"/>
  <c r="AN11" i="87"/>
  <c r="AN14" i="87"/>
  <c r="AN17" i="87"/>
  <c r="AN15" i="87"/>
  <c r="AN16" i="87"/>
  <c r="AN18" i="87"/>
  <c r="O28" i="87"/>
  <c r="O27" i="87"/>
  <c r="O30" i="87"/>
  <c r="O31" i="87"/>
  <c r="O29" i="87"/>
  <c r="O21" i="87"/>
  <c r="O25" i="87"/>
  <c r="O22" i="87"/>
  <c r="O24" i="87"/>
  <c r="P25" i="87" l="1"/>
  <c r="P23" i="87"/>
  <c r="P21" i="87"/>
  <c r="P22" i="87"/>
  <c r="P31" i="87"/>
  <c r="P29" i="87"/>
  <c r="P28" i="87"/>
  <c r="P24" i="87"/>
  <c r="P30" i="87"/>
  <c r="P27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<sst xmlns="http://schemas.openxmlformats.org/spreadsheetml/2006/main" count="6731" uniqueCount="698">
  <si>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</si>
  <si>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</si>
  <si>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</si>
  <si>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</si>
  <si>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</si>
  <si>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</si>
  <si>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</si>
  <si>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</si>
  <si>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</si>
  <si>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</si>
  <si>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</si>
  <si>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</si>
  <si>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</si>
  <si>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</si>
  <si>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</si>
  <si>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</si>
  <si>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</si>
  <si>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</si>
  <si>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</si>
  <si>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</si>
  <si>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</si>
  <si>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</si>
  <si>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</si>
  <si>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</si>
  <si>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</si>
  <si>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</si>
  <si>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</si>
  <si>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</si>
  <si>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</si>
  <si>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</si>
  <si>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</si>
  <si>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</si>
  <si>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</si>
  <si>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</si>
  <si>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</si>
  <si>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</si>
  <si>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</si>
  <si>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</si>
  <si>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</si>
  <si>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</si>
  <si>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</si>
  <si>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</si>
  <si>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</si>
  <si>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</si>
  <si>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</si>
  <si>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</si>
  <si>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</si>
  <si>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</si>
  <si>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</si>
  <si>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</si>
  <si>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</si>
  <si>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</si>
  <si>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</si>
  <si>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</si>
  <si>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</si>
  <si>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</si>
  <si>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</si>
  <si>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</si>
  <si>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</si>
  <si>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</si>
  <si>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</si>
  <si>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</si>
  <si>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</si>
  <si>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</si>
  <si>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</si>
  <si>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</si>
  <si>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</si>
  <si>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</si>
  <si>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</si>
  <si>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</si>
  <si>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</si>
  <si>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</si>
  <si>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</si>
  <si>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</si>
  <si>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</si>
  <si>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</si>
  <si>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</si>
  <si>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</si>
  <si>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</si>
  <si>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</si>
  <si>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</si>
  <si>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</si>
  <si>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</si>
  <si>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</si>
  <si>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</si>
  <si>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</si>
  <si>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</si>
  <si>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</si>
  <si>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</si>
  <si>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</si>
  <si>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</si>
  <si>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</si>
  <si>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</si>
  <si>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</si>
  <si>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</si>
  <si>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</si>
  <si>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</si>
  <si>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</si>
  <si>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</si>
  <si>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</si>
  <si>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</si>
  <si>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</si>
  <si>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</si>
  <si>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</si>
  <si>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</si>
  <si>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</si>
  <si>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</si>
  <si>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</si>
  <si>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</si>
  <si>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</si>
  <si>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</si>
  <si>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</si>
  <si>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</si>
  <si>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</si>
  <si>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</si>
  <si>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</si>
  <si>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</si>
  <si>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</si>
  <si>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</si>
  <si>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</si>
  <si>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</si>
  <si>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</si>
  <si>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</si>
  <si>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</si>
  <si>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</si>
  <si>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</si>
  <si>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</si>
  <si>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</si>
  <si>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</si>
  <si>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</si>
  <si>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</si>
  <si>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</si>
  <si>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</si>
  <si>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</si>
  <si>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</si>
  <si>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</si>
  <si>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</si>
  <si>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</si>
  <si>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</si>
  <si>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</si>
  <si>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</si>
  <si>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</si>
  <si>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</si>
  <si>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</si>
  <si>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</si>
  <si>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</si>
  <si>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</si>
  <si>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</si>
  <si>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</si>
  <si>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</si>
  <si>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</si>
  <si>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</si>
  <si>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</si>
  <si>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</si>
  <si>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</si>
  <si>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</si>
  <si>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</si>
  <si>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</si>
  <si>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</si>
  <si>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</si>
  <si>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</si>
  <si>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</si>
  <si>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</si>
  <si>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</si>
  <si>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</si>
  <si>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</si>
  <si>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</si>
  <si>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</si>
  <si>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</si>
  <si>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</si>
  <si>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</si>
  <si>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</si>
  <si>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</si>
  <si>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</si>
  <si>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</si>
  <si>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</si>
  <si>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</si>
  <si>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</si>
  <si>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</si>
  <si>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</si>
  <si>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</si>
  <si>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</si>
  <si>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</si>
  <si>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</si>
  <si>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</si>
  <si>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</si>
  <si>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</si>
  <si>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</si>
  <si>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</si>
  <si>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</si>
  <si>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</si>
  <si>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</si>
  <si>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</si>
  <si>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</si>
  <si>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</si>
  <si>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</si>
  <si>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</si>
  <si>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</si>
  <si>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</si>
  <si>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</si>
  <si>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</si>
  <si>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</si>
  <si>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</si>
  <si>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</si>
  <si>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</si>
  <si>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</si>
  <si>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</si>
  <si>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</si>
  <si>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</si>
  <si>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</si>
  <si>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</si>
  <si>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</si>
  <si>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</si>
  <si>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</si>
  <si>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</si>
  <si>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</si>
  <si>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</si>
  <si>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</si>
  <si>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</si>
  <si>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</si>
  <si>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</si>
  <si>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</si>
  <si>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</si>
  <si>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</si>
  <si>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</si>
  <si>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</si>
  <si>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</si>
  <si>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</si>
  <si>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</si>
  <si>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</si>
  <si>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</si>
  <si>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</si>
  <si>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</si>
  <si>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</si>
  <si>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</si>
  <si>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</si>
  <si>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</si>
  <si>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</si>
  <si>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</si>
  <si>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</si>
  <si>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</si>
  <si>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</si>
  <si>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</si>
  <si>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</si>
  <si>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</si>
  <si>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</si>
  <si>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</si>
  <si>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</si>
  <si>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</si>
  <si>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</si>
  <si>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</si>
  <si>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</si>
  <si>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</si>
  <si>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</si>
  <si>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</si>
  <si>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</si>
  <si>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</si>
  <si>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</si>
  <si>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</si>
  <si>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</si>
  <si>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</si>
  <si>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</si>
  <si>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</si>
  <si>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</si>
  <si>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</si>
  <si>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</si>
  <si>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</si>
  <si>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</si>
  <si>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</si>
  <si>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</si>
  <si>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</si>
  <si>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</si>
  <si>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</si>
  <si>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Basslink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</si>
  <si>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</si>
  <si>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</si>
  <si>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</si>
  <si>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</si>
  <si>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</si>
  <si>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</si>
  <si>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</si>
  <si>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</si>
  <si>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</si>
  <si>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</si>
  <si>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</si>
  <si>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</si>
  <si>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</si>
  <si>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</si>
  <si>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</si>
  <si>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</si>
  <si>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</si>
  <si>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</si>
  <si>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</si>
  <si>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</si>
  <si>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</si>
  <si>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</si>
  <si>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QNI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</si>
  <si>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</si>
  <si>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</si>
  <si>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</si>
  <si>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</si>
  <si>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</si>
  <si>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</si>
  <si>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</si>
  <si>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</si>
  <si>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</si>
  <si>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</si>
  <si>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</si>
  <si>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</si>
  <si>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EnergyConnect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</si>
  <si>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</si>
  <si>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</si>
  <si>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</si>
  <si>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</si>
  <si>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</si>
  <si>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</si>
  <si>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</si>
  <si>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</si>
  <si>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</si>
  <si>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</si>
  <si>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</si>
  <si>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</si>
  <si>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</si>
  <si>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</si>
  <si>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</si>
  <si>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</si>
  <si>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</si>
  <si>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</si>
  <si>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</si>
  <si>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</si>
  <si>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</si>
  <si>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</si>
  <si>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</si>
  <si>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</si>
  <si>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</si>
  <si>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</si>
  <si>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</si>
  <si>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</si>
  <si>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</si>
  <si>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</si>
  <si>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</si>
  <si>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</si>
  <si>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</si>
  <si>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</si>
  <si>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</si>
  <si>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</si>
  <si>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</si>
  <si>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</si>
  <si>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</si>
  <si>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</si>
  <si>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</si>
  <si>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</si>
  <si>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</si>
  <si>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</si>
  <si>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</si>
  <si>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</si>
  <si>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</si>
  <si>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</si>
  <si>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</si>
  <si>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</si>
  <si>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</si>
  <si>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</si>
  <si>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</si>
  <si>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</si>
  <si>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</si>
  <si>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</si>
  <si>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</si>
  <si>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</si>
  <si>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</si>
  <si>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</si>
  <si>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</si>
  <si>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</si>
  <si>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</si>
  <si>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</si>
  <si>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</si>
  <si>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</si>
  <si>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</si>
  <si>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</si>
  <si>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</si>
  <si>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</si>
  <si>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</si>
  <si>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</si>
  <si>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</si>
  <si>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</si>
  <si>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</si>
  <si>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</si>
  <si>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</si>
  <si>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</si>
  <si>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</si>
  <si>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</si>
  <si>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</si>
  <si>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</si>
  <si>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</si>
  <si>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</si>
  <si>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</si>
  <si>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</si>
  <si>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</si>
  <si>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</si>
  <si>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</si>
  <si>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</si>
  <si>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</si>
  <si>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</si>
  <si>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</si>
  <si>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</si>
  <si>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</si>
  <si>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</si>
  <si>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</si>
  <si>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</si>
  <si>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</si>
  <si>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</si>
  <si>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</si>
  <si>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</si>
  <si>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</si>
  <si>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</si>
  <si>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</si>
  <si>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</si>
  <si>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</si>
  <si>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</si>
  <si>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</si>
  <si>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</si>
  <si>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</si>
  <si>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</si>
  <si>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</si>
  <si>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</si>
  <si>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</si>
  <si>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</si>
  <si>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</si>
  <si>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</si>
  <si>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</si>
  <si>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</si>
  <si>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</si>
  <si>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</si>
  <si>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</si>
  <si>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</si>
  <si>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</si>
  <si>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</si>
  <si>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</si>
  <si>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</si>
  <si>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</si>
  <si>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</si>
  <si>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</si>
  <si>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</si>
  <si>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</si>
  <si>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</si>
  <si>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</si>
  <si>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</si>
  <si>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</si>
  <si>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</si>
  <si>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</si>
  <si>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</si>
  <si>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</si>
  <si>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</si>
  <si>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</si>
  <si>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</si>
  <si>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</si>
  <si>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</si>
  <si>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</si>
  <si>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</si>
  <si>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</si>
  <si>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</si>
  <si>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</si>
  <si>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</si>
  <si>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</si>
  <si>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</si>
  <si>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</si>
  <si>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</si>
  <si>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</si>
  <si>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</si>
  <si>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</si>
  <si>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</si>
  <si>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</si>
  <si>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</si>
  <si>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</si>
  <si>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</si>
  <si>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</si>
  <si>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</si>
  <si>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</si>
  <si>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</si>
  <si>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</si>
  <si>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</si>
  <si>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</si>
  <si>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</si>
  <si>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</si>
  <si>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</si>
  <si>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</si>
  <si>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</si>
  <si>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</si>
  <si>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</si>
  <si>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</si>
  <si>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</si>
  <si>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</si>
  <si>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</si>
  <si>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</si>
  <si>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</si>
  <si>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</si>
  <si>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</si>
  <si>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</si>
  <si>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</si>
  <si>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</si>
  <si>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</si>
  <si>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</si>
  <si>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</si>
  <si>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</si>
  <si>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</si>
  <si>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</si>
  <si>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</si>
  <si>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</si>
  <si>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</si>
  <si>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</si>
  <si>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</si>
  <si>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</si>
  <si>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</si>
  <si>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</si>
  <si>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</si>
  <si>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</si>
  <si>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</si>
  <si>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</si>
  <si>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</si>
  <si>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</si>
  <si>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</si>
  <si>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</si>
  <si>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</si>
  <si>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</si>
  <si>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</si>
  <si>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</si>
  <si>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</si>
  <si>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</si>
  <si>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</si>
  <si>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</si>
  <si>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</si>
  <si>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</si>
  <si>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</si>
  <si>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</si>
  <si>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</si>
  <si>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</si>
  <si>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</si>
  <si>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</si>
  <si>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</si>
  <si>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</si>
  <si>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</si>
  <si>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</si>
  <si>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</si>
  <si>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</si>
  <si>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</si>
  <si>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</si>
  <si>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</si>
  <si>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</si>
  <si>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</si>
  <si>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</si>
  <si>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</si>
  <si>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</si>
  <si>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</si>
  <si>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</si>
  <si>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</si>
  <si>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</si>
  <si>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</si>
  <si>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</si>
  <si>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</si>
  <si>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</si>
  <si>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</si>
  <si>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</si>
  <si>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</si>
  <si>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</si>
  <si>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</si>
  <si>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</si>
  <si>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</si>
  <si>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</si>
  <si>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</si>
  <si>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</si>
  <si>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</si>
  <si>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</si>
  <si>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</si>
  <si>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</si>
  <si>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</si>
  <si>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</si>
  <si>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</si>
  <si>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</si>
  <si>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</si>
  <si>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</si>
  <si>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</si>
  <si>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</si>
  <si>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</si>
  <si>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</si>
  <si>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</si>
  <si>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</si>
  <si>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</si>
  <si>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</si>
  <si>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</si>
  <si>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</si>
  <si>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</si>
  <si>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</si>
  <si>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</si>
  <si>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</si>
  <si>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</si>
  <si>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</si>
  <si>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</si>
  <si>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</si>
  <si>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</si>
  <si>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</si>
  <si>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</si>
  <si>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</si>
  <si>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Load class year, coincident peak demand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</si>
  <si>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</si>
  <si>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</si>
  <si>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</si>
  <si>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</si>
  <si>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</si>
  <si>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</si>
  <si>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</si>
  <si>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</si>
  <si>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</si>
  <si>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</si>
  <si>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</si>
  <si>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</si>
  <si>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</si>
  <si>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</si>
  <si>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</si>
  <si>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</si>
  <si>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</si>
  <si>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</si>
  <si>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</si>
  <si>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</si>
  <si>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</si>
  <si>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</si>
  <si>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</si>
  <si>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</si>
  <si>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</si>
  <si>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</si>
  <si>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</si>
  <si>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</si>
  <si>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</si>
  <si>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</si>
  <si>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</si>
  <si>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</si>
  <si>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</si>
  <si>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</si>
  <si>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</si>
  <si>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</si>
  <si>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</si>
  <si>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</si>
  <si>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</si>
  <si>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</si>
  <si>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</si>
  <si>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</si>
  <si>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</si>
  <si>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</si>
  <si>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</si>
  <si>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</si>
  <si>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</si>
  <si>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</si>
  <si>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</si>
  <si>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</si>
  <si>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</si>
  <si>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</si>
  <si>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</si>
  <si>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</si>
  <si>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</si>
  <si>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</si>
  <si>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</si>
  <si>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</si>
  <si>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</si>
  <si>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</si>
  <si>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</si>
  <si>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</si>
  <si>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</si>
  <si>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</si>
  <si>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</si>
  <si>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</si>
  <si>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</si>
  <si>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</si>
  <si>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</si>
  <si>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</si>
  <si>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</si>
  <si>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</si>
  <si>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</si>
  <si>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</si>
  <si>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</si>
  <si>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</si>
  <si>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</si>
  <si>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</si>
  <si>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</si>
  <si>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</si>
  <si>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</si>
  <si>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</si>
  <si>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</si>
  <si>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</si>
  <si>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</si>
  <si>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Carbon budget</t>
  </si>
  <si>
    <t>Cumulative emissions</t>
  </si>
  <si>
    <t>Carbon emissions</t>
  </si>
  <si>
    <t>Mt CO2e per annum</t>
  </si>
  <si>
    <t>Emission Balance Sheet (Scope 1 or Combustion Emissions Only)</t>
  </si>
  <si>
    <t>Ref case 2050</t>
  </si>
  <si>
    <t>Q2 Base 2050</t>
  </si>
  <si>
    <t>Operating and maintenance costs - Generation</t>
  </si>
  <si>
    <t>Fuel Costs</t>
  </si>
  <si>
    <t>Fuel Costs - Generation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</si>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</sst>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  <numFmt numFmtId="173" formatCode="#,##0_ ;[Red]\-#,##0\ "/>
  </numFmts>
  <fonts count="60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2"/>
      <color rgb="FFFF0000"/>
      <name val="Jacobs Chronos"/>
      <family val="2"/>
    </font>
    <font>
      <sz val="18"/>
      <color theme="1"/>
      <name val="Trebuchet MS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25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7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7" borderId="23" xfId="0" applyFont="1" applyFill="1" applyBorder="1" applyAlignment="1">
      <alignment horizontal="right"/>
    </xf>
    <xf numFmtId="0" fontId="19" fillId="7" borderId="18" xfId="0" applyFont="1" applyFill="1" applyBorder="1" applyAlignment="1">
      <alignment horizontal="right"/>
    </xf>
    <xf numFmtId="0" fontId="0" fillId="0" borderId="24" xfId="0" applyBorder="1"/>
    <xf numFmtId="0" fontId="20" fillId="7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7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7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7" borderId="23" xfId="0" applyNumberFormat="1" applyFont="1" applyFill="1" applyBorder="1" applyAlignment="1">
      <alignment horizontal="right"/>
    </xf>
    <xf numFmtId="170" fontId="19" fillId="7" borderId="33" xfId="0" applyNumberFormat="1" applyFont="1" applyFill="1" applyBorder="1" applyAlignment="1">
      <alignment horizontal="right"/>
    </xf>
    <xf numFmtId="170" fontId="19" fillId="7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7" borderId="23" xfId="0" applyNumberFormat="1" applyFont="1" applyFill="1" applyBorder="1" applyAlignment="1">
      <alignment horizontal="right"/>
    </xf>
    <xf numFmtId="17" fontId="19" fillId="7" borderId="33" xfId="0" applyNumberFormat="1" applyFont="1" applyFill="1" applyBorder="1" applyAlignment="1">
      <alignment horizontal="right"/>
    </xf>
    <xf numFmtId="17" fontId="19" fillId="7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7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3" xfId="0" applyBorder="1"/>
    <xf numFmtId="1" fontId="0" fillId="0" borderId="23" xfId="0" applyNumberFormat="1" applyBorder="1" applyAlignment="1">
      <alignment horizontal="right"/>
    </xf>
    <xf numFmtId="1" fontId="0" fillId="0" borderId="18" xfId="0" applyNumberFormat="1" applyBorder="1" applyAlignment="1">
      <alignment horizontal="right"/>
    </xf>
    <xf numFmtId="0" fontId="0" fillId="0" borderId="18" xfId="0" applyBorder="1" applyAlignment="1">
      <alignment wrapText="1"/>
    </xf>
    <xf numFmtId="0" fontId="19" fillId="7" borderId="52" xfId="0" applyFont="1" applyFill="1" applyBorder="1" applyAlignment="1">
      <alignment horizontal="left" wrapText="1"/>
    </xf>
    <xf numFmtId="0" fontId="19" fillId="7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7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7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7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7" borderId="17" xfId="0" applyFont="1" applyFill="1" applyBorder="1" applyAlignment="1">
      <alignment horizontal="left"/>
    </xf>
    <xf numFmtId="0" fontId="49" fillId="7" borderId="18" xfId="0" applyFont="1" applyFill="1" applyBorder="1" applyAlignment="1">
      <alignment horizontal="left"/>
    </xf>
    <xf numFmtId="0" fontId="48" fillId="7" borderId="23" xfId="0" applyFont="1" applyFill="1" applyBorder="1"/>
    <xf numFmtId="0" fontId="48" fillId="7" borderId="33" xfId="0" applyFont="1" applyFill="1" applyBorder="1"/>
    <xf numFmtId="0" fontId="48" fillId="7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7" borderId="23" xfId="0" applyNumberFormat="1" applyFont="1" applyFill="1" applyBorder="1" applyAlignment="1">
      <alignment horizontal="right"/>
    </xf>
    <xf numFmtId="1" fontId="48" fillId="7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7" borderId="5" xfId="0" applyNumberFormat="1" applyFont="1" applyFill="1" applyBorder="1" applyAlignment="1">
      <alignment horizontal="center" vertical="center"/>
    </xf>
    <xf numFmtId="0" fontId="48" fillId="7" borderId="8" xfId="0" applyFont="1" applyFill="1" applyBorder="1" applyAlignment="1">
      <alignment vertical="center" wrapText="1"/>
    </xf>
    <xf numFmtId="17" fontId="48" fillId="7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right"/>
    </xf>
    <xf numFmtId="1" fontId="41" fillId="4" borderId="0" xfId="0" applyNumberFormat="1" applyFont="1" applyFill="1"/>
    <xf numFmtId="1" fontId="41" fillId="4" borderId="0" xfId="1" applyNumberFormat="1" applyFont="1" applyFill="1"/>
    <xf numFmtId="1" fontId="41" fillId="0" borderId="0" xfId="0" applyNumberFormat="1" applyFont="1"/>
    <xf numFmtId="0" fontId="49" fillId="7" borderId="18" xfId="0" applyFont="1" applyFill="1" applyBorder="1"/>
    <xf numFmtId="0" fontId="48" fillId="7" borderId="23" xfId="0" applyFont="1" applyFill="1" applyBorder="1" applyAlignment="1">
      <alignment horizontal="right"/>
    </xf>
    <xf numFmtId="0" fontId="48" fillId="7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7" borderId="23" xfId="0" applyFont="1" applyFill="1" applyBorder="1" applyAlignment="1">
      <alignment horizontal="left"/>
    </xf>
    <xf numFmtId="0" fontId="37" fillId="7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7" borderId="44" xfId="0" applyFont="1" applyFill="1" applyBorder="1" applyAlignment="1">
      <alignment horizontal="left"/>
    </xf>
    <xf numFmtId="0" fontId="49" fillId="7" borderId="47" xfId="0" applyFont="1" applyFill="1" applyBorder="1"/>
    <xf numFmtId="0" fontId="48" fillId="7" borderId="46" xfId="0" applyFont="1" applyFill="1" applyBorder="1" applyAlignment="1">
      <alignment horizontal="right"/>
    </xf>
    <xf numFmtId="0" fontId="48" fillId="7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7" borderId="48" xfId="0" applyFont="1" applyFill="1" applyBorder="1" applyAlignment="1">
      <alignment horizontal="left"/>
    </xf>
    <xf numFmtId="0" fontId="49" fillId="7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7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7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1" fontId="47" fillId="3" borderId="20" xfId="0" applyNumberFormat="1" applyFont="1" applyFill="1" applyBorder="1" applyAlignment="1">
      <alignment horizontal="right"/>
    </xf>
    <xf numFmtId="3" fontId="58" fillId="0" borderId="0" xfId="0" applyNumberFormat="1" applyFont="1"/>
    <xf numFmtId="3" fontId="58" fillId="0" borderId="20" xfId="0" applyNumberFormat="1" applyFont="1" applyBorder="1"/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3" fontId="58" fillId="3" borderId="0" xfId="0" applyNumberFormat="1" applyFont="1" applyFill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0" borderId="23" xfId="0" applyNumberFormat="1" applyFont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7" borderId="49" xfId="0" applyFont="1" applyFill="1" applyBorder="1" applyAlignment="1">
      <alignment horizontal="left"/>
    </xf>
    <xf numFmtId="0" fontId="19" fillId="7" borderId="0" xfId="0" applyFont="1" applyFill="1" applyAlignment="1">
      <alignment horizontal="right"/>
    </xf>
    <xf numFmtId="0" fontId="19" fillId="7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7" borderId="40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left"/>
    </xf>
    <xf numFmtId="0" fontId="20" fillId="7" borderId="41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right"/>
    </xf>
    <xf numFmtId="0" fontId="19" fillId="7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0" borderId="18" xfId="0" applyNumberFormat="1" applyFont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9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1" fontId="0" fillId="9" borderId="0" xfId="0" applyNumberFormat="1" applyFill="1" applyAlignment="1">
      <alignment horizontal="right"/>
    </xf>
    <xf numFmtId="0" fontId="47" fillId="0" borderId="24" xfId="0" applyFont="1" applyBorder="1" applyAlignment="1">
      <alignment horizontal="right"/>
    </xf>
    <xf numFmtId="1" fontId="47" fillId="0" borderId="24" xfId="0" applyNumberFormat="1" applyFont="1" applyBorder="1" applyAlignment="1">
      <alignment horizontal="right"/>
    </xf>
    <xf numFmtId="1" fontId="47" fillId="6" borderId="24" xfId="0" applyNumberFormat="1" applyFont="1" applyFill="1" applyBorder="1" applyAlignment="1">
      <alignment horizontal="right"/>
    </xf>
    <xf numFmtId="11" fontId="47" fillId="0" borderId="0" xfId="0" applyNumberFormat="1" applyFont="1" applyAlignment="1">
      <alignment horizontal="right"/>
    </xf>
    <xf numFmtId="166" fontId="47" fillId="0" borderId="0" xfId="0" applyNumberFormat="1" applyFont="1" applyAlignment="1">
      <alignment horizontal="right"/>
    </xf>
    <xf numFmtId="9" fontId="47" fillId="3" borderId="0" xfId="1" applyFont="1" applyFill="1" applyBorder="1" applyAlignment="1"/>
    <xf numFmtId="166" fontId="47" fillId="3" borderId="0" xfId="1" applyNumberFormat="1" applyFont="1" applyFill="1" applyBorder="1" applyAlignment="1"/>
    <xf numFmtId="3" fontId="52" fillId="4" borderId="0" xfId="0" applyNumberFormat="1" applyFont="1" applyFill="1"/>
    <xf numFmtId="0" fontId="0" fillId="0" borderId="28" xfId="0" applyBorder="1"/>
    <xf numFmtId="3" fontId="52" fillId="4" borderId="20" xfId="0" applyNumberFormat="1" applyFont="1" applyFill="1" applyBorder="1"/>
    <xf numFmtId="3" fontId="52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3" fontId="47" fillId="0" borderId="30" xfId="0" applyNumberFormat="1" applyFont="1" applyBorder="1"/>
    <xf numFmtId="3" fontId="47" fillId="0" borderId="28" xfId="0" applyNumberFormat="1" applyFont="1" applyBorder="1"/>
    <xf numFmtId="9" fontId="47" fillId="0" borderId="18" xfId="1" applyFont="1" applyBorder="1" applyAlignment="1"/>
    <xf numFmtId="3" fontId="47" fillId="0" borderId="64" xfId="0" applyNumberFormat="1" applyFont="1" applyBorder="1"/>
    <xf numFmtId="173" fontId="0" fillId="0" borderId="0" xfId="0" applyNumberFormat="1"/>
    <xf numFmtId="1" fontId="47" fillId="8" borderId="24" xfId="0" applyNumberFormat="1" applyFont="1" applyFill="1" applyBorder="1" applyAlignment="1">
      <alignment horizontal="right"/>
    </xf>
    <xf numFmtId="169" fontId="47" fillId="0" borderId="17" xfId="0" applyNumberFormat="1" applyFont="1" applyBorder="1"/>
    <xf numFmtId="169" fontId="47" fillId="0" borderId="21" xfId="0" applyNumberFormat="1" applyFont="1" applyBorder="1"/>
    <xf numFmtId="1" fontId="47" fillId="0" borderId="0" xfId="1" applyNumberFormat="1" applyFont="1" applyAlignment="1"/>
    <xf numFmtId="0" fontId="42" fillId="5" borderId="9" xfId="0" applyFont="1" applyFill="1" applyBorder="1" applyAlignment="1">
      <alignment horizontal="center" vertical="center"/>
    </xf>
    <xf numFmtId="0" fontId="48" fillId="7" borderId="6" xfId="0" applyFont="1" applyFill="1" applyBorder="1" applyAlignment="1">
      <alignment horizontal="left" vertical="center"/>
    </xf>
    <xf numFmtId="0" fontId="48" fillId="7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FF9933"/>
      <color rgb="FF00338E"/>
      <color rgb="FF5DCEAF"/>
      <color rgb="FFFFFF99"/>
      <color rgb="FF996633"/>
      <color rgb="FF008000"/>
      <color rgb="FFFDE9D9"/>
      <color rgb="FFA7EA52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3516.3999999999978</c:v>
                </c:pt>
                <c:pt idx="5">
                  <c:v>4691</c:v>
                </c:pt>
                <c:pt idx="6">
                  <c:v>4004</c:v>
                </c:pt>
                <c:pt idx="7">
                  <c:v>2119</c:v>
                </c:pt>
                <c:pt idx="8">
                  <c:v>2330.8000000000029</c:v>
                </c:pt>
                <c:pt idx="9">
                  <c:v>3422.4000000000015</c:v>
                </c:pt>
                <c:pt idx="10">
                  <c:v>4979</c:v>
                </c:pt>
                <c:pt idx="11">
                  <c:v>4000</c:v>
                </c:pt>
                <c:pt idx="12">
                  <c:v>4285</c:v>
                </c:pt>
                <c:pt idx="13">
                  <c:v>3300</c:v>
                </c:pt>
                <c:pt idx="14">
                  <c:v>1955</c:v>
                </c:pt>
                <c:pt idx="15">
                  <c:v>2750</c:v>
                </c:pt>
                <c:pt idx="16">
                  <c:v>3015</c:v>
                </c:pt>
                <c:pt idx="17">
                  <c:v>2100</c:v>
                </c:pt>
                <c:pt idx="18">
                  <c:v>1650</c:v>
                </c:pt>
                <c:pt idx="19">
                  <c:v>1599.9999999999927</c:v>
                </c:pt>
                <c:pt idx="20">
                  <c:v>830</c:v>
                </c:pt>
                <c:pt idx="21">
                  <c:v>800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1009.0000000000146</c:v>
                </c:pt>
                <c:pt idx="27">
                  <c:v>1552.8000000000029</c:v>
                </c:pt>
                <c:pt idx="28">
                  <c:v>0</c:v>
                </c:pt>
                <c:pt idx="29">
                  <c:v>400</c:v>
                </c:pt>
                <c:pt idx="30">
                  <c:v>750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1660.8999999999996</c:v>
                </c:pt>
                <c:pt idx="4">
                  <c:v>1990.0500000000011</c:v>
                </c:pt>
                <c:pt idx="5">
                  <c:v>1530.0000000000036</c:v>
                </c:pt>
                <c:pt idx="6">
                  <c:v>689.99999999999636</c:v>
                </c:pt>
                <c:pt idx="7">
                  <c:v>505.02600000000166</c:v>
                </c:pt>
                <c:pt idx="8">
                  <c:v>800</c:v>
                </c:pt>
                <c:pt idx="9">
                  <c:v>250.00000000000364</c:v>
                </c:pt>
                <c:pt idx="10">
                  <c:v>779</c:v>
                </c:pt>
                <c:pt idx="11">
                  <c:v>904.79999999999563</c:v>
                </c:pt>
                <c:pt idx="12">
                  <c:v>1046</c:v>
                </c:pt>
                <c:pt idx="13">
                  <c:v>1396</c:v>
                </c:pt>
                <c:pt idx="14">
                  <c:v>710</c:v>
                </c:pt>
                <c:pt idx="15">
                  <c:v>300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-1362.5499999999993</c:v>
                </c:pt>
                <c:pt idx="3">
                  <c:v>1030.3999999999978</c:v>
                </c:pt>
                <c:pt idx="4">
                  <c:v>-1536.6499999999978</c:v>
                </c:pt>
                <c:pt idx="5">
                  <c:v>0</c:v>
                </c:pt>
                <c:pt idx="6">
                  <c:v>-637</c:v>
                </c:pt>
                <c:pt idx="7">
                  <c:v>-1240.7999999999993</c:v>
                </c:pt>
                <c:pt idx="8">
                  <c:v>-2189.8000000000011</c:v>
                </c:pt>
                <c:pt idx="9">
                  <c:v>-1281.1500000000005</c:v>
                </c:pt>
                <c:pt idx="10">
                  <c:v>-3024.7</c:v>
                </c:pt>
                <c:pt idx="11">
                  <c:v>-1392.5700000000002</c:v>
                </c:pt>
                <c:pt idx="12">
                  <c:v>0</c:v>
                </c:pt>
                <c:pt idx="13">
                  <c:v>0</c:v>
                </c:pt>
                <c:pt idx="14">
                  <c:v>-789.59999999999991</c:v>
                </c:pt>
                <c:pt idx="15">
                  <c:v>-800.88000000000011</c:v>
                </c:pt>
                <c:pt idx="16">
                  <c:v>-677.04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-2031.1199999999994</c:v>
                </c:pt>
                <c:pt idx="12">
                  <c:v>0</c:v>
                </c:pt>
                <c:pt idx="13">
                  <c:v>-984.4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1092.4000000000001</c:v>
                </c:pt>
                <c:pt idx="10">
                  <c:v>1041.3</c:v>
                </c:pt>
                <c:pt idx="11">
                  <c:v>796.19999999999982</c:v>
                </c:pt>
                <c:pt idx="12">
                  <c:v>546.19999999999982</c:v>
                </c:pt>
                <c:pt idx="13">
                  <c:v>1027.5</c:v>
                </c:pt>
                <c:pt idx="14">
                  <c:v>0</c:v>
                </c:pt>
                <c:pt idx="15">
                  <c:v>193.1200000000008</c:v>
                </c:pt>
                <c:pt idx="16">
                  <c:v>0</c:v>
                </c:pt>
                <c:pt idx="17">
                  <c:v>0</c:v>
                </c:pt>
                <c:pt idx="18">
                  <c:v>173.19999999999982</c:v>
                </c:pt>
                <c:pt idx="19">
                  <c:v>728.39999999999964</c:v>
                </c:pt>
                <c:pt idx="20">
                  <c:v>193.11999999999989</c:v>
                </c:pt>
                <c:pt idx="21">
                  <c:v>0</c:v>
                </c:pt>
                <c:pt idx="22">
                  <c:v>702.90000000000055</c:v>
                </c:pt>
                <c:pt idx="23">
                  <c:v>281.30000000000018</c:v>
                </c:pt>
                <c:pt idx="24">
                  <c:v>0</c:v>
                </c:pt>
                <c:pt idx="25">
                  <c:v>0</c:v>
                </c:pt>
                <c:pt idx="26">
                  <c:v>445.99999999999909</c:v>
                </c:pt>
                <c:pt idx="27">
                  <c:v>0</c:v>
                </c:pt>
                <c:pt idx="28">
                  <c:v>0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546.20000000000073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-484.57999999999993</c:v>
                </c:pt>
                <c:pt idx="16">
                  <c:v>-123</c:v>
                </c:pt>
                <c:pt idx="17">
                  <c:v>0</c:v>
                </c:pt>
                <c:pt idx="18">
                  <c:v>197.72000000000025</c:v>
                </c:pt>
                <c:pt idx="19">
                  <c:v>0</c:v>
                </c:pt>
                <c:pt idx="20">
                  <c:v>-958.72000000000025</c:v>
                </c:pt>
                <c:pt idx="21">
                  <c:v>0</c:v>
                </c:pt>
                <c:pt idx="22">
                  <c:v>-669.38819999999942</c:v>
                </c:pt>
                <c:pt idx="23">
                  <c:v>-550.23999999999978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546.19999999999982</c:v>
                </c:pt>
                <c:pt idx="8">
                  <c:v>0</c:v>
                </c:pt>
                <c:pt idx="9">
                  <c:v>380</c:v>
                </c:pt>
                <c:pt idx="10">
                  <c:v>0</c:v>
                </c:pt>
                <c:pt idx="11">
                  <c:v>0</c:v>
                </c:pt>
                <c:pt idx="12">
                  <c:v>-609.52999999999975</c:v>
                </c:pt>
                <c:pt idx="13">
                  <c:v>-109.24000000000024</c:v>
                </c:pt>
                <c:pt idx="14">
                  <c:v>546.20000000000027</c:v>
                </c:pt>
                <c:pt idx="15">
                  <c:v>0</c:v>
                </c:pt>
                <c:pt idx="16">
                  <c:v>-141.12000000000035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-617.39999999999986</c:v>
                </c:pt>
                <c:pt idx="22">
                  <c:v>310.49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3516.3999999999978</c:v>
                </c:pt>
                <c:pt idx="4">
                  <c:v>4691</c:v>
                </c:pt>
                <c:pt idx="5">
                  <c:v>4004</c:v>
                </c:pt>
                <c:pt idx="6">
                  <c:v>2119</c:v>
                </c:pt>
                <c:pt idx="7">
                  <c:v>2330.8000000000029</c:v>
                </c:pt>
                <c:pt idx="8">
                  <c:v>3422.4000000000015</c:v>
                </c:pt>
                <c:pt idx="9">
                  <c:v>4979</c:v>
                </c:pt>
                <c:pt idx="10">
                  <c:v>4000</c:v>
                </c:pt>
                <c:pt idx="11">
                  <c:v>4285</c:v>
                </c:pt>
                <c:pt idx="12">
                  <c:v>3300</c:v>
                </c:pt>
                <c:pt idx="13">
                  <c:v>1955</c:v>
                </c:pt>
                <c:pt idx="14">
                  <c:v>2750</c:v>
                </c:pt>
                <c:pt idx="15">
                  <c:v>3015</c:v>
                </c:pt>
                <c:pt idx="16">
                  <c:v>2100</c:v>
                </c:pt>
                <c:pt idx="17">
                  <c:v>1650</c:v>
                </c:pt>
                <c:pt idx="18">
                  <c:v>1599.9999999999927</c:v>
                </c:pt>
                <c:pt idx="19">
                  <c:v>830</c:v>
                </c:pt>
                <c:pt idx="20">
                  <c:v>800</c:v>
                </c:pt>
                <c:pt idx="21">
                  <c:v>200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1009.0000000000146</c:v>
                </c:pt>
                <c:pt idx="26">
                  <c:v>1552.8000000000029</c:v>
                </c:pt>
                <c:pt idx="27">
                  <c:v>0</c:v>
                </c:pt>
                <c:pt idx="28">
                  <c:v>400</c:v>
                </c:pt>
                <c:pt idx="29">
                  <c:v>750</c:v>
                </c:pt>
                <c:pt idx="30">
                  <c:v>599.99999999998545</c:v>
                </c:pt>
                <c:pt idx="31">
                  <c:v>300</c:v>
                </c:pt>
                <c:pt idx="32">
                  <c:v>200</c:v>
                </c:pt>
                <c:pt idx="33">
                  <c:v>600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1660.8999999999996</c:v>
                </c:pt>
                <c:pt idx="3">
                  <c:v>1990.0500000000011</c:v>
                </c:pt>
                <c:pt idx="4">
                  <c:v>1530.0000000000036</c:v>
                </c:pt>
                <c:pt idx="5">
                  <c:v>689.99999999999636</c:v>
                </c:pt>
                <c:pt idx="6">
                  <c:v>505.02600000000166</c:v>
                </c:pt>
                <c:pt idx="7">
                  <c:v>800</c:v>
                </c:pt>
                <c:pt idx="8">
                  <c:v>250.00000000000364</c:v>
                </c:pt>
                <c:pt idx="9">
                  <c:v>779</c:v>
                </c:pt>
                <c:pt idx="10">
                  <c:v>904.79999999999563</c:v>
                </c:pt>
                <c:pt idx="11">
                  <c:v>1046</c:v>
                </c:pt>
                <c:pt idx="12">
                  <c:v>1396</c:v>
                </c:pt>
                <c:pt idx="13">
                  <c:v>710</c:v>
                </c:pt>
                <c:pt idx="14">
                  <c:v>300</c:v>
                </c:pt>
                <c:pt idx="15">
                  <c:v>1353</c:v>
                </c:pt>
                <c:pt idx="16">
                  <c:v>1194.9999999999964</c:v>
                </c:pt>
                <c:pt idx="17">
                  <c:v>1200</c:v>
                </c:pt>
                <c:pt idx="18">
                  <c:v>1080</c:v>
                </c:pt>
                <c:pt idx="19">
                  <c:v>400</c:v>
                </c:pt>
                <c:pt idx="20">
                  <c:v>650</c:v>
                </c:pt>
                <c:pt idx="21">
                  <c:v>2999.9999999999964</c:v>
                </c:pt>
                <c:pt idx="22">
                  <c:v>999.99999999999272</c:v>
                </c:pt>
                <c:pt idx="23">
                  <c:v>0</c:v>
                </c:pt>
                <c:pt idx="24">
                  <c:v>1000</c:v>
                </c:pt>
                <c:pt idx="25">
                  <c:v>1327.1000000000058</c:v>
                </c:pt>
                <c:pt idx="26">
                  <c:v>2700</c:v>
                </c:pt>
                <c:pt idx="27">
                  <c:v>1700</c:v>
                </c:pt>
                <c:pt idx="28">
                  <c:v>2200</c:v>
                </c:pt>
                <c:pt idx="29">
                  <c:v>500</c:v>
                </c:pt>
                <c:pt idx="30">
                  <c:v>1200</c:v>
                </c:pt>
                <c:pt idx="31">
                  <c:v>400</c:v>
                </c:pt>
                <c:pt idx="32">
                  <c:v>138</c:v>
                </c:pt>
                <c:pt idx="33">
                  <c:v>800</c:v>
                </c:pt>
                <c:pt idx="34">
                  <c:v>800</c:v>
                </c:pt>
                <c:pt idx="35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4068</c:v>
                </c:pt>
                <c:pt idx="8">
                  <c:v>1450</c:v>
                </c:pt>
                <c:pt idx="9">
                  <c:v>550</c:v>
                </c:pt>
                <c:pt idx="10">
                  <c:v>1300</c:v>
                </c:pt>
                <c:pt idx="11">
                  <c:v>1800</c:v>
                </c:pt>
                <c:pt idx="12">
                  <c:v>2840</c:v>
                </c:pt>
                <c:pt idx="13">
                  <c:v>1800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1460</c:v>
                </c:pt>
                <c:pt idx="6">
                  <c:v>600</c:v>
                </c:pt>
                <c:pt idx="7">
                  <c:v>2800</c:v>
                </c:pt>
                <c:pt idx="8">
                  <c:v>1000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2100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62952.430138587952</c:v>
                </c:pt>
                <c:pt idx="3">
                  <c:v>54896.280067980289</c:v>
                </c:pt>
                <c:pt idx="4">
                  <c:v>48996.59008026123</c:v>
                </c:pt>
                <c:pt idx="5">
                  <c:v>44474.02982711792</c:v>
                </c:pt>
                <c:pt idx="6">
                  <c:v>40663.12036895752</c:v>
                </c:pt>
                <c:pt idx="7">
                  <c:v>36324.480209350586</c:v>
                </c:pt>
                <c:pt idx="8">
                  <c:v>31455.060455322266</c:v>
                </c:pt>
                <c:pt idx="9">
                  <c:v>25418.779754638672</c:v>
                </c:pt>
                <c:pt idx="10">
                  <c:v>18427.659698486328</c:v>
                </c:pt>
                <c:pt idx="11">
                  <c:v>11848.18994140625</c:v>
                </c:pt>
                <c:pt idx="12">
                  <c:v>9505.929931640625</c:v>
                </c:pt>
                <c:pt idx="13">
                  <c:v>9547.6900634765625</c:v>
                </c:pt>
                <c:pt idx="14">
                  <c:v>5860.8699951171875</c:v>
                </c:pt>
                <c:pt idx="15">
                  <c:v>2505.4399719238281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23965.400268554688</c:v>
                </c:pt>
                <c:pt idx="3">
                  <c:v>22538.639892578125</c:v>
                </c:pt>
                <c:pt idx="4">
                  <c:v>15191.210342407227</c:v>
                </c:pt>
                <c:pt idx="5">
                  <c:v>14245.749755859375</c:v>
                </c:pt>
                <c:pt idx="6">
                  <c:v>14794.6298828125</c:v>
                </c:pt>
                <c:pt idx="7">
                  <c:v>15335.669921875</c:v>
                </c:pt>
                <c:pt idx="8">
                  <c:v>15257.58984375</c:v>
                </c:pt>
                <c:pt idx="9">
                  <c:v>12970.109985351563</c:v>
                </c:pt>
                <c:pt idx="10">
                  <c:v>6237.5899353027344</c:v>
                </c:pt>
                <c:pt idx="11">
                  <c:v>3816.3099365234375</c:v>
                </c:pt>
                <c:pt idx="12">
                  <c:v>2538.02001953125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479.29999542236328</c:v>
                </c:pt>
                <c:pt idx="5">
                  <c:v>239.50999641418457</c:v>
                </c:pt>
                <c:pt idx="6">
                  <c:v>522.13000106811523</c:v>
                </c:pt>
                <c:pt idx="7">
                  <c:v>684.18997955322266</c:v>
                </c:pt>
                <c:pt idx="8">
                  <c:v>696.48001861572266</c:v>
                </c:pt>
                <c:pt idx="9">
                  <c:v>2112.0300407409668</c:v>
                </c:pt>
                <c:pt idx="10">
                  <c:v>239.11000127159059</c:v>
                </c:pt>
                <c:pt idx="11">
                  <c:v>282.96000036410987</c:v>
                </c:pt>
                <c:pt idx="12">
                  <c:v>200.39000126905739</c:v>
                </c:pt>
                <c:pt idx="13">
                  <c:v>284.55999863520265</c:v>
                </c:pt>
                <c:pt idx="14">
                  <c:v>124.47000036761165</c:v>
                </c:pt>
                <c:pt idx="15">
                  <c:v>127.26000175252557</c:v>
                </c:pt>
                <c:pt idx="16">
                  <c:v>184.47999877668917</c:v>
                </c:pt>
                <c:pt idx="17">
                  <c:v>161.13000299967825</c:v>
                </c:pt>
                <c:pt idx="18">
                  <c:v>292.50999646820128</c:v>
                </c:pt>
                <c:pt idx="19">
                  <c:v>410.38000037893653</c:v>
                </c:pt>
                <c:pt idx="20">
                  <c:v>500.47999756038189</c:v>
                </c:pt>
                <c:pt idx="21">
                  <c:v>737.22001812420785</c:v>
                </c:pt>
                <c:pt idx="22">
                  <c:v>1071.8600005209446</c:v>
                </c:pt>
                <c:pt idx="23">
                  <c:v>817.88002223148942</c:v>
                </c:pt>
                <c:pt idx="24">
                  <c:v>963.71999205462635</c:v>
                </c:pt>
                <c:pt idx="25">
                  <c:v>901.54999006912112</c:v>
                </c:pt>
                <c:pt idx="26">
                  <c:v>948.59998184069991</c:v>
                </c:pt>
                <c:pt idx="27">
                  <c:v>1146.6000069770962</c:v>
                </c:pt>
                <c:pt idx="28">
                  <c:v>1590.8100182209164</c:v>
                </c:pt>
                <c:pt idx="29">
                  <c:v>1735.3899935409427</c:v>
                </c:pt>
                <c:pt idx="30">
                  <c:v>1952.3100033923984</c:v>
                </c:pt>
                <c:pt idx="31">
                  <c:v>2158.2699677720666</c:v>
                </c:pt>
                <c:pt idx="32">
                  <c:v>3008.1099715884775</c:v>
                </c:pt>
                <c:pt idx="33">
                  <c:v>3427.3800504039973</c:v>
                </c:pt>
                <c:pt idx="34">
                  <c:v>3963.0399756561965</c:v>
                </c:pt>
                <c:pt idx="35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2725.4000214915723</c:v>
                </c:pt>
                <c:pt idx="3">
                  <c:v>1679.7899803798646</c:v>
                </c:pt>
                <c:pt idx="4">
                  <c:v>1532.2099902778864</c:v>
                </c:pt>
                <c:pt idx="5">
                  <c:v>954.00000178441405</c:v>
                </c:pt>
                <c:pt idx="6">
                  <c:v>1054.2999988812953</c:v>
                </c:pt>
                <c:pt idx="7">
                  <c:v>1050.5499812904745</c:v>
                </c:pt>
                <c:pt idx="8">
                  <c:v>1153.9400244355202</c:v>
                </c:pt>
                <c:pt idx="9">
                  <c:v>838.11998526751995</c:v>
                </c:pt>
                <c:pt idx="10">
                  <c:v>1370.8299951311201</c:v>
                </c:pt>
                <c:pt idx="11">
                  <c:v>1288.1000114809722</c:v>
                </c:pt>
                <c:pt idx="12">
                  <c:v>1190.8999894931912</c:v>
                </c:pt>
                <c:pt idx="13">
                  <c:v>1390.7699840702116</c:v>
                </c:pt>
                <c:pt idx="14">
                  <c:v>947.9200124386698</c:v>
                </c:pt>
                <c:pt idx="15">
                  <c:v>866.96000499650836</c:v>
                </c:pt>
                <c:pt idx="16">
                  <c:v>936.13999591208994</c:v>
                </c:pt>
                <c:pt idx="17">
                  <c:v>881.84998700022697</c:v>
                </c:pt>
                <c:pt idx="18">
                  <c:v>1064.5399957057089</c:v>
                </c:pt>
                <c:pt idx="19">
                  <c:v>1144.8400089330971</c:v>
                </c:pt>
                <c:pt idx="20">
                  <c:v>1039.4299844950438</c:v>
                </c:pt>
                <c:pt idx="21">
                  <c:v>998.37000849656761</c:v>
                </c:pt>
                <c:pt idx="22">
                  <c:v>368.94999370537698</c:v>
                </c:pt>
                <c:pt idx="23">
                  <c:v>702.46000180952251</c:v>
                </c:pt>
                <c:pt idx="24">
                  <c:v>768.55999570526183</c:v>
                </c:pt>
                <c:pt idx="25">
                  <c:v>692.33998840674758</c:v>
                </c:pt>
                <c:pt idx="26">
                  <c:v>638.19999284110963</c:v>
                </c:pt>
                <c:pt idx="27">
                  <c:v>667.83001629821956</c:v>
                </c:pt>
                <c:pt idx="28">
                  <c:v>805.91000936739147</c:v>
                </c:pt>
                <c:pt idx="29">
                  <c:v>690.02999820373952</c:v>
                </c:pt>
                <c:pt idx="30">
                  <c:v>733.79000783525407</c:v>
                </c:pt>
                <c:pt idx="31">
                  <c:v>729.56999495998025</c:v>
                </c:pt>
                <c:pt idx="32">
                  <c:v>540.48999363556504</c:v>
                </c:pt>
                <c:pt idx="33">
                  <c:v>599.01000466756523</c:v>
                </c:pt>
                <c:pt idx="34">
                  <c:v>678.43001118861139</c:v>
                </c:pt>
                <c:pt idx="35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5509.7499847412109</c:v>
                </c:pt>
                <c:pt idx="3">
                  <c:v>2225.4799938201904</c:v>
                </c:pt>
                <c:pt idx="4">
                  <c:v>1591.6100311279297</c:v>
                </c:pt>
                <c:pt idx="5">
                  <c:v>970.82000064849854</c:v>
                </c:pt>
                <c:pt idx="6">
                  <c:v>1178.379997253418</c:v>
                </c:pt>
                <c:pt idx="7">
                  <c:v>1663.179988861084</c:v>
                </c:pt>
                <c:pt idx="8">
                  <c:v>1983.2700080871582</c:v>
                </c:pt>
                <c:pt idx="9">
                  <c:v>923.36999881267548</c:v>
                </c:pt>
                <c:pt idx="10">
                  <c:v>5595.7699413299561</c:v>
                </c:pt>
                <c:pt idx="11">
                  <c:v>6091.4100065231323</c:v>
                </c:pt>
                <c:pt idx="12">
                  <c:v>4405.8601045608521</c:v>
                </c:pt>
                <c:pt idx="13">
                  <c:v>4856.4400606155396</c:v>
                </c:pt>
                <c:pt idx="14">
                  <c:v>5413.3799915313721</c:v>
                </c:pt>
                <c:pt idx="15">
                  <c:v>5091.5499482154846</c:v>
                </c:pt>
                <c:pt idx="16">
                  <c:v>5626.4500532150269</c:v>
                </c:pt>
                <c:pt idx="17">
                  <c:v>5375.4900443553925</c:v>
                </c:pt>
                <c:pt idx="18">
                  <c:v>4778.4899606704712</c:v>
                </c:pt>
                <c:pt idx="19">
                  <c:v>5097.6299657821655</c:v>
                </c:pt>
                <c:pt idx="20">
                  <c:v>4912.0199885368347</c:v>
                </c:pt>
                <c:pt idx="21">
                  <c:v>3840.079904794693</c:v>
                </c:pt>
                <c:pt idx="22">
                  <c:v>3890.5099949836731</c:v>
                </c:pt>
                <c:pt idx="23">
                  <c:v>3925.4499464035034</c:v>
                </c:pt>
                <c:pt idx="24">
                  <c:v>4173.2700543403625</c:v>
                </c:pt>
                <c:pt idx="25">
                  <c:v>3754.5200848579407</c:v>
                </c:pt>
                <c:pt idx="26">
                  <c:v>3295.7499895095825</c:v>
                </c:pt>
                <c:pt idx="27">
                  <c:v>3553.7399973869324</c:v>
                </c:pt>
                <c:pt idx="28">
                  <c:v>4322.7200565338135</c:v>
                </c:pt>
                <c:pt idx="29">
                  <c:v>4235.2899932861328</c:v>
                </c:pt>
                <c:pt idx="30">
                  <c:v>4454.2801542282104</c:v>
                </c:pt>
                <c:pt idx="31">
                  <c:v>4738.8099932670593</c:v>
                </c:pt>
                <c:pt idx="32">
                  <c:v>5294.7600347995758</c:v>
                </c:pt>
                <c:pt idx="33">
                  <c:v>5584.5900323390961</c:v>
                </c:pt>
                <c:pt idx="34">
                  <c:v>6018.3799657821655</c:v>
                </c:pt>
                <c:pt idx="35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633.719970703125</c:v>
                </c:pt>
                <c:pt idx="3">
                  <c:v>389.3599853515625</c:v>
                </c:pt>
                <c:pt idx="4">
                  <c:v>305.510009765625</c:v>
                </c:pt>
                <c:pt idx="5">
                  <c:v>174.08999633789063</c:v>
                </c:pt>
                <c:pt idx="6">
                  <c:v>209.13999938964844</c:v>
                </c:pt>
                <c:pt idx="7">
                  <c:v>223.27999877929688</c:v>
                </c:pt>
                <c:pt idx="8">
                  <c:v>260.33999633789063</c:v>
                </c:pt>
                <c:pt idx="9">
                  <c:v>197.3699951171875</c:v>
                </c:pt>
                <c:pt idx="10">
                  <c:v>208.00999450683594</c:v>
                </c:pt>
                <c:pt idx="11">
                  <c:v>31.079999923706055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15692.910111665726</c:v>
                </c:pt>
                <c:pt idx="6">
                  <c:v>15440.40011715889</c:v>
                </c:pt>
                <c:pt idx="7">
                  <c:v>15440.520112276077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15440.840104341507</c:v>
                </c:pt>
                <c:pt idx="11">
                  <c:v>15440.980103731155</c:v>
                </c:pt>
                <c:pt idx="12">
                  <c:v>15440.910111665726</c:v>
                </c:pt>
                <c:pt idx="13">
                  <c:v>15426.02999997139</c:v>
                </c:pt>
                <c:pt idx="14">
                  <c:v>15440.440034151077</c:v>
                </c:pt>
                <c:pt idx="15">
                  <c:v>15422.879960298538</c:v>
                </c:pt>
                <c:pt idx="16">
                  <c:v>15415.929963350296</c:v>
                </c:pt>
                <c:pt idx="17">
                  <c:v>15412.340028047562</c:v>
                </c:pt>
                <c:pt idx="18">
                  <c:v>15418.730088472366</c:v>
                </c:pt>
                <c:pt idx="19">
                  <c:v>15421.249985933304</c:v>
                </c:pt>
                <c:pt idx="20">
                  <c:v>15404.910012483597</c:v>
                </c:pt>
                <c:pt idx="21">
                  <c:v>15373.09997677803</c:v>
                </c:pt>
                <c:pt idx="22">
                  <c:v>15364.090028047562</c:v>
                </c:pt>
                <c:pt idx="23">
                  <c:v>15393.50004696846</c:v>
                </c:pt>
                <c:pt idx="24">
                  <c:v>15389.160004854202</c:v>
                </c:pt>
                <c:pt idx="25">
                  <c:v>15379.049943208694</c:v>
                </c:pt>
                <c:pt idx="26">
                  <c:v>15342.570023775101</c:v>
                </c:pt>
                <c:pt idx="27">
                  <c:v>15356.470017671585</c:v>
                </c:pt>
                <c:pt idx="28">
                  <c:v>15386.660020112991</c:v>
                </c:pt>
                <c:pt idx="29">
                  <c:v>15378.969979524612</c:v>
                </c:pt>
                <c:pt idx="30">
                  <c:v>15365.119965791702</c:v>
                </c:pt>
                <c:pt idx="31">
                  <c:v>15368.820023775101</c:v>
                </c:pt>
                <c:pt idx="32">
                  <c:v>15410.110093355179</c:v>
                </c:pt>
                <c:pt idx="33">
                  <c:v>15410.740067720413</c:v>
                </c:pt>
                <c:pt idx="34">
                  <c:v>15414.18005490303</c:v>
                </c:pt>
                <c:pt idx="35">
                  <c:v>15426.66003537178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42191.105312535256</c:v>
                </c:pt>
                <c:pt idx="3">
                  <c:v>53305.415686923072</c:v>
                </c:pt>
                <c:pt idx="4">
                  <c:v>66748.857324617347</c:v>
                </c:pt>
                <c:pt idx="5">
                  <c:v>77482.837370675799</c:v>
                </c:pt>
                <c:pt idx="6">
                  <c:v>84738.391180300416</c:v>
                </c:pt>
                <c:pt idx="7">
                  <c:v>92377.838597704686</c:v>
                </c:pt>
                <c:pt idx="8">
                  <c:v>103236.63946587514</c:v>
                </c:pt>
                <c:pt idx="9">
                  <c:v>117019.31309387577</c:v>
                </c:pt>
                <c:pt idx="10">
                  <c:v>128772.88640780566</c:v>
                </c:pt>
                <c:pt idx="11">
                  <c:v>140844.0215364366</c:v>
                </c:pt>
                <c:pt idx="12">
                  <c:v>150236.89031462802</c:v>
                </c:pt>
                <c:pt idx="13">
                  <c:v>156608.12945384713</c:v>
                </c:pt>
                <c:pt idx="14">
                  <c:v>162096.62484420277</c:v>
                </c:pt>
                <c:pt idx="15">
                  <c:v>168136.4172620544</c:v>
                </c:pt>
                <c:pt idx="16">
                  <c:v>172062.64683369556</c:v>
                </c:pt>
                <c:pt idx="17">
                  <c:v>175859.06881200176</c:v>
                </c:pt>
                <c:pt idx="18">
                  <c:v>178754.70503688982</c:v>
                </c:pt>
                <c:pt idx="19">
                  <c:v>181761.10329840879</c:v>
                </c:pt>
                <c:pt idx="20">
                  <c:v>184515.12583714502</c:v>
                </c:pt>
                <c:pt idx="21">
                  <c:v>182081.53835593045</c:v>
                </c:pt>
                <c:pt idx="22">
                  <c:v>182365.77006475668</c:v>
                </c:pt>
                <c:pt idx="23">
                  <c:v>182934.51070923405</c:v>
                </c:pt>
                <c:pt idx="24">
                  <c:v>183618.66959167301</c:v>
                </c:pt>
                <c:pt idx="25">
                  <c:v>184601.55669630069</c:v>
                </c:pt>
                <c:pt idx="26">
                  <c:v>186513.03680509439</c:v>
                </c:pt>
                <c:pt idx="27">
                  <c:v>186687.77989393825</c:v>
                </c:pt>
                <c:pt idx="28">
                  <c:v>188724.26070435342</c:v>
                </c:pt>
                <c:pt idx="29">
                  <c:v>190437.20969800264</c:v>
                </c:pt>
                <c:pt idx="30">
                  <c:v>191505.77705007422</c:v>
                </c:pt>
                <c:pt idx="31">
                  <c:v>192919.92092550342</c:v>
                </c:pt>
                <c:pt idx="32">
                  <c:v>195013.38519069587</c:v>
                </c:pt>
                <c:pt idx="33">
                  <c:v>197024.2743108971</c:v>
                </c:pt>
                <c:pt idx="34">
                  <c:v>198477.55560831333</c:v>
                </c:pt>
                <c:pt idx="35">
                  <c:v>198903.66183171098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4956.4119205474854</c:v>
                </c:pt>
                <c:pt idx="3">
                  <c:v>5268.0859989166256</c:v>
                </c:pt>
                <c:pt idx="4">
                  <c:v>5049.3680042266842</c:v>
                </c:pt>
                <c:pt idx="5">
                  <c:v>4863.3519306182861</c:v>
                </c:pt>
                <c:pt idx="6">
                  <c:v>4894.2300586700439</c:v>
                </c:pt>
                <c:pt idx="7">
                  <c:v>4854.7299427032467</c:v>
                </c:pt>
                <c:pt idx="8">
                  <c:v>4860.3020435333256</c:v>
                </c:pt>
                <c:pt idx="9">
                  <c:v>4611.7680255889891</c:v>
                </c:pt>
                <c:pt idx="10">
                  <c:v>4396.2899524688719</c:v>
                </c:pt>
                <c:pt idx="11">
                  <c:v>4210.1339633941652</c:v>
                </c:pt>
                <c:pt idx="12">
                  <c:v>4066.9540531158445</c:v>
                </c:pt>
                <c:pt idx="13">
                  <c:v>3889.9940006256102</c:v>
                </c:pt>
                <c:pt idx="14">
                  <c:v>3730.4219566345214</c:v>
                </c:pt>
                <c:pt idx="15">
                  <c:v>3387.6740257263182</c:v>
                </c:pt>
                <c:pt idx="16">
                  <c:v>3133.278003692627</c:v>
                </c:pt>
                <c:pt idx="17">
                  <c:v>3088.3640541076661</c:v>
                </c:pt>
                <c:pt idx="18">
                  <c:v>2961.6360122680662</c:v>
                </c:pt>
                <c:pt idx="19">
                  <c:v>3046.6319679260255</c:v>
                </c:pt>
                <c:pt idx="20">
                  <c:v>3031.3740043640137</c:v>
                </c:pt>
                <c:pt idx="21">
                  <c:v>2778.6599937438964</c:v>
                </c:pt>
                <c:pt idx="22">
                  <c:v>2708.5220140457154</c:v>
                </c:pt>
                <c:pt idx="23">
                  <c:v>2742.9379793167113</c:v>
                </c:pt>
                <c:pt idx="24">
                  <c:v>2818.2820123672486</c:v>
                </c:pt>
                <c:pt idx="25">
                  <c:v>2631.8119862556459</c:v>
                </c:pt>
                <c:pt idx="26">
                  <c:v>2511.5419816017152</c:v>
                </c:pt>
                <c:pt idx="27">
                  <c:v>2575.9420347213745</c:v>
                </c:pt>
                <c:pt idx="28">
                  <c:v>2797.1119778633119</c:v>
                </c:pt>
                <c:pt idx="29">
                  <c:v>2715.5100423812864</c:v>
                </c:pt>
                <c:pt idx="30">
                  <c:v>2783.745978164673</c:v>
                </c:pt>
                <c:pt idx="31">
                  <c:v>2862.3059847831728</c:v>
                </c:pt>
                <c:pt idx="32">
                  <c:v>2937.3699946403503</c:v>
                </c:pt>
                <c:pt idx="33">
                  <c:v>2998.2039848327636</c:v>
                </c:pt>
                <c:pt idx="34">
                  <c:v>3102.0759688377379</c:v>
                </c:pt>
                <c:pt idx="35">
                  <c:v>3209.9859976768494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28893.528630974266</c:v>
                </c:pt>
                <c:pt idx="3">
                  <c:v>34432.425750491821</c:v>
                </c:pt>
                <c:pt idx="4">
                  <c:v>37514.829257643032</c:v>
                </c:pt>
                <c:pt idx="5">
                  <c:v>38828.630949054197</c:v>
                </c:pt>
                <c:pt idx="6">
                  <c:v>40170.675520754914</c:v>
                </c:pt>
                <c:pt idx="7">
                  <c:v>42062.738740302404</c:v>
                </c:pt>
                <c:pt idx="8">
                  <c:v>42747.430907280606</c:v>
                </c:pt>
                <c:pt idx="9">
                  <c:v>43903.074797813519</c:v>
                </c:pt>
                <c:pt idx="10">
                  <c:v>45994.582001721101</c:v>
                </c:pt>
                <c:pt idx="11">
                  <c:v>48454.36035569098</c:v>
                </c:pt>
                <c:pt idx="12">
                  <c:v>51822.531524525919</c:v>
                </c:pt>
                <c:pt idx="13">
                  <c:v>53307.088586456986</c:v>
                </c:pt>
                <c:pt idx="14">
                  <c:v>53691.634461982278</c:v>
                </c:pt>
                <c:pt idx="15">
                  <c:v>56569.431182483473</c:v>
                </c:pt>
                <c:pt idx="16">
                  <c:v>58440.13817488413</c:v>
                </c:pt>
                <c:pt idx="17">
                  <c:v>60524.821370632657</c:v>
                </c:pt>
                <c:pt idx="18">
                  <c:v>62671.681125355499</c:v>
                </c:pt>
                <c:pt idx="19">
                  <c:v>63580.883154127398</c:v>
                </c:pt>
                <c:pt idx="20">
                  <c:v>65159.560029766202</c:v>
                </c:pt>
                <c:pt idx="21">
                  <c:v>70597.057891770368</c:v>
                </c:pt>
                <c:pt idx="22">
                  <c:v>72479.552322959164</c:v>
                </c:pt>
                <c:pt idx="23">
                  <c:v>72190.943125293925</c:v>
                </c:pt>
                <c:pt idx="24">
                  <c:v>74375.063751209091</c:v>
                </c:pt>
                <c:pt idx="25">
                  <c:v>76688.676251405792</c:v>
                </c:pt>
                <c:pt idx="26">
                  <c:v>80844.757316240401</c:v>
                </c:pt>
                <c:pt idx="27">
                  <c:v>83862.336262374898</c:v>
                </c:pt>
                <c:pt idx="28">
                  <c:v>88576.057510525425</c:v>
                </c:pt>
                <c:pt idx="29">
                  <c:v>89673.551694512455</c:v>
                </c:pt>
                <c:pt idx="30">
                  <c:v>91739.547709883263</c:v>
                </c:pt>
                <c:pt idx="31">
                  <c:v>92740.111513487922</c:v>
                </c:pt>
                <c:pt idx="32">
                  <c:v>93931.951963177795</c:v>
                </c:pt>
                <c:pt idx="33">
                  <c:v>95881.384043745842</c:v>
                </c:pt>
                <c:pt idx="34">
                  <c:v>97733.927201743572</c:v>
                </c:pt>
                <c:pt idx="35">
                  <c:v>99938.473722032461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35179.096498013256</c:v>
                </c:pt>
                <c:pt idx="3">
                  <c:v>39667.088823796192</c:v>
                </c:pt>
                <c:pt idx="4">
                  <c:v>42135.738655562833</c:v>
                </c:pt>
                <c:pt idx="5">
                  <c:v>44522.942030240061</c:v>
                </c:pt>
                <c:pt idx="6">
                  <c:v>47934.464084680731</c:v>
                </c:pt>
                <c:pt idx="7">
                  <c:v>51370.389509420384</c:v>
                </c:pt>
                <c:pt idx="8">
                  <c:v>54831.478961157482</c:v>
                </c:pt>
                <c:pt idx="9">
                  <c:v>57491.524447832257</c:v>
                </c:pt>
                <c:pt idx="10">
                  <c:v>60505.773560607078</c:v>
                </c:pt>
                <c:pt idx="11">
                  <c:v>63655.271761981996</c:v>
                </c:pt>
                <c:pt idx="12">
                  <c:v>67258.056512615774</c:v>
                </c:pt>
                <c:pt idx="13">
                  <c:v>71139.490827643342</c:v>
                </c:pt>
                <c:pt idx="14">
                  <c:v>74380.331123526892</c:v>
                </c:pt>
                <c:pt idx="15">
                  <c:v>77662.924907150329</c:v>
                </c:pt>
                <c:pt idx="16">
                  <c:v>80594.048199513258</c:v>
                </c:pt>
                <c:pt idx="17">
                  <c:v>84008.227342319646</c:v>
                </c:pt>
                <c:pt idx="18">
                  <c:v>87760.395935638342</c:v>
                </c:pt>
                <c:pt idx="19">
                  <c:v>92340.837208968529</c:v>
                </c:pt>
                <c:pt idx="20">
                  <c:v>96327.276766224924</c:v>
                </c:pt>
                <c:pt idx="21">
                  <c:v>98704.588180005259</c:v>
                </c:pt>
                <c:pt idx="22">
                  <c:v>102569.34793795485</c:v>
                </c:pt>
                <c:pt idx="23">
                  <c:v>106761.70711546224</c:v>
                </c:pt>
                <c:pt idx="24">
                  <c:v>111246.30728158055</c:v>
                </c:pt>
                <c:pt idx="25">
                  <c:v>115308.48262304263</c:v>
                </c:pt>
                <c:pt idx="26">
                  <c:v>117563.98905031834</c:v>
                </c:pt>
                <c:pt idx="27">
                  <c:v>121444.79496839929</c:v>
                </c:pt>
                <c:pt idx="28">
                  <c:v>126209.37234714766</c:v>
                </c:pt>
                <c:pt idx="29">
                  <c:v>130364.26655433088</c:v>
                </c:pt>
                <c:pt idx="30">
                  <c:v>134486.35696627025</c:v>
                </c:pt>
                <c:pt idx="31">
                  <c:v>138823.28579420582</c:v>
                </c:pt>
                <c:pt idx="32">
                  <c:v>143851.24844482754</c:v>
                </c:pt>
                <c:pt idx="33">
                  <c:v>148412.24806082371</c:v>
                </c:pt>
                <c:pt idx="34">
                  <c:v>152348.33489702555</c:v>
                </c:pt>
                <c:pt idx="35">
                  <c:v>156591.04960588153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3435.1700210571289</c:v>
                </c:pt>
                <c:pt idx="3">
                  <c:v>5137.3800277709961</c:v>
                </c:pt>
                <c:pt idx="4">
                  <c:v>6706.2599639892578</c:v>
                </c:pt>
                <c:pt idx="5">
                  <c:v>7861.6298751831055</c:v>
                </c:pt>
                <c:pt idx="6">
                  <c:v>9716.6099853515625</c:v>
                </c:pt>
                <c:pt idx="7">
                  <c:v>10432.720077216625</c:v>
                </c:pt>
                <c:pt idx="8">
                  <c:v>10631.330071687698</c:v>
                </c:pt>
                <c:pt idx="9">
                  <c:v>10888.879955291748</c:v>
                </c:pt>
                <c:pt idx="10">
                  <c:v>13636.150029659271</c:v>
                </c:pt>
                <c:pt idx="11">
                  <c:v>15226.859824150801</c:v>
                </c:pt>
                <c:pt idx="12">
                  <c:v>18460.170211791992</c:v>
                </c:pt>
                <c:pt idx="13">
                  <c:v>18547.579776287079</c:v>
                </c:pt>
                <c:pt idx="14">
                  <c:v>17373.23966217041</c:v>
                </c:pt>
                <c:pt idx="15">
                  <c:v>17897.440210342407</c:v>
                </c:pt>
                <c:pt idx="16">
                  <c:v>17277.609977722168</c:v>
                </c:pt>
                <c:pt idx="17">
                  <c:v>17961.729736328125</c:v>
                </c:pt>
                <c:pt idx="18">
                  <c:v>18399.200071334839</c:v>
                </c:pt>
                <c:pt idx="19">
                  <c:v>17964.830247402191</c:v>
                </c:pt>
                <c:pt idx="20">
                  <c:v>18701.419557571411</c:v>
                </c:pt>
                <c:pt idx="21">
                  <c:v>17545.119827747345</c:v>
                </c:pt>
                <c:pt idx="22">
                  <c:v>17550.550071716309</c:v>
                </c:pt>
                <c:pt idx="23">
                  <c:v>16912.729888916016</c:v>
                </c:pt>
                <c:pt idx="24">
                  <c:v>17134.299806594849</c:v>
                </c:pt>
                <c:pt idx="25">
                  <c:v>15980.760113716125</c:v>
                </c:pt>
                <c:pt idx="26">
                  <c:v>17105.650146484375</c:v>
                </c:pt>
                <c:pt idx="27">
                  <c:v>16888.79027557373</c:v>
                </c:pt>
                <c:pt idx="28">
                  <c:v>18786.499694824219</c:v>
                </c:pt>
                <c:pt idx="29">
                  <c:v>18627.469734191895</c:v>
                </c:pt>
                <c:pt idx="30">
                  <c:v>19099.709930419922</c:v>
                </c:pt>
                <c:pt idx="31">
                  <c:v>19210.759803771973</c:v>
                </c:pt>
                <c:pt idx="32">
                  <c:v>19723.519927978516</c:v>
                </c:pt>
                <c:pt idx="33">
                  <c:v>20000.140075683594</c:v>
                </c:pt>
                <c:pt idx="34">
                  <c:v>20466.849914550781</c:v>
                </c:pt>
                <c:pt idx="35">
                  <c:v>20732.959922790527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5238.9199523925781</c:v>
                </c:pt>
                <c:pt idx="3">
                  <c:v>6974.2500610351563</c:v>
                </c:pt>
                <c:pt idx="4">
                  <c:v>7975.0299835205078</c:v>
                </c:pt>
                <c:pt idx="5">
                  <c:v>8451.6800308227539</c:v>
                </c:pt>
                <c:pt idx="6">
                  <c:v>9075.5699615478516</c:v>
                </c:pt>
                <c:pt idx="7">
                  <c:v>10818.700019836426</c:v>
                </c:pt>
                <c:pt idx="8">
                  <c:v>10438.259971618652</c:v>
                </c:pt>
                <c:pt idx="9">
                  <c:v>10243.710067749023</c:v>
                </c:pt>
                <c:pt idx="10">
                  <c:v>11186.13996887207</c:v>
                </c:pt>
                <c:pt idx="11">
                  <c:v>11584.659759521484</c:v>
                </c:pt>
                <c:pt idx="12">
                  <c:v>11620.119789123535</c:v>
                </c:pt>
                <c:pt idx="13">
                  <c:v>11798.580131530762</c:v>
                </c:pt>
                <c:pt idx="14">
                  <c:v>11766.42008972168</c:v>
                </c:pt>
                <c:pt idx="15">
                  <c:v>11742.410041809082</c:v>
                </c:pt>
                <c:pt idx="16">
                  <c:v>11682.71004486084</c:v>
                </c:pt>
                <c:pt idx="17">
                  <c:v>11794.910003662109</c:v>
                </c:pt>
                <c:pt idx="18">
                  <c:v>11354.949935913086</c:v>
                </c:pt>
                <c:pt idx="19">
                  <c:v>11714.390033721924</c:v>
                </c:pt>
                <c:pt idx="20">
                  <c:v>11783.399864196777</c:v>
                </c:pt>
                <c:pt idx="21">
                  <c:v>11806.640199661255</c:v>
                </c:pt>
                <c:pt idx="22">
                  <c:v>11847.119890213013</c:v>
                </c:pt>
                <c:pt idx="23">
                  <c:v>11851.630187988281</c:v>
                </c:pt>
                <c:pt idx="24">
                  <c:v>11873.329936981201</c:v>
                </c:pt>
                <c:pt idx="25">
                  <c:v>12830.759825706482</c:v>
                </c:pt>
                <c:pt idx="26">
                  <c:v>12588.619926452637</c:v>
                </c:pt>
                <c:pt idx="27">
                  <c:v>12513.780059814453</c:v>
                </c:pt>
                <c:pt idx="28">
                  <c:v>12676.570182800293</c:v>
                </c:pt>
                <c:pt idx="29">
                  <c:v>12684.520057678223</c:v>
                </c:pt>
                <c:pt idx="30">
                  <c:v>12733.67986869812</c:v>
                </c:pt>
                <c:pt idx="31">
                  <c:v>12698.820024490356</c:v>
                </c:pt>
                <c:pt idx="32">
                  <c:v>12701.149909973145</c:v>
                </c:pt>
                <c:pt idx="33">
                  <c:v>12823.870025634766</c:v>
                </c:pt>
                <c:pt idx="34">
                  <c:v>12789.630172729492</c:v>
                </c:pt>
                <c:pt idx="35">
                  <c:v>12838.889923095703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826.41000366210938</c:v>
                </c:pt>
                <c:pt idx="3">
                  <c:v>1248.2999971006066</c:v>
                </c:pt>
                <c:pt idx="4">
                  <c:v>1573.6400337219238</c:v>
                </c:pt>
                <c:pt idx="5">
                  <c:v>2065.839973449707</c:v>
                </c:pt>
                <c:pt idx="6">
                  <c:v>2628.1900251004845</c:v>
                </c:pt>
                <c:pt idx="7">
                  <c:v>3225.5799920652062</c:v>
                </c:pt>
                <c:pt idx="8">
                  <c:v>3873.5500335693359</c:v>
                </c:pt>
                <c:pt idx="9">
                  <c:v>4480.0899353027344</c:v>
                </c:pt>
                <c:pt idx="10">
                  <c:v>5093.8700158689171</c:v>
                </c:pt>
                <c:pt idx="11">
                  <c:v>5699.7799182124436</c:v>
                </c:pt>
                <c:pt idx="12">
                  <c:v>6293.2300415039063</c:v>
                </c:pt>
                <c:pt idx="13">
                  <c:v>7580.3601379394531</c:v>
                </c:pt>
                <c:pt idx="14">
                  <c:v>8558.1302337646484</c:v>
                </c:pt>
                <c:pt idx="15">
                  <c:v>9421.5</c:v>
                </c:pt>
                <c:pt idx="16">
                  <c:v>10445.510208129883</c:v>
                </c:pt>
                <c:pt idx="17">
                  <c:v>11030.989837646484</c:v>
                </c:pt>
                <c:pt idx="18">
                  <c:v>12046.560040235519</c:v>
                </c:pt>
                <c:pt idx="19">
                  <c:v>13360.249908447266</c:v>
                </c:pt>
                <c:pt idx="20">
                  <c:v>13829.190002441406</c:v>
                </c:pt>
                <c:pt idx="21">
                  <c:v>14248.100204467773</c:v>
                </c:pt>
                <c:pt idx="22">
                  <c:v>15115.899740219116</c:v>
                </c:pt>
                <c:pt idx="23">
                  <c:v>15980.620468735695</c:v>
                </c:pt>
                <c:pt idx="24">
                  <c:v>16937.160159111023</c:v>
                </c:pt>
                <c:pt idx="25">
                  <c:v>17371.619934082031</c:v>
                </c:pt>
                <c:pt idx="26">
                  <c:v>17390.599744856358</c:v>
                </c:pt>
                <c:pt idx="27">
                  <c:v>18032.170064926147</c:v>
                </c:pt>
                <c:pt idx="28">
                  <c:v>18251.899967193604</c:v>
                </c:pt>
                <c:pt idx="29">
                  <c:v>18587.850296020508</c:v>
                </c:pt>
                <c:pt idx="30">
                  <c:v>18547.17993927002</c:v>
                </c:pt>
                <c:pt idx="31">
                  <c:v>18966.120384216309</c:v>
                </c:pt>
                <c:pt idx="32">
                  <c:v>19346.13020324707</c:v>
                </c:pt>
                <c:pt idx="33">
                  <c:v>20032.129974365234</c:v>
                </c:pt>
                <c:pt idx="34">
                  <c:v>20220.099807739258</c:v>
                </c:pt>
                <c:pt idx="35">
                  <c:v>20678.210174560547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19574.290999999997</c:v>
                </c:pt>
                <c:pt idx="5">
                  <c:v>24265.290999999997</c:v>
                </c:pt>
                <c:pt idx="6">
                  <c:v>28269.290999999997</c:v>
                </c:pt>
                <c:pt idx="7">
                  <c:v>30388.290999999997</c:v>
                </c:pt>
                <c:pt idx="8">
                  <c:v>32719.091</c:v>
                </c:pt>
                <c:pt idx="9">
                  <c:v>36141.491000000002</c:v>
                </c:pt>
                <c:pt idx="10">
                  <c:v>41120.491000000002</c:v>
                </c:pt>
                <c:pt idx="11">
                  <c:v>45120.491000000002</c:v>
                </c:pt>
                <c:pt idx="12">
                  <c:v>49405.491000000002</c:v>
                </c:pt>
                <c:pt idx="13">
                  <c:v>52705.491000000002</c:v>
                </c:pt>
                <c:pt idx="14">
                  <c:v>54660.491000000002</c:v>
                </c:pt>
                <c:pt idx="15">
                  <c:v>57410.491000000002</c:v>
                </c:pt>
                <c:pt idx="16">
                  <c:v>60425.491000000002</c:v>
                </c:pt>
                <c:pt idx="17">
                  <c:v>62525.491000000002</c:v>
                </c:pt>
                <c:pt idx="18">
                  <c:v>64175.491000000002</c:v>
                </c:pt>
                <c:pt idx="19">
                  <c:v>65775.490999999995</c:v>
                </c:pt>
                <c:pt idx="20">
                  <c:v>66605.490999999995</c:v>
                </c:pt>
                <c:pt idx="21">
                  <c:v>67405.490999999995</c:v>
                </c:pt>
                <c:pt idx="22">
                  <c:v>67605.490999999995</c:v>
                </c:pt>
                <c:pt idx="23">
                  <c:v>67805.490999999995</c:v>
                </c:pt>
                <c:pt idx="24">
                  <c:v>68205.490999999995</c:v>
                </c:pt>
                <c:pt idx="25">
                  <c:v>68405.490999999995</c:v>
                </c:pt>
                <c:pt idx="26">
                  <c:v>69414.491000000009</c:v>
                </c:pt>
                <c:pt idx="27">
                  <c:v>70967.291000000012</c:v>
                </c:pt>
                <c:pt idx="28">
                  <c:v>70967.291000000012</c:v>
                </c:pt>
                <c:pt idx="29">
                  <c:v>71367.291000000012</c:v>
                </c:pt>
                <c:pt idx="30">
                  <c:v>72117.291000000012</c:v>
                </c:pt>
                <c:pt idx="31">
                  <c:v>72717.290999999997</c:v>
                </c:pt>
                <c:pt idx="32">
                  <c:v>73017.290999999997</c:v>
                </c:pt>
                <c:pt idx="33">
                  <c:v>73217.290999999997</c:v>
                </c:pt>
                <c:pt idx="34">
                  <c:v>73817.290999999997</c:v>
                </c:pt>
                <c:pt idx="35">
                  <c:v>74417.290999999997</c:v>
                </c:pt>
                <c:pt idx="36">
                  <c:v>74417.290999999997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14423.650479999998</c:v>
                </c:pt>
                <c:pt idx="4">
                  <c:v>16413.70048</c:v>
                </c:pt>
                <c:pt idx="5">
                  <c:v>17943.700480000003</c:v>
                </c:pt>
                <c:pt idx="6">
                  <c:v>18633.70048</c:v>
                </c:pt>
                <c:pt idx="7">
                  <c:v>19138.726480000001</c:v>
                </c:pt>
                <c:pt idx="8">
                  <c:v>19938.726480000001</c:v>
                </c:pt>
                <c:pt idx="9">
                  <c:v>20188.726480000005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22918.52648</c:v>
                </c:pt>
                <c:pt idx="13">
                  <c:v>24314.52648</c:v>
                </c:pt>
                <c:pt idx="14">
                  <c:v>25024.52648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12539.79</c:v>
                </c:pt>
                <c:pt idx="4">
                  <c:v>13570.189999999999</c:v>
                </c:pt>
                <c:pt idx="5">
                  <c:v>12033.54</c:v>
                </c:pt>
                <c:pt idx="6">
                  <c:v>12033.54</c:v>
                </c:pt>
                <c:pt idx="7">
                  <c:v>11396.54</c:v>
                </c:pt>
                <c:pt idx="8">
                  <c:v>10155.740000000002</c:v>
                </c:pt>
                <c:pt idx="9">
                  <c:v>7965.9400000000005</c:v>
                </c:pt>
                <c:pt idx="10">
                  <c:v>6684.79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-1362.5499999999993</c:v>
                </c:pt>
                <c:pt idx="4">
                  <c:v>1030.3999999999978</c:v>
                </c:pt>
                <c:pt idx="5">
                  <c:v>-1536.6499999999978</c:v>
                </c:pt>
                <c:pt idx="6">
                  <c:v>0</c:v>
                </c:pt>
                <c:pt idx="7">
                  <c:v>-637</c:v>
                </c:pt>
                <c:pt idx="8">
                  <c:v>-1240.7999999999993</c:v>
                </c:pt>
                <c:pt idx="9">
                  <c:v>-2189.8000000000011</c:v>
                </c:pt>
                <c:pt idx="10">
                  <c:v>-1281.1500000000005</c:v>
                </c:pt>
                <c:pt idx="11">
                  <c:v>-3024.7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1955.2</c:v>
                </c:pt>
                <c:pt idx="11">
                  <c:v>2996.5</c:v>
                </c:pt>
                <c:pt idx="12">
                  <c:v>3792.7</c:v>
                </c:pt>
                <c:pt idx="13">
                  <c:v>4338.8999999999996</c:v>
                </c:pt>
                <c:pt idx="14">
                  <c:v>5366.4</c:v>
                </c:pt>
                <c:pt idx="15">
                  <c:v>5366.4</c:v>
                </c:pt>
                <c:pt idx="16">
                  <c:v>5559.52</c:v>
                </c:pt>
                <c:pt idx="17">
                  <c:v>5559.52</c:v>
                </c:pt>
                <c:pt idx="18">
                  <c:v>5559.52</c:v>
                </c:pt>
                <c:pt idx="19">
                  <c:v>5732.72</c:v>
                </c:pt>
                <c:pt idx="20">
                  <c:v>6461.12</c:v>
                </c:pt>
                <c:pt idx="21">
                  <c:v>6654.24</c:v>
                </c:pt>
                <c:pt idx="22">
                  <c:v>6654.24</c:v>
                </c:pt>
                <c:pt idx="23">
                  <c:v>7357.14</c:v>
                </c:pt>
                <c:pt idx="24">
                  <c:v>7638.4400000000005</c:v>
                </c:pt>
                <c:pt idx="25">
                  <c:v>7638.4400000000005</c:v>
                </c:pt>
                <c:pt idx="26">
                  <c:v>7638.4400000000005</c:v>
                </c:pt>
                <c:pt idx="27">
                  <c:v>8084.44</c:v>
                </c:pt>
                <c:pt idx="28">
                  <c:v>8084.44</c:v>
                </c:pt>
                <c:pt idx="29">
                  <c:v>8084.44</c:v>
                </c:pt>
                <c:pt idx="30">
                  <c:v>8365.74</c:v>
                </c:pt>
                <c:pt idx="31">
                  <c:v>8365.74</c:v>
                </c:pt>
                <c:pt idx="32">
                  <c:v>8365.74</c:v>
                </c:pt>
                <c:pt idx="33">
                  <c:v>8802.6999999999989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7178.253200000001</c:v>
                </c:pt>
                <c:pt idx="11">
                  <c:v>7002.1831999999995</c:v>
                </c:pt>
                <c:pt idx="12">
                  <c:v>6929.5531999999994</c:v>
                </c:pt>
                <c:pt idx="13">
                  <c:v>6929.5531999999994</c:v>
                </c:pt>
                <c:pt idx="14">
                  <c:v>6929.5531999999994</c:v>
                </c:pt>
                <c:pt idx="15">
                  <c:v>6929.5531999999994</c:v>
                </c:pt>
                <c:pt idx="16">
                  <c:v>6444.9731999999995</c:v>
                </c:pt>
                <c:pt idx="17">
                  <c:v>6321.9731999999995</c:v>
                </c:pt>
                <c:pt idx="18">
                  <c:v>6321.9731999999995</c:v>
                </c:pt>
                <c:pt idx="19">
                  <c:v>6519.6931999999997</c:v>
                </c:pt>
                <c:pt idx="20">
                  <c:v>6519.6931999999997</c:v>
                </c:pt>
                <c:pt idx="21">
                  <c:v>5560.9731999999995</c:v>
                </c:pt>
                <c:pt idx="22">
                  <c:v>5560.9731999999995</c:v>
                </c:pt>
                <c:pt idx="23">
                  <c:v>4891.585</c:v>
                </c:pt>
                <c:pt idx="24">
                  <c:v>4341.3450000000003</c:v>
                </c:pt>
                <c:pt idx="25">
                  <c:v>4341.3450000000003</c:v>
                </c:pt>
                <c:pt idx="26">
                  <c:v>4341.3450000000003</c:v>
                </c:pt>
                <c:pt idx="27">
                  <c:v>3978.42</c:v>
                </c:pt>
                <c:pt idx="28">
                  <c:v>3978.42</c:v>
                </c:pt>
                <c:pt idx="29">
                  <c:v>3978.42</c:v>
                </c:pt>
                <c:pt idx="30">
                  <c:v>3955.53</c:v>
                </c:pt>
                <c:pt idx="31">
                  <c:v>3909.75</c:v>
                </c:pt>
                <c:pt idx="32">
                  <c:v>3886.86</c:v>
                </c:pt>
                <c:pt idx="33">
                  <c:v>3385.38</c:v>
                </c:pt>
                <c:pt idx="34">
                  <c:v>3385.38</c:v>
                </c:pt>
                <c:pt idx="35">
                  <c:v>3385.38</c:v>
                </c:pt>
                <c:pt idx="36">
                  <c:v>3947.98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2799.71</c:v>
                </c:pt>
                <c:pt idx="9">
                  <c:v>2799.71</c:v>
                </c:pt>
                <c:pt idx="10">
                  <c:v>3179.71</c:v>
                </c:pt>
                <c:pt idx="11">
                  <c:v>3179.71</c:v>
                </c:pt>
                <c:pt idx="12">
                  <c:v>3179.71</c:v>
                </c:pt>
                <c:pt idx="13">
                  <c:v>2570.1800000000003</c:v>
                </c:pt>
                <c:pt idx="14">
                  <c:v>2460.94</c:v>
                </c:pt>
                <c:pt idx="15">
                  <c:v>3007.1400000000003</c:v>
                </c:pt>
                <c:pt idx="16">
                  <c:v>3007.1400000000003</c:v>
                </c:pt>
                <c:pt idx="17">
                  <c:v>2866.02</c:v>
                </c:pt>
                <c:pt idx="18">
                  <c:v>2866.02</c:v>
                </c:pt>
                <c:pt idx="19">
                  <c:v>2866.02</c:v>
                </c:pt>
                <c:pt idx="20">
                  <c:v>2553.31</c:v>
                </c:pt>
                <c:pt idx="21">
                  <c:v>2553.31</c:v>
                </c:pt>
                <c:pt idx="22">
                  <c:v>1935.91</c:v>
                </c:pt>
                <c:pt idx="23">
                  <c:v>2246.4</c:v>
                </c:pt>
                <c:pt idx="24">
                  <c:v>2246.4</c:v>
                </c:pt>
                <c:pt idx="25">
                  <c:v>2246.4</c:v>
                </c:pt>
                <c:pt idx="26">
                  <c:v>2246.4</c:v>
                </c:pt>
                <c:pt idx="27">
                  <c:v>2246.4</c:v>
                </c:pt>
                <c:pt idx="28">
                  <c:v>2246.4</c:v>
                </c:pt>
                <c:pt idx="29">
                  <c:v>2246.4</c:v>
                </c:pt>
                <c:pt idx="30">
                  <c:v>2246.4</c:v>
                </c:pt>
                <c:pt idx="31">
                  <c:v>2246.4</c:v>
                </c:pt>
                <c:pt idx="32">
                  <c:v>2246.4</c:v>
                </c:pt>
                <c:pt idx="33">
                  <c:v>2246.4</c:v>
                </c:pt>
                <c:pt idx="34">
                  <c:v>2246.4</c:v>
                </c:pt>
                <c:pt idx="35">
                  <c:v>2246.4</c:v>
                </c:pt>
                <c:pt idx="36">
                  <c:v>2246.4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1092.4000000000001</c:v>
                </c:pt>
                <c:pt idx="11">
                  <c:v>1041.3</c:v>
                </c:pt>
                <c:pt idx="12">
                  <c:v>796.19999999999982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193.1200000000008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728.39999999999964</c:v>
                </c:pt>
                <c:pt idx="21">
                  <c:v>193.11999999999989</c:v>
                </c:pt>
                <c:pt idx="22">
                  <c:v>0</c:v>
                </c:pt>
                <c:pt idx="23">
                  <c:v>702.90000000000055</c:v>
                </c:pt>
                <c:pt idx="24">
                  <c:v>281.30000000000018</c:v>
                </c:pt>
                <c:pt idx="25">
                  <c:v>0</c:v>
                </c:pt>
                <c:pt idx="26">
                  <c:v>0</c:v>
                </c:pt>
                <c:pt idx="27">
                  <c:v>445.99999999999909</c:v>
                </c:pt>
                <c:pt idx="28">
                  <c:v>0</c:v>
                </c:pt>
                <c:pt idx="29">
                  <c:v>0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546.20000000000073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-484.57999999999993</c:v>
                </c:pt>
                <c:pt idx="17">
                  <c:v>-123</c:v>
                </c:pt>
                <c:pt idx="18">
                  <c:v>0</c:v>
                </c:pt>
                <c:pt idx="19">
                  <c:v>197.72000000000025</c:v>
                </c:pt>
                <c:pt idx="20">
                  <c:v>0</c:v>
                </c:pt>
                <c:pt idx="21">
                  <c:v>-958.72000000000025</c:v>
                </c:pt>
                <c:pt idx="22">
                  <c:v>0</c:v>
                </c:pt>
                <c:pt idx="23">
                  <c:v>-669.38819999999942</c:v>
                </c:pt>
                <c:pt idx="24">
                  <c:v>-550.23999999999978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562.59999999999991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546.19999999999982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-609.52999999999975</c:v>
                </c:pt>
                <c:pt idx="14">
                  <c:v>-109.24000000000024</c:v>
                </c:pt>
                <c:pt idx="15">
                  <c:v>546.20000000000027</c:v>
                </c:pt>
                <c:pt idx="16">
                  <c:v>0</c:v>
                </c:pt>
                <c:pt idx="17">
                  <c:v>-141.12000000000035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-617.39999999999986</c:v>
                </c:pt>
                <c:pt idx="23">
                  <c:v>310.49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19574.290999999997</c:v>
                </c:pt>
                <c:pt idx="5">
                  <c:v>24265.290999999997</c:v>
                </c:pt>
                <c:pt idx="6">
                  <c:v>28269.290999999997</c:v>
                </c:pt>
                <c:pt idx="7">
                  <c:v>30388.290999999997</c:v>
                </c:pt>
                <c:pt idx="8">
                  <c:v>32719.091</c:v>
                </c:pt>
                <c:pt idx="9">
                  <c:v>36141.491000000002</c:v>
                </c:pt>
                <c:pt idx="10">
                  <c:v>41120.491000000002</c:v>
                </c:pt>
                <c:pt idx="11">
                  <c:v>45120.491000000002</c:v>
                </c:pt>
                <c:pt idx="12">
                  <c:v>49405.491000000002</c:v>
                </c:pt>
                <c:pt idx="13">
                  <c:v>52705.491000000002</c:v>
                </c:pt>
                <c:pt idx="14">
                  <c:v>54660.491000000002</c:v>
                </c:pt>
                <c:pt idx="15">
                  <c:v>57410.491000000002</c:v>
                </c:pt>
                <c:pt idx="16">
                  <c:v>60425.491000000002</c:v>
                </c:pt>
                <c:pt idx="17">
                  <c:v>62525.491000000002</c:v>
                </c:pt>
                <c:pt idx="18">
                  <c:v>64175.491000000002</c:v>
                </c:pt>
                <c:pt idx="19">
                  <c:v>65775.490999999995</c:v>
                </c:pt>
                <c:pt idx="20">
                  <c:v>66605.490999999995</c:v>
                </c:pt>
                <c:pt idx="21">
                  <c:v>67405.490999999995</c:v>
                </c:pt>
                <c:pt idx="22">
                  <c:v>67605.490999999995</c:v>
                </c:pt>
                <c:pt idx="23">
                  <c:v>67805.490999999995</c:v>
                </c:pt>
                <c:pt idx="24">
                  <c:v>68205.490999999995</c:v>
                </c:pt>
                <c:pt idx="25">
                  <c:v>68405.490999999995</c:v>
                </c:pt>
                <c:pt idx="26">
                  <c:v>69414.491000000009</c:v>
                </c:pt>
                <c:pt idx="27">
                  <c:v>70967.291000000012</c:v>
                </c:pt>
                <c:pt idx="28">
                  <c:v>70967.291000000012</c:v>
                </c:pt>
                <c:pt idx="29">
                  <c:v>71367.291000000012</c:v>
                </c:pt>
                <c:pt idx="30">
                  <c:v>72117.291000000012</c:v>
                </c:pt>
                <c:pt idx="31">
                  <c:v>72717.290999999997</c:v>
                </c:pt>
                <c:pt idx="32">
                  <c:v>73017.290999999997</c:v>
                </c:pt>
                <c:pt idx="33">
                  <c:v>73217.290999999997</c:v>
                </c:pt>
                <c:pt idx="34">
                  <c:v>73817.290999999997</c:v>
                </c:pt>
                <c:pt idx="35">
                  <c:v>74417.290999999997</c:v>
                </c:pt>
                <c:pt idx="36">
                  <c:v>74417.290999999997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14423.650479999998</c:v>
                </c:pt>
                <c:pt idx="4">
                  <c:v>16413.70048</c:v>
                </c:pt>
                <c:pt idx="5">
                  <c:v>17943.700480000003</c:v>
                </c:pt>
                <c:pt idx="6">
                  <c:v>18633.70048</c:v>
                </c:pt>
                <c:pt idx="7">
                  <c:v>19138.726480000001</c:v>
                </c:pt>
                <c:pt idx="8">
                  <c:v>19938.726480000001</c:v>
                </c:pt>
                <c:pt idx="9">
                  <c:v>20188.726480000005</c:v>
                </c:pt>
                <c:pt idx="10">
                  <c:v>20967.726480000005</c:v>
                </c:pt>
                <c:pt idx="11">
                  <c:v>21872.52648</c:v>
                </c:pt>
                <c:pt idx="12">
                  <c:v>22918.52648</c:v>
                </c:pt>
                <c:pt idx="13">
                  <c:v>24314.52648</c:v>
                </c:pt>
                <c:pt idx="14">
                  <c:v>25024.52648</c:v>
                </c:pt>
                <c:pt idx="15">
                  <c:v>25324.52648</c:v>
                </c:pt>
                <c:pt idx="16">
                  <c:v>26677.52648</c:v>
                </c:pt>
                <c:pt idx="17">
                  <c:v>27872.526479999997</c:v>
                </c:pt>
                <c:pt idx="18">
                  <c:v>29072.526479999997</c:v>
                </c:pt>
                <c:pt idx="19">
                  <c:v>30152.526479999997</c:v>
                </c:pt>
                <c:pt idx="20">
                  <c:v>30552.526479999997</c:v>
                </c:pt>
                <c:pt idx="21">
                  <c:v>31202.526479999997</c:v>
                </c:pt>
                <c:pt idx="22">
                  <c:v>34202.526479999993</c:v>
                </c:pt>
                <c:pt idx="23">
                  <c:v>35202.526479999986</c:v>
                </c:pt>
                <c:pt idx="24">
                  <c:v>35202.526479999986</c:v>
                </c:pt>
                <c:pt idx="25">
                  <c:v>36202.526479999986</c:v>
                </c:pt>
                <c:pt idx="26">
                  <c:v>37529.626479999992</c:v>
                </c:pt>
                <c:pt idx="27">
                  <c:v>40229.626479999992</c:v>
                </c:pt>
                <c:pt idx="28">
                  <c:v>41929.626479999992</c:v>
                </c:pt>
                <c:pt idx="29">
                  <c:v>44129.626479999992</c:v>
                </c:pt>
                <c:pt idx="30">
                  <c:v>44629.626479999992</c:v>
                </c:pt>
                <c:pt idx="31">
                  <c:v>45829.626479999992</c:v>
                </c:pt>
                <c:pt idx="32">
                  <c:v>46229.626479999992</c:v>
                </c:pt>
                <c:pt idx="33">
                  <c:v>46367.626479999992</c:v>
                </c:pt>
                <c:pt idx="34">
                  <c:v>47167.626479999992</c:v>
                </c:pt>
                <c:pt idx="35">
                  <c:v>47967.626479999992</c:v>
                </c:pt>
                <c:pt idx="36">
                  <c:v>48853.626479999992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15238</c:v>
                </c:pt>
                <c:pt idx="9">
                  <c:v>16688</c:v>
                </c:pt>
                <c:pt idx="10">
                  <c:v>17238</c:v>
                </c:pt>
                <c:pt idx="11">
                  <c:v>18538</c:v>
                </c:pt>
                <c:pt idx="12">
                  <c:v>20338</c:v>
                </c:pt>
                <c:pt idx="13">
                  <c:v>23178</c:v>
                </c:pt>
                <c:pt idx="14">
                  <c:v>24978</c:v>
                </c:pt>
                <c:pt idx="15">
                  <c:v>24978</c:v>
                </c:pt>
                <c:pt idx="16">
                  <c:v>24978</c:v>
                </c:pt>
                <c:pt idx="17">
                  <c:v>25178</c:v>
                </c:pt>
                <c:pt idx="18">
                  <c:v>25578</c:v>
                </c:pt>
                <c:pt idx="19">
                  <c:v>26578</c:v>
                </c:pt>
                <c:pt idx="20">
                  <c:v>26978</c:v>
                </c:pt>
                <c:pt idx="21">
                  <c:v>27378</c:v>
                </c:pt>
                <c:pt idx="22">
                  <c:v>27878</c:v>
                </c:pt>
                <c:pt idx="23">
                  <c:v>27878</c:v>
                </c:pt>
                <c:pt idx="24">
                  <c:v>27878</c:v>
                </c:pt>
                <c:pt idx="25">
                  <c:v>27878</c:v>
                </c:pt>
                <c:pt idx="26">
                  <c:v>27878</c:v>
                </c:pt>
                <c:pt idx="27">
                  <c:v>27878</c:v>
                </c:pt>
                <c:pt idx="28">
                  <c:v>27878</c:v>
                </c:pt>
                <c:pt idx="29">
                  <c:v>28478</c:v>
                </c:pt>
                <c:pt idx="30">
                  <c:v>28478</c:v>
                </c:pt>
                <c:pt idx="31">
                  <c:v>28478</c:v>
                </c:pt>
                <c:pt idx="32">
                  <c:v>28478</c:v>
                </c:pt>
                <c:pt idx="33">
                  <c:v>28478</c:v>
                </c:pt>
                <c:pt idx="34">
                  <c:v>28478</c:v>
                </c:pt>
                <c:pt idx="35">
                  <c:v>28478</c:v>
                </c:pt>
                <c:pt idx="36">
                  <c:v>28478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15554</c:v>
                </c:pt>
                <c:pt idx="7">
                  <c:v>16154</c:v>
                </c:pt>
                <c:pt idx="8">
                  <c:v>18954</c:v>
                </c:pt>
                <c:pt idx="9">
                  <c:v>19954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22354</c:v>
                </c:pt>
                <c:pt idx="15">
                  <c:v>22354</c:v>
                </c:pt>
                <c:pt idx="16">
                  <c:v>22354</c:v>
                </c:pt>
                <c:pt idx="17">
                  <c:v>22354</c:v>
                </c:pt>
                <c:pt idx="18">
                  <c:v>22354</c:v>
                </c:pt>
                <c:pt idx="19">
                  <c:v>22354</c:v>
                </c:pt>
                <c:pt idx="20">
                  <c:v>22354</c:v>
                </c:pt>
                <c:pt idx="21">
                  <c:v>22354</c:v>
                </c:pt>
                <c:pt idx="22">
                  <c:v>22354</c:v>
                </c:pt>
                <c:pt idx="23">
                  <c:v>22354</c:v>
                </c:pt>
                <c:pt idx="24">
                  <c:v>22354</c:v>
                </c:pt>
                <c:pt idx="25">
                  <c:v>22354</c:v>
                </c:pt>
                <c:pt idx="26">
                  <c:v>24454</c:v>
                </c:pt>
                <c:pt idx="27">
                  <c:v>24454</c:v>
                </c:pt>
                <c:pt idx="28">
                  <c:v>24454</c:v>
                </c:pt>
                <c:pt idx="29">
                  <c:v>24454</c:v>
                </c:pt>
                <c:pt idx="30">
                  <c:v>24454</c:v>
                </c:pt>
                <c:pt idx="31">
                  <c:v>24454</c:v>
                </c:pt>
                <c:pt idx="32">
                  <c:v>24454</c:v>
                </c:pt>
                <c:pt idx="33">
                  <c:v>24454</c:v>
                </c:pt>
                <c:pt idx="34">
                  <c:v>24454</c:v>
                </c:pt>
                <c:pt idx="35">
                  <c:v>24454</c:v>
                </c:pt>
                <c:pt idx="36">
                  <c:v>24454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3516.3999999999978</c:v>
                </c:pt>
                <c:pt idx="5">
                  <c:v>4691</c:v>
                </c:pt>
                <c:pt idx="6">
                  <c:v>4004</c:v>
                </c:pt>
                <c:pt idx="7">
                  <c:v>2119</c:v>
                </c:pt>
                <c:pt idx="8">
                  <c:v>2330.8000000000029</c:v>
                </c:pt>
                <c:pt idx="9">
                  <c:v>3422.4000000000015</c:v>
                </c:pt>
                <c:pt idx="10">
                  <c:v>4979</c:v>
                </c:pt>
                <c:pt idx="11">
                  <c:v>4000</c:v>
                </c:pt>
                <c:pt idx="12">
                  <c:v>4285</c:v>
                </c:pt>
                <c:pt idx="13">
                  <c:v>3300</c:v>
                </c:pt>
                <c:pt idx="14">
                  <c:v>1955</c:v>
                </c:pt>
                <c:pt idx="15">
                  <c:v>2750</c:v>
                </c:pt>
                <c:pt idx="16">
                  <c:v>3015</c:v>
                </c:pt>
                <c:pt idx="17">
                  <c:v>2100</c:v>
                </c:pt>
                <c:pt idx="18">
                  <c:v>1650</c:v>
                </c:pt>
                <c:pt idx="19">
                  <c:v>1599.9999999999927</c:v>
                </c:pt>
                <c:pt idx="20">
                  <c:v>830</c:v>
                </c:pt>
                <c:pt idx="21">
                  <c:v>800</c:v>
                </c:pt>
                <c:pt idx="22">
                  <c:v>200</c:v>
                </c:pt>
                <c:pt idx="23">
                  <c:v>200</c:v>
                </c:pt>
                <c:pt idx="24">
                  <c:v>400</c:v>
                </c:pt>
                <c:pt idx="25">
                  <c:v>200</c:v>
                </c:pt>
                <c:pt idx="26">
                  <c:v>1009.0000000000146</c:v>
                </c:pt>
                <c:pt idx="27">
                  <c:v>1552.8000000000029</c:v>
                </c:pt>
                <c:pt idx="28">
                  <c:v>0</c:v>
                </c:pt>
                <c:pt idx="29">
                  <c:v>400</c:v>
                </c:pt>
                <c:pt idx="30">
                  <c:v>750</c:v>
                </c:pt>
                <c:pt idx="31">
                  <c:v>599.99999999998545</c:v>
                </c:pt>
                <c:pt idx="32">
                  <c:v>300</c:v>
                </c:pt>
                <c:pt idx="33">
                  <c:v>200</c:v>
                </c:pt>
                <c:pt idx="34">
                  <c:v>600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1660.8999999999996</c:v>
                </c:pt>
                <c:pt idx="4">
                  <c:v>1990.0500000000011</c:v>
                </c:pt>
                <c:pt idx="5">
                  <c:v>1530.0000000000036</c:v>
                </c:pt>
                <c:pt idx="6">
                  <c:v>689.99999999999636</c:v>
                </c:pt>
                <c:pt idx="7">
                  <c:v>505.02600000000166</c:v>
                </c:pt>
                <c:pt idx="8">
                  <c:v>800</c:v>
                </c:pt>
                <c:pt idx="9">
                  <c:v>250.00000000000364</c:v>
                </c:pt>
                <c:pt idx="10">
                  <c:v>779</c:v>
                </c:pt>
                <c:pt idx="11">
                  <c:v>904.79999999999563</c:v>
                </c:pt>
                <c:pt idx="12">
                  <c:v>1046</c:v>
                </c:pt>
                <c:pt idx="13">
                  <c:v>1396</c:v>
                </c:pt>
                <c:pt idx="14">
                  <c:v>710</c:v>
                </c:pt>
                <c:pt idx="15">
                  <c:v>300</c:v>
                </c:pt>
                <c:pt idx="16">
                  <c:v>1353</c:v>
                </c:pt>
                <c:pt idx="17">
                  <c:v>1194.9999999999964</c:v>
                </c:pt>
                <c:pt idx="18">
                  <c:v>1200</c:v>
                </c:pt>
                <c:pt idx="19">
                  <c:v>1080</c:v>
                </c:pt>
                <c:pt idx="20">
                  <c:v>400</c:v>
                </c:pt>
                <c:pt idx="21">
                  <c:v>650</c:v>
                </c:pt>
                <c:pt idx="22">
                  <c:v>2999.9999999999964</c:v>
                </c:pt>
                <c:pt idx="23">
                  <c:v>999.99999999999272</c:v>
                </c:pt>
                <c:pt idx="24">
                  <c:v>0</c:v>
                </c:pt>
                <c:pt idx="25">
                  <c:v>1000</c:v>
                </c:pt>
                <c:pt idx="26">
                  <c:v>1327.1000000000058</c:v>
                </c:pt>
                <c:pt idx="27">
                  <c:v>2700</c:v>
                </c:pt>
                <c:pt idx="28">
                  <c:v>1700</c:v>
                </c:pt>
                <c:pt idx="29">
                  <c:v>2200</c:v>
                </c:pt>
                <c:pt idx="30">
                  <c:v>500</c:v>
                </c:pt>
                <c:pt idx="31">
                  <c:v>1200</c:v>
                </c:pt>
                <c:pt idx="32">
                  <c:v>400</c:v>
                </c:pt>
                <c:pt idx="33">
                  <c:v>138</c:v>
                </c:pt>
                <c:pt idx="34">
                  <c:v>800</c:v>
                </c:pt>
                <c:pt idx="35">
                  <c:v>800</c:v>
                </c:pt>
                <c:pt idx="36">
                  <c:v>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4068</c:v>
                </c:pt>
                <c:pt idx="9">
                  <c:v>1450</c:v>
                </c:pt>
                <c:pt idx="10">
                  <c:v>550</c:v>
                </c:pt>
                <c:pt idx="11">
                  <c:v>1300</c:v>
                </c:pt>
                <c:pt idx="12">
                  <c:v>1800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1460</c:v>
                </c:pt>
                <c:pt idx="7">
                  <c:v>600</c:v>
                </c:pt>
                <c:pt idx="8">
                  <c:v>2800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62952.430138587952</c:v>
                </c:pt>
                <c:pt idx="4">
                  <c:v>54896.280067980289</c:v>
                </c:pt>
                <c:pt idx="5">
                  <c:v>48996.59008026123</c:v>
                </c:pt>
                <c:pt idx="6">
                  <c:v>44474.02982711792</c:v>
                </c:pt>
                <c:pt idx="7">
                  <c:v>40663.12036895752</c:v>
                </c:pt>
                <c:pt idx="8">
                  <c:v>36324.480209350586</c:v>
                </c:pt>
                <c:pt idx="9">
                  <c:v>31455.060455322266</c:v>
                </c:pt>
                <c:pt idx="10">
                  <c:v>25418.779754638672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2112.0300407409668</c:v>
                </c:pt>
                <c:pt idx="11">
                  <c:v>239.11000127159059</c:v>
                </c:pt>
                <c:pt idx="12">
                  <c:v>282.96000036410987</c:v>
                </c:pt>
                <c:pt idx="13">
                  <c:v>200.39000126905739</c:v>
                </c:pt>
                <c:pt idx="14">
                  <c:v>284.55999863520265</c:v>
                </c:pt>
                <c:pt idx="15">
                  <c:v>124.47000036761165</c:v>
                </c:pt>
                <c:pt idx="16">
                  <c:v>127.26000175252557</c:v>
                </c:pt>
                <c:pt idx="17">
                  <c:v>184.47999877668917</c:v>
                </c:pt>
                <c:pt idx="18">
                  <c:v>161.13000299967825</c:v>
                </c:pt>
                <c:pt idx="19">
                  <c:v>292.50999646820128</c:v>
                </c:pt>
                <c:pt idx="20">
                  <c:v>410.38000037893653</c:v>
                </c:pt>
                <c:pt idx="21">
                  <c:v>500.47999756038189</c:v>
                </c:pt>
                <c:pt idx="22">
                  <c:v>737.22001812420785</c:v>
                </c:pt>
                <c:pt idx="23">
                  <c:v>1071.8600005209446</c:v>
                </c:pt>
                <c:pt idx="24">
                  <c:v>817.88002223148942</c:v>
                </c:pt>
                <c:pt idx="25">
                  <c:v>963.71999205462635</c:v>
                </c:pt>
                <c:pt idx="26">
                  <c:v>901.54999006912112</c:v>
                </c:pt>
                <c:pt idx="27">
                  <c:v>948.59998184069991</c:v>
                </c:pt>
                <c:pt idx="28">
                  <c:v>1146.6000069770962</c:v>
                </c:pt>
                <c:pt idx="29">
                  <c:v>1590.8100182209164</c:v>
                </c:pt>
                <c:pt idx="30">
                  <c:v>1735.3899935409427</c:v>
                </c:pt>
                <c:pt idx="31">
                  <c:v>1952.3100033923984</c:v>
                </c:pt>
                <c:pt idx="32">
                  <c:v>2158.2699677720666</c:v>
                </c:pt>
                <c:pt idx="33">
                  <c:v>3008.1099715884775</c:v>
                </c:pt>
                <c:pt idx="34">
                  <c:v>3427.3800504039973</c:v>
                </c:pt>
                <c:pt idx="35">
                  <c:v>3963.0399756561965</c:v>
                </c:pt>
                <c:pt idx="36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2725.4000214915723</c:v>
                </c:pt>
                <c:pt idx="4">
                  <c:v>1679.7899803798646</c:v>
                </c:pt>
                <c:pt idx="5">
                  <c:v>1532.2099902778864</c:v>
                </c:pt>
                <c:pt idx="6">
                  <c:v>954.00000178441405</c:v>
                </c:pt>
                <c:pt idx="7">
                  <c:v>1054.2999988812953</c:v>
                </c:pt>
                <c:pt idx="8">
                  <c:v>1050.5499812904745</c:v>
                </c:pt>
                <c:pt idx="9">
                  <c:v>1153.9400244355202</c:v>
                </c:pt>
                <c:pt idx="10">
                  <c:v>838.11998526751995</c:v>
                </c:pt>
                <c:pt idx="11">
                  <c:v>1370.8299951311201</c:v>
                </c:pt>
                <c:pt idx="12">
                  <c:v>1288.1000114809722</c:v>
                </c:pt>
                <c:pt idx="13">
                  <c:v>1190.8999894931912</c:v>
                </c:pt>
                <c:pt idx="14">
                  <c:v>1390.7699840702116</c:v>
                </c:pt>
                <c:pt idx="15">
                  <c:v>947.9200124386698</c:v>
                </c:pt>
                <c:pt idx="16">
                  <c:v>866.96000499650836</c:v>
                </c:pt>
                <c:pt idx="17">
                  <c:v>936.13999591208994</c:v>
                </c:pt>
                <c:pt idx="18">
                  <c:v>881.84998700022697</c:v>
                </c:pt>
                <c:pt idx="19">
                  <c:v>1064.5399957057089</c:v>
                </c:pt>
                <c:pt idx="20">
                  <c:v>1144.8400089330971</c:v>
                </c:pt>
                <c:pt idx="21">
                  <c:v>1039.4299844950438</c:v>
                </c:pt>
                <c:pt idx="22">
                  <c:v>998.37000849656761</c:v>
                </c:pt>
                <c:pt idx="23">
                  <c:v>368.94999370537698</c:v>
                </c:pt>
                <c:pt idx="24">
                  <c:v>702.46000180952251</c:v>
                </c:pt>
                <c:pt idx="25">
                  <c:v>768.55999570526183</c:v>
                </c:pt>
                <c:pt idx="26">
                  <c:v>692.33998840674758</c:v>
                </c:pt>
                <c:pt idx="27">
                  <c:v>638.19999284110963</c:v>
                </c:pt>
                <c:pt idx="28">
                  <c:v>667.83001629821956</c:v>
                </c:pt>
                <c:pt idx="29">
                  <c:v>805.91000936739147</c:v>
                </c:pt>
                <c:pt idx="30">
                  <c:v>690.02999820373952</c:v>
                </c:pt>
                <c:pt idx="31">
                  <c:v>733.79000783525407</c:v>
                </c:pt>
                <c:pt idx="32">
                  <c:v>729.56999495998025</c:v>
                </c:pt>
                <c:pt idx="33">
                  <c:v>540.48999363556504</c:v>
                </c:pt>
                <c:pt idx="34">
                  <c:v>599.01000466756523</c:v>
                </c:pt>
                <c:pt idx="35">
                  <c:v>678.43001118861139</c:v>
                </c:pt>
                <c:pt idx="36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5509.7499847412109</c:v>
                </c:pt>
                <c:pt idx="4">
                  <c:v>2225.4799938201904</c:v>
                </c:pt>
                <c:pt idx="5">
                  <c:v>1591.6100311279297</c:v>
                </c:pt>
                <c:pt idx="6">
                  <c:v>970.82000064849854</c:v>
                </c:pt>
                <c:pt idx="7">
                  <c:v>1178.379997253418</c:v>
                </c:pt>
                <c:pt idx="8">
                  <c:v>1663.179988861084</c:v>
                </c:pt>
                <c:pt idx="9">
                  <c:v>1983.2700080871582</c:v>
                </c:pt>
                <c:pt idx="10">
                  <c:v>923.36999881267548</c:v>
                </c:pt>
                <c:pt idx="11">
                  <c:v>5595.7699413299561</c:v>
                </c:pt>
                <c:pt idx="12">
                  <c:v>6091.4100065231323</c:v>
                </c:pt>
                <c:pt idx="13">
                  <c:v>4405.8601045608521</c:v>
                </c:pt>
                <c:pt idx="14">
                  <c:v>4856.4400606155396</c:v>
                </c:pt>
                <c:pt idx="15">
                  <c:v>5413.3799915313721</c:v>
                </c:pt>
                <c:pt idx="16">
                  <c:v>5091.5499482154846</c:v>
                </c:pt>
                <c:pt idx="17">
                  <c:v>5626.4500532150269</c:v>
                </c:pt>
                <c:pt idx="18">
                  <c:v>5375.4900443553925</c:v>
                </c:pt>
                <c:pt idx="19">
                  <c:v>4778.4899606704712</c:v>
                </c:pt>
                <c:pt idx="20">
                  <c:v>5097.6299657821655</c:v>
                </c:pt>
                <c:pt idx="21">
                  <c:v>4912.0199885368347</c:v>
                </c:pt>
                <c:pt idx="22">
                  <c:v>3840.079904794693</c:v>
                </c:pt>
                <c:pt idx="23">
                  <c:v>3890.5099949836731</c:v>
                </c:pt>
                <c:pt idx="24">
                  <c:v>3925.4499464035034</c:v>
                </c:pt>
                <c:pt idx="25">
                  <c:v>4173.2700543403625</c:v>
                </c:pt>
                <c:pt idx="26">
                  <c:v>3754.5200848579407</c:v>
                </c:pt>
                <c:pt idx="27">
                  <c:v>3295.7499895095825</c:v>
                </c:pt>
                <c:pt idx="28">
                  <c:v>3553.7399973869324</c:v>
                </c:pt>
                <c:pt idx="29">
                  <c:v>4322.7200565338135</c:v>
                </c:pt>
                <c:pt idx="30">
                  <c:v>4235.2899932861328</c:v>
                </c:pt>
                <c:pt idx="31">
                  <c:v>4454.2801542282104</c:v>
                </c:pt>
                <c:pt idx="32">
                  <c:v>4738.8099932670593</c:v>
                </c:pt>
                <c:pt idx="33">
                  <c:v>5294.7600347995758</c:v>
                </c:pt>
                <c:pt idx="34">
                  <c:v>5584.5900323390961</c:v>
                </c:pt>
                <c:pt idx="35">
                  <c:v>6018.3799657821655</c:v>
                </c:pt>
                <c:pt idx="36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62952.430138587952</c:v>
                </c:pt>
                <c:pt idx="4">
                  <c:v>54896.280067980289</c:v>
                </c:pt>
                <c:pt idx="5">
                  <c:v>48996.59008026123</c:v>
                </c:pt>
                <c:pt idx="6">
                  <c:v>44474.02982711792</c:v>
                </c:pt>
                <c:pt idx="7">
                  <c:v>40663.12036895752</c:v>
                </c:pt>
                <c:pt idx="8">
                  <c:v>36324.480209350586</c:v>
                </c:pt>
                <c:pt idx="9">
                  <c:v>31455.060455322266</c:v>
                </c:pt>
                <c:pt idx="10">
                  <c:v>25418.779754638672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2112.0300407409668</c:v>
                </c:pt>
                <c:pt idx="11">
                  <c:v>239.11000127159059</c:v>
                </c:pt>
                <c:pt idx="12">
                  <c:v>282.96000036410987</c:v>
                </c:pt>
                <c:pt idx="13">
                  <c:v>200.39000126905739</c:v>
                </c:pt>
                <c:pt idx="14">
                  <c:v>284.55999863520265</c:v>
                </c:pt>
                <c:pt idx="15">
                  <c:v>124.47000036761165</c:v>
                </c:pt>
                <c:pt idx="16">
                  <c:v>127.26000175252557</c:v>
                </c:pt>
                <c:pt idx="17">
                  <c:v>184.47999877668917</c:v>
                </c:pt>
                <c:pt idx="18">
                  <c:v>161.13000299967825</c:v>
                </c:pt>
                <c:pt idx="19">
                  <c:v>292.50999646820128</c:v>
                </c:pt>
                <c:pt idx="20">
                  <c:v>410.38000037893653</c:v>
                </c:pt>
                <c:pt idx="21">
                  <c:v>500.47999756038189</c:v>
                </c:pt>
                <c:pt idx="22">
                  <c:v>737.22001812420785</c:v>
                </c:pt>
                <c:pt idx="23">
                  <c:v>1071.8600005209446</c:v>
                </c:pt>
                <c:pt idx="24">
                  <c:v>817.88002223148942</c:v>
                </c:pt>
                <c:pt idx="25">
                  <c:v>963.71999205462635</c:v>
                </c:pt>
                <c:pt idx="26">
                  <c:v>901.54999006912112</c:v>
                </c:pt>
                <c:pt idx="27">
                  <c:v>948.59998184069991</c:v>
                </c:pt>
                <c:pt idx="28">
                  <c:v>1146.6000069770962</c:v>
                </c:pt>
                <c:pt idx="29">
                  <c:v>1590.8100182209164</c:v>
                </c:pt>
                <c:pt idx="30">
                  <c:v>1735.3899935409427</c:v>
                </c:pt>
                <c:pt idx="31">
                  <c:v>1952.3100033923984</c:v>
                </c:pt>
                <c:pt idx="32">
                  <c:v>2158.2699677720666</c:v>
                </c:pt>
                <c:pt idx="33">
                  <c:v>3008.1099715884775</c:v>
                </c:pt>
                <c:pt idx="34">
                  <c:v>3427.3800504039973</c:v>
                </c:pt>
                <c:pt idx="35">
                  <c:v>3963.0399756561965</c:v>
                </c:pt>
                <c:pt idx="36">
                  <c:v>4274.3200048487633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2725.4000214915723</c:v>
                </c:pt>
                <c:pt idx="4">
                  <c:v>1679.7899803798646</c:v>
                </c:pt>
                <c:pt idx="5">
                  <c:v>1532.2099902778864</c:v>
                </c:pt>
                <c:pt idx="6">
                  <c:v>954.00000178441405</c:v>
                </c:pt>
                <c:pt idx="7">
                  <c:v>1054.2999988812953</c:v>
                </c:pt>
                <c:pt idx="8">
                  <c:v>1050.5499812904745</c:v>
                </c:pt>
                <c:pt idx="9">
                  <c:v>1153.9400244355202</c:v>
                </c:pt>
                <c:pt idx="10">
                  <c:v>838.11998526751995</c:v>
                </c:pt>
                <c:pt idx="11">
                  <c:v>1370.8299951311201</c:v>
                </c:pt>
                <c:pt idx="12">
                  <c:v>1288.1000114809722</c:v>
                </c:pt>
                <c:pt idx="13">
                  <c:v>1190.8999894931912</c:v>
                </c:pt>
                <c:pt idx="14">
                  <c:v>1390.7699840702116</c:v>
                </c:pt>
                <c:pt idx="15">
                  <c:v>947.9200124386698</c:v>
                </c:pt>
                <c:pt idx="16">
                  <c:v>866.96000499650836</c:v>
                </c:pt>
                <c:pt idx="17">
                  <c:v>936.13999591208994</c:v>
                </c:pt>
                <c:pt idx="18">
                  <c:v>881.84998700022697</c:v>
                </c:pt>
                <c:pt idx="19">
                  <c:v>1064.5399957057089</c:v>
                </c:pt>
                <c:pt idx="20">
                  <c:v>1144.8400089330971</c:v>
                </c:pt>
                <c:pt idx="21">
                  <c:v>1039.4299844950438</c:v>
                </c:pt>
                <c:pt idx="22">
                  <c:v>998.37000849656761</c:v>
                </c:pt>
                <c:pt idx="23">
                  <c:v>368.94999370537698</c:v>
                </c:pt>
                <c:pt idx="24">
                  <c:v>702.46000180952251</c:v>
                </c:pt>
                <c:pt idx="25">
                  <c:v>768.55999570526183</c:v>
                </c:pt>
                <c:pt idx="26">
                  <c:v>692.33998840674758</c:v>
                </c:pt>
                <c:pt idx="27">
                  <c:v>638.19999284110963</c:v>
                </c:pt>
                <c:pt idx="28">
                  <c:v>667.83001629821956</c:v>
                </c:pt>
                <c:pt idx="29">
                  <c:v>805.91000936739147</c:v>
                </c:pt>
                <c:pt idx="30">
                  <c:v>690.02999820373952</c:v>
                </c:pt>
                <c:pt idx="31">
                  <c:v>733.79000783525407</c:v>
                </c:pt>
                <c:pt idx="32">
                  <c:v>729.56999495998025</c:v>
                </c:pt>
                <c:pt idx="33">
                  <c:v>540.48999363556504</c:v>
                </c:pt>
                <c:pt idx="34">
                  <c:v>599.01000466756523</c:v>
                </c:pt>
                <c:pt idx="35">
                  <c:v>678.43001118861139</c:v>
                </c:pt>
                <c:pt idx="36">
                  <c:v>1293.2199771534652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5509.7499847412109</c:v>
                </c:pt>
                <c:pt idx="4">
                  <c:v>2225.4799938201904</c:v>
                </c:pt>
                <c:pt idx="5">
                  <c:v>1591.6100311279297</c:v>
                </c:pt>
                <c:pt idx="6">
                  <c:v>970.82000064849854</c:v>
                </c:pt>
                <c:pt idx="7">
                  <c:v>1178.379997253418</c:v>
                </c:pt>
                <c:pt idx="8">
                  <c:v>1663.179988861084</c:v>
                </c:pt>
                <c:pt idx="9">
                  <c:v>1983.2700080871582</c:v>
                </c:pt>
                <c:pt idx="10">
                  <c:v>923.36999881267548</c:v>
                </c:pt>
                <c:pt idx="11">
                  <c:v>5595.7699413299561</c:v>
                </c:pt>
                <c:pt idx="12">
                  <c:v>6091.4100065231323</c:v>
                </c:pt>
                <c:pt idx="13">
                  <c:v>4405.8601045608521</c:v>
                </c:pt>
                <c:pt idx="14">
                  <c:v>4856.4400606155396</c:v>
                </c:pt>
                <c:pt idx="15">
                  <c:v>5413.3799915313721</c:v>
                </c:pt>
                <c:pt idx="16">
                  <c:v>5091.5499482154846</c:v>
                </c:pt>
                <c:pt idx="17">
                  <c:v>5626.4500532150269</c:v>
                </c:pt>
                <c:pt idx="18">
                  <c:v>5375.4900443553925</c:v>
                </c:pt>
                <c:pt idx="19">
                  <c:v>4778.4899606704712</c:v>
                </c:pt>
                <c:pt idx="20">
                  <c:v>5097.6299657821655</c:v>
                </c:pt>
                <c:pt idx="21">
                  <c:v>4912.0199885368347</c:v>
                </c:pt>
                <c:pt idx="22">
                  <c:v>3840.079904794693</c:v>
                </c:pt>
                <c:pt idx="23">
                  <c:v>3890.5099949836731</c:v>
                </c:pt>
                <c:pt idx="24">
                  <c:v>3925.4499464035034</c:v>
                </c:pt>
                <c:pt idx="25">
                  <c:v>4173.2700543403625</c:v>
                </c:pt>
                <c:pt idx="26">
                  <c:v>3754.5200848579407</c:v>
                </c:pt>
                <c:pt idx="27">
                  <c:v>3295.7499895095825</c:v>
                </c:pt>
                <c:pt idx="28">
                  <c:v>3553.7399973869324</c:v>
                </c:pt>
                <c:pt idx="29">
                  <c:v>4322.7200565338135</c:v>
                </c:pt>
                <c:pt idx="30">
                  <c:v>4235.2899932861328</c:v>
                </c:pt>
                <c:pt idx="31">
                  <c:v>4454.2801542282104</c:v>
                </c:pt>
                <c:pt idx="32">
                  <c:v>4738.8099932670593</c:v>
                </c:pt>
                <c:pt idx="33">
                  <c:v>5294.7600347995758</c:v>
                </c:pt>
                <c:pt idx="34">
                  <c:v>5584.5900323390961</c:v>
                </c:pt>
                <c:pt idx="35">
                  <c:v>6018.3799657821655</c:v>
                </c:pt>
                <c:pt idx="36">
                  <c:v>6653.0300750732422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15692.910111665726</c:v>
                </c:pt>
                <c:pt idx="7">
                  <c:v>15440.40011715889</c:v>
                </c:pt>
                <c:pt idx="8">
                  <c:v>15440.520112276077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15440.840104341507</c:v>
                </c:pt>
                <c:pt idx="12">
                  <c:v>15440.980103731155</c:v>
                </c:pt>
                <c:pt idx="13">
                  <c:v>15440.910111665726</c:v>
                </c:pt>
                <c:pt idx="14">
                  <c:v>15426.02999997139</c:v>
                </c:pt>
                <c:pt idx="15">
                  <c:v>15440.440034151077</c:v>
                </c:pt>
                <c:pt idx="16">
                  <c:v>15422.879960298538</c:v>
                </c:pt>
                <c:pt idx="17">
                  <c:v>15415.929963350296</c:v>
                </c:pt>
                <c:pt idx="18">
                  <c:v>15412.340028047562</c:v>
                </c:pt>
                <c:pt idx="19">
                  <c:v>15418.730088472366</c:v>
                </c:pt>
                <c:pt idx="20">
                  <c:v>15421.249985933304</c:v>
                </c:pt>
                <c:pt idx="21">
                  <c:v>15404.910012483597</c:v>
                </c:pt>
                <c:pt idx="22">
                  <c:v>15373.09997677803</c:v>
                </c:pt>
                <c:pt idx="23">
                  <c:v>15364.090028047562</c:v>
                </c:pt>
                <c:pt idx="24">
                  <c:v>15393.50004696846</c:v>
                </c:pt>
                <c:pt idx="25">
                  <c:v>15389.160004854202</c:v>
                </c:pt>
                <c:pt idx="26">
                  <c:v>15379.049943208694</c:v>
                </c:pt>
                <c:pt idx="27">
                  <c:v>15342.570023775101</c:v>
                </c:pt>
                <c:pt idx="28">
                  <c:v>15356.470017671585</c:v>
                </c:pt>
                <c:pt idx="29">
                  <c:v>15386.660020112991</c:v>
                </c:pt>
                <c:pt idx="30">
                  <c:v>15378.969979524612</c:v>
                </c:pt>
                <c:pt idx="31">
                  <c:v>15365.119965791702</c:v>
                </c:pt>
                <c:pt idx="32">
                  <c:v>15368.820023775101</c:v>
                </c:pt>
                <c:pt idx="33">
                  <c:v>15410.110093355179</c:v>
                </c:pt>
                <c:pt idx="34">
                  <c:v>15410.740067720413</c:v>
                </c:pt>
                <c:pt idx="35">
                  <c:v>15414.18005490303</c:v>
                </c:pt>
                <c:pt idx="36">
                  <c:v>15426.66003537178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42191.105312535256</c:v>
                </c:pt>
                <c:pt idx="4">
                  <c:v>53305.415686923072</c:v>
                </c:pt>
                <c:pt idx="5">
                  <c:v>66748.857324617347</c:v>
                </c:pt>
                <c:pt idx="6">
                  <c:v>77482.837370675799</c:v>
                </c:pt>
                <c:pt idx="7">
                  <c:v>84738.391180300416</c:v>
                </c:pt>
                <c:pt idx="8">
                  <c:v>92377.838597704686</c:v>
                </c:pt>
                <c:pt idx="9">
                  <c:v>103236.63946587514</c:v>
                </c:pt>
                <c:pt idx="10">
                  <c:v>117019.31309387577</c:v>
                </c:pt>
                <c:pt idx="11">
                  <c:v>128772.88640780566</c:v>
                </c:pt>
                <c:pt idx="12">
                  <c:v>140844.0215364366</c:v>
                </c:pt>
                <c:pt idx="13">
                  <c:v>150236.89031462802</c:v>
                </c:pt>
                <c:pt idx="14">
                  <c:v>156608.12945384713</c:v>
                </c:pt>
                <c:pt idx="15">
                  <c:v>162096.62484420277</c:v>
                </c:pt>
                <c:pt idx="16">
                  <c:v>168136.4172620544</c:v>
                </c:pt>
                <c:pt idx="17">
                  <c:v>172062.64683369556</c:v>
                </c:pt>
                <c:pt idx="18">
                  <c:v>175859.06881200176</c:v>
                </c:pt>
                <c:pt idx="19">
                  <c:v>178754.70503688982</c:v>
                </c:pt>
                <c:pt idx="20">
                  <c:v>181761.10329840879</c:v>
                </c:pt>
                <c:pt idx="21">
                  <c:v>184515.12583714502</c:v>
                </c:pt>
                <c:pt idx="22">
                  <c:v>182081.53835593045</c:v>
                </c:pt>
                <c:pt idx="23">
                  <c:v>182365.77006475668</c:v>
                </c:pt>
                <c:pt idx="24">
                  <c:v>182934.51070923405</c:v>
                </c:pt>
                <c:pt idx="25">
                  <c:v>183618.66959167301</c:v>
                </c:pt>
                <c:pt idx="26">
                  <c:v>184601.55669630069</c:v>
                </c:pt>
                <c:pt idx="27">
                  <c:v>186513.03680509439</c:v>
                </c:pt>
                <c:pt idx="28">
                  <c:v>186687.77989393825</c:v>
                </c:pt>
                <c:pt idx="29">
                  <c:v>188724.26070435342</c:v>
                </c:pt>
                <c:pt idx="30">
                  <c:v>190437.20969800264</c:v>
                </c:pt>
                <c:pt idx="31">
                  <c:v>191505.77705007422</c:v>
                </c:pt>
                <c:pt idx="32">
                  <c:v>192919.92092550342</c:v>
                </c:pt>
                <c:pt idx="33">
                  <c:v>195013.38519069587</c:v>
                </c:pt>
                <c:pt idx="34">
                  <c:v>197024.2743108971</c:v>
                </c:pt>
                <c:pt idx="35">
                  <c:v>198477.55560831333</c:v>
                </c:pt>
                <c:pt idx="36">
                  <c:v>198903.66183171098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4956.4119205474854</c:v>
                </c:pt>
                <c:pt idx="4">
                  <c:v>5268.0859989166256</c:v>
                </c:pt>
                <c:pt idx="5">
                  <c:v>5049.3680042266842</c:v>
                </c:pt>
                <c:pt idx="6">
                  <c:v>4863.3519306182861</c:v>
                </c:pt>
                <c:pt idx="7">
                  <c:v>4894.2300586700439</c:v>
                </c:pt>
                <c:pt idx="8">
                  <c:v>4854.7299427032467</c:v>
                </c:pt>
                <c:pt idx="9">
                  <c:v>4860.3020435333256</c:v>
                </c:pt>
                <c:pt idx="10">
                  <c:v>4611.7680255889891</c:v>
                </c:pt>
                <c:pt idx="11">
                  <c:v>4396.2899524688719</c:v>
                </c:pt>
                <c:pt idx="12">
                  <c:v>4210.1339633941652</c:v>
                </c:pt>
                <c:pt idx="13">
                  <c:v>4066.9540531158445</c:v>
                </c:pt>
                <c:pt idx="14">
                  <c:v>3889.9940006256102</c:v>
                </c:pt>
                <c:pt idx="15">
                  <c:v>3730.4219566345214</c:v>
                </c:pt>
                <c:pt idx="16">
                  <c:v>3387.6740257263182</c:v>
                </c:pt>
                <c:pt idx="17">
                  <c:v>3133.278003692627</c:v>
                </c:pt>
                <c:pt idx="18">
                  <c:v>3088.3640541076661</c:v>
                </c:pt>
                <c:pt idx="19">
                  <c:v>2961.6360122680662</c:v>
                </c:pt>
                <c:pt idx="20">
                  <c:v>3046.6319679260255</c:v>
                </c:pt>
                <c:pt idx="21">
                  <c:v>3031.3740043640137</c:v>
                </c:pt>
                <c:pt idx="22">
                  <c:v>2778.6599937438964</c:v>
                </c:pt>
                <c:pt idx="23">
                  <c:v>2708.5220140457154</c:v>
                </c:pt>
                <c:pt idx="24">
                  <c:v>2742.9379793167113</c:v>
                </c:pt>
                <c:pt idx="25">
                  <c:v>2818.2820123672486</c:v>
                </c:pt>
                <c:pt idx="26">
                  <c:v>2631.8119862556459</c:v>
                </c:pt>
                <c:pt idx="27">
                  <c:v>2511.5419816017152</c:v>
                </c:pt>
                <c:pt idx="28">
                  <c:v>2575.9420347213745</c:v>
                </c:pt>
                <c:pt idx="29">
                  <c:v>2797.1119778633119</c:v>
                </c:pt>
                <c:pt idx="30">
                  <c:v>2715.5100423812864</c:v>
                </c:pt>
                <c:pt idx="31">
                  <c:v>2783.745978164673</c:v>
                </c:pt>
                <c:pt idx="32">
                  <c:v>2862.3059847831728</c:v>
                </c:pt>
                <c:pt idx="33">
                  <c:v>2937.3699946403503</c:v>
                </c:pt>
                <c:pt idx="34">
                  <c:v>2998.2039848327636</c:v>
                </c:pt>
                <c:pt idx="35">
                  <c:v>3102.0759688377379</c:v>
                </c:pt>
                <c:pt idx="36">
                  <c:v>3209.9859976768494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28893.528630974266</c:v>
                </c:pt>
                <c:pt idx="4">
                  <c:v>34432.425750491821</c:v>
                </c:pt>
                <c:pt idx="5">
                  <c:v>37514.829257643032</c:v>
                </c:pt>
                <c:pt idx="6">
                  <c:v>38828.630949054197</c:v>
                </c:pt>
                <c:pt idx="7">
                  <c:v>40170.675520754914</c:v>
                </c:pt>
                <c:pt idx="8">
                  <c:v>42062.738740302404</c:v>
                </c:pt>
                <c:pt idx="9">
                  <c:v>42747.430907280606</c:v>
                </c:pt>
                <c:pt idx="10">
                  <c:v>43903.074797813519</c:v>
                </c:pt>
                <c:pt idx="11">
                  <c:v>45994.582001721101</c:v>
                </c:pt>
                <c:pt idx="12">
                  <c:v>48454.36035569098</c:v>
                </c:pt>
                <c:pt idx="13">
                  <c:v>51822.531524525919</c:v>
                </c:pt>
                <c:pt idx="14">
                  <c:v>53307.088586456986</c:v>
                </c:pt>
                <c:pt idx="15">
                  <c:v>53691.634461982278</c:v>
                </c:pt>
                <c:pt idx="16">
                  <c:v>56569.431182483473</c:v>
                </c:pt>
                <c:pt idx="17">
                  <c:v>58440.13817488413</c:v>
                </c:pt>
                <c:pt idx="18">
                  <c:v>60524.821370632657</c:v>
                </c:pt>
                <c:pt idx="19">
                  <c:v>62671.681125355499</c:v>
                </c:pt>
                <c:pt idx="20">
                  <c:v>63580.883154127398</c:v>
                </c:pt>
                <c:pt idx="21">
                  <c:v>65159.560029766202</c:v>
                </c:pt>
                <c:pt idx="22">
                  <c:v>70597.057891770368</c:v>
                </c:pt>
                <c:pt idx="23">
                  <c:v>72479.552322959164</c:v>
                </c:pt>
                <c:pt idx="24">
                  <c:v>72190.943125293925</c:v>
                </c:pt>
                <c:pt idx="25">
                  <c:v>74375.063751209091</c:v>
                </c:pt>
                <c:pt idx="26">
                  <c:v>76688.676251405792</c:v>
                </c:pt>
                <c:pt idx="27">
                  <c:v>80844.757316240401</c:v>
                </c:pt>
                <c:pt idx="28">
                  <c:v>83862.336262374898</c:v>
                </c:pt>
                <c:pt idx="29">
                  <c:v>88576.057510525425</c:v>
                </c:pt>
                <c:pt idx="30">
                  <c:v>89673.551694512455</c:v>
                </c:pt>
                <c:pt idx="31">
                  <c:v>91739.547709883263</c:v>
                </c:pt>
                <c:pt idx="32">
                  <c:v>92740.111513487922</c:v>
                </c:pt>
                <c:pt idx="33">
                  <c:v>93931.951963177795</c:v>
                </c:pt>
                <c:pt idx="34">
                  <c:v>95881.384043745842</c:v>
                </c:pt>
                <c:pt idx="35">
                  <c:v>97733.927201743572</c:v>
                </c:pt>
                <c:pt idx="36">
                  <c:v>99938.473722032461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35179.096498013256</c:v>
                </c:pt>
                <c:pt idx="4">
                  <c:v>39667.088823796192</c:v>
                </c:pt>
                <c:pt idx="5">
                  <c:v>42135.738655562833</c:v>
                </c:pt>
                <c:pt idx="6">
                  <c:v>44522.942030240061</c:v>
                </c:pt>
                <c:pt idx="7">
                  <c:v>47934.464084680731</c:v>
                </c:pt>
                <c:pt idx="8">
                  <c:v>51370.389509420384</c:v>
                </c:pt>
                <c:pt idx="9">
                  <c:v>54831.478961157482</c:v>
                </c:pt>
                <c:pt idx="10">
                  <c:v>57491.524447832257</c:v>
                </c:pt>
                <c:pt idx="11">
                  <c:v>60505.773560607078</c:v>
                </c:pt>
                <c:pt idx="12">
                  <c:v>63655.271761981996</c:v>
                </c:pt>
                <c:pt idx="13">
                  <c:v>67258.056512615774</c:v>
                </c:pt>
                <c:pt idx="14">
                  <c:v>71139.490827643342</c:v>
                </c:pt>
                <c:pt idx="15">
                  <c:v>74380.331123526892</c:v>
                </c:pt>
                <c:pt idx="16">
                  <c:v>77662.924907150329</c:v>
                </c:pt>
                <c:pt idx="17">
                  <c:v>80594.048199513258</c:v>
                </c:pt>
                <c:pt idx="18">
                  <c:v>84008.227342319646</c:v>
                </c:pt>
                <c:pt idx="19">
                  <c:v>87760.395935638342</c:v>
                </c:pt>
                <c:pt idx="20">
                  <c:v>92340.837208968529</c:v>
                </c:pt>
                <c:pt idx="21">
                  <c:v>96327.276766224924</c:v>
                </c:pt>
                <c:pt idx="22">
                  <c:v>98704.588180005259</c:v>
                </c:pt>
                <c:pt idx="23">
                  <c:v>102569.34793795485</c:v>
                </c:pt>
                <c:pt idx="24">
                  <c:v>106761.70711546224</c:v>
                </c:pt>
                <c:pt idx="25">
                  <c:v>111246.30728158055</c:v>
                </c:pt>
                <c:pt idx="26">
                  <c:v>115308.48262304263</c:v>
                </c:pt>
                <c:pt idx="27">
                  <c:v>117563.98905031834</c:v>
                </c:pt>
                <c:pt idx="28">
                  <c:v>121444.79496839929</c:v>
                </c:pt>
                <c:pt idx="29">
                  <c:v>126209.37234714766</c:v>
                </c:pt>
                <c:pt idx="30">
                  <c:v>130364.26655433088</c:v>
                </c:pt>
                <c:pt idx="31">
                  <c:v>134486.35696627025</c:v>
                </c:pt>
                <c:pt idx="32">
                  <c:v>138823.28579420582</c:v>
                </c:pt>
                <c:pt idx="33">
                  <c:v>143851.24844482754</c:v>
                </c:pt>
                <c:pt idx="34">
                  <c:v>148412.24806082371</c:v>
                </c:pt>
                <c:pt idx="35">
                  <c:v>152348.33489702555</c:v>
                </c:pt>
                <c:pt idx="36">
                  <c:v>156591.04960588153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3435.1700210571289</c:v>
                </c:pt>
                <c:pt idx="4">
                  <c:v>5137.3800277709961</c:v>
                </c:pt>
                <c:pt idx="5">
                  <c:v>6706.2599639892578</c:v>
                </c:pt>
                <c:pt idx="6">
                  <c:v>7861.6298751831055</c:v>
                </c:pt>
                <c:pt idx="7">
                  <c:v>9716.6099853515625</c:v>
                </c:pt>
                <c:pt idx="8">
                  <c:v>10432.720077216625</c:v>
                </c:pt>
                <c:pt idx="9">
                  <c:v>10631.330071687698</c:v>
                </c:pt>
                <c:pt idx="10">
                  <c:v>10888.879955291748</c:v>
                </c:pt>
                <c:pt idx="11">
                  <c:v>13636.150029659271</c:v>
                </c:pt>
                <c:pt idx="12">
                  <c:v>15226.859824150801</c:v>
                </c:pt>
                <c:pt idx="13">
                  <c:v>18460.170211791992</c:v>
                </c:pt>
                <c:pt idx="14">
                  <c:v>18547.579776287079</c:v>
                </c:pt>
                <c:pt idx="15">
                  <c:v>17373.23966217041</c:v>
                </c:pt>
                <c:pt idx="16">
                  <c:v>17897.440210342407</c:v>
                </c:pt>
                <c:pt idx="17">
                  <c:v>17277.609977722168</c:v>
                </c:pt>
                <c:pt idx="18">
                  <c:v>17961.729736328125</c:v>
                </c:pt>
                <c:pt idx="19">
                  <c:v>18399.200071334839</c:v>
                </c:pt>
                <c:pt idx="20">
                  <c:v>17964.830247402191</c:v>
                </c:pt>
                <c:pt idx="21">
                  <c:v>18701.419557571411</c:v>
                </c:pt>
                <c:pt idx="22">
                  <c:v>17545.119827747345</c:v>
                </c:pt>
                <c:pt idx="23">
                  <c:v>17550.550071716309</c:v>
                </c:pt>
                <c:pt idx="24">
                  <c:v>16912.729888916016</c:v>
                </c:pt>
                <c:pt idx="25">
                  <c:v>17134.299806594849</c:v>
                </c:pt>
                <c:pt idx="26">
                  <c:v>15980.760113716125</c:v>
                </c:pt>
                <c:pt idx="27">
                  <c:v>17105.650146484375</c:v>
                </c:pt>
                <c:pt idx="28">
                  <c:v>16888.79027557373</c:v>
                </c:pt>
                <c:pt idx="29">
                  <c:v>18786.499694824219</c:v>
                </c:pt>
                <c:pt idx="30">
                  <c:v>18627.469734191895</c:v>
                </c:pt>
                <c:pt idx="31">
                  <c:v>19099.709930419922</c:v>
                </c:pt>
                <c:pt idx="32">
                  <c:v>19210.759803771973</c:v>
                </c:pt>
                <c:pt idx="33">
                  <c:v>19723.519927978516</c:v>
                </c:pt>
                <c:pt idx="34">
                  <c:v>20000.140075683594</c:v>
                </c:pt>
                <c:pt idx="35">
                  <c:v>20466.849914550781</c:v>
                </c:pt>
                <c:pt idx="36">
                  <c:v>20732.959922790527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5238.9199523925781</c:v>
                </c:pt>
                <c:pt idx="4">
                  <c:v>6974.2500610351563</c:v>
                </c:pt>
                <c:pt idx="5">
                  <c:v>7975.0299835205078</c:v>
                </c:pt>
                <c:pt idx="6">
                  <c:v>8451.6800308227539</c:v>
                </c:pt>
                <c:pt idx="7">
                  <c:v>9075.5699615478516</c:v>
                </c:pt>
                <c:pt idx="8">
                  <c:v>10818.700019836426</c:v>
                </c:pt>
                <c:pt idx="9">
                  <c:v>10438.259971618652</c:v>
                </c:pt>
                <c:pt idx="10">
                  <c:v>10243.710067749023</c:v>
                </c:pt>
                <c:pt idx="11">
                  <c:v>11186.13996887207</c:v>
                </c:pt>
                <c:pt idx="12">
                  <c:v>11584.659759521484</c:v>
                </c:pt>
                <c:pt idx="13">
                  <c:v>11620.119789123535</c:v>
                </c:pt>
                <c:pt idx="14">
                  <c:v>11798.580131530762</c:v>
                </c:pt>
                <c:pt idx="15">
                  <c:v>11766.42008972168</c:v>
                </c:pt>
                <c:pt idx="16">
                  <c:v>11742.410041809082</c:v>
                </c:pt>
                <c:pt idx="17">
                  <c:v>11682.71004486084</c:v>
                </c:pt>
                <c:pt idx="18">
                  <c:v>11794.910003662109</c:v>
                </c:pt>
                <c:pt idx="19">
                  <c:v>11354.949935913086</c:v>
                </c:pt>
                <c:pt idx="20">
                  <c:v>11714.390033721924</c:v>
                </c:pt>
                <c:pt idx="21">
                  <c:v>11783.399864196777</c:v>
                </c:pt>
                <c:pt idx="22">
                  <c:v>11806.640199661255</c:v>
                </c:pt>
                <c:pt idx="23">
                  <c:v>11847.119890213013</c:v>
                </c:pt>
                <c:pt idx="24">
                  <c:v>11851.630187988281</c:v>
                </c:pt>
                <c:pt idx="25">
                  <c:v>11873.329936981201</c:v>
                </c:pt>
                <c:pt idx="26">
                  <c:v>12830.759825706482</c:v>
                </c:pt>
                <c:pt idx="27">
                  <c:v>12588.619926452637</c:v>
                </c:pt>
                <c:pt idx="28">
                  <c:v>12513.780059814453</c:v>
                </c:pt>
                <c:pt idx="29">
                  <c:v>12676.570182800293</c:v>
                </c:pt>
                <c:pt idx="30">
                  <c:v>12684.520057678223</c:v>
                </c:pt>
                <c:pt idx="31">
                  <c:v>12733.67986869812</c:v>
                </c:pt>
                <c:pt idx="32">
                  <c:v>12698.820024490356</c:v>
                </c:pt>
                <c:pt idx="33">
                  <c:v>12701.149909973145</c:v>
                </c:pt>
                <c:pt idx="34">
                  <c:v>12823.870025634766</c:v>
                </c:pt>
                <c:pt idx="35">
                  <c:v>12789.630172729492</c:v>
                </c:pt>
                <c:pt idx="36">
                  <c:v>12838.889923095703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826.41000366210938</c:v>
                </c:pt>
                <c:pt idx="4">
                  <c:v>1248.2999971006066</c:v>
                </c:pt>
                <c:pt idx="5">
                  <c:v>1573.6400337219238</c:v>
                </c:pt>
                <c:pt idx="6">
                  <c:v>2065.839973449707</c:v>
                </c:pt>
                <c:pt idx="7">
                  <c:v>2628.1900251004845</c:v>
                </c:pt>
                <c:pt idx="8">
                  <c:v>3225.5799920652062</c:v>
                </c:pt>
                <c:pt idx="9">
                  <c:v>3873.5500335693359</c:v>
                </c:pt>
                <c:pt idx="10">
                  <c:v>4480.0899353027344</c:v>
                </c:pt>
                <c:pt idx="11">
                  <c:v>5093.8700158689171</c:v>
                </c:pt>
                <c:pt idx="12">
                  <c:v>5699.7799182124436</c:v>
                </c:pt>
                <c:pt idx="13">
                  <c:v>6293.2300415039063</c:v>
                </c:pt>
                <c:pt idx="14">
                  <c:v>7580.3601379394531</c:v>
                </c:pt>
                <c:pt idx="15">
                  <c:v>8558.1302337646484</c:v>
                </c:pt>
                <c:pt idx="16">
                  <c:v>9421.5</c:v>
                </c:pt>
                <c:pt idx="17">
                  <c:v>10445.510208129883</c:v>
                </c:pt>
                <c:pt idx="18">
                  <c:v>11030.989837646484</c:v>
                </c:pt>
                <c:pt idx="19">
                  <c:v>12046.560040235519</c:v>
                </c:pt>
                <c:pt idx="20">
                  <c:v>13360.249908447266</c:v>
                </c:pt>
                <c:pt idx="21">
                  <c:v>13829.190002441406</c:v>
                </c:pt>
                <c:pt idx="22">
                  <c:v>14248.100204467773</c:v>
                </c:pt>
                <c:pt idx="23">
                  <c:v>15115.899740219116</c:v>
                </c:pt>
                <c:pt idx="24">
                  <c:v>15980.620468735695</c:v>
                </c:pt>
                <c:pt idx="25">
                  <c:v>16937.160159111023</c:v>
                </c:pt>
                <c:pt idx="26">
                  <c:v>17371.619934082031</c:v>
                </c:pt>
                <c:pt idx="27">
                  <c:v>17390.599744856358</c:v>
                </c:pt>
                <c:pt idx="28">
                  <c:v>18032.170064926147</c:v>
                </c:pt>
                <c:pt idx="29">
                  <c:v>18251.899967193604</c:v>
                </c:pt>
                <c:pt idx="30">
                  <c:v>18587.850296020508</c:v>
                </c:pt>
                <c:pt idx="31">
                  <c:v>18547.17993927002</c:v>
                </c:pt>
                <c:pt idx="32">
                  <c:v>18966.120384216309</c:v>
                </c:pt>
                <c:pt idx="33">
                  <c:v>19346.13020324707</c:v>
                </c:pt>
                <c:pt idx="34">
                  <c:v>20032.129974365234</c:v>
                </c:pt>
                <c:pt idx="35">
                  <c:v>20220.099807739258</c:v>
                </c:pt>
                <c:pt idx="36">
                  <c:v>20678.210174560547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63.791498161861654</c:v>
                </c:pt>
                <c:pt idx="2">
                  <c:v>62.753633972022442</c:v>
                </c:pt>
                <c:pt idx="3">
                  <c:v>57.199105906116735</c:v>
                </c:pt>
                <c:pt idx="4">
                  <c:v>54.170471055262254</c:v>
                </c:pt>
                <c:pt idx="5">
                  <c:v>55.728427410538558</c:v>
                </c:pt>
                <c:pt idx="6">
                  <c:v>50.479945704299411</c:v>
                </c:pt>
                <c:pt idx="7">
                  <c:v>53.492072064039007</c:v>
                </c:pt>
                <c:pt idx="8">
                  <c:v>56.221963014777316</c:v>
                </c:pt>
                <c:pt idx="9">
                  <c:v>60.270168813727139</c:v>
                </c:pt>
                <c:pt idx="10">
                  <c:v>54.744555373272583</c:v>
                </c:pt>
                <c:pt idx="11">
                  <c:v>59.017885170768935</c:v>
                </c:pt>
                <c:pt idx="12">
                  <c:v>61.111451112629524</c:v>
                </c:pt>
                <c:pt idx="13">
                  <c:v>66.439967639410625</c:v>
                </c:pt>
                <c:pt idx="14">
                  <c:v>73.169674750190367</c:v>
                </c:pt>
                <c:pt idx="15">
                  <c:v>73.000167800156163</c:v>
                </c:pt>
                <c:pt idx="16">
                  <c:v>75.779230781446614</c:v>
                </c:pt>
                <c:pt idx="17">
                  <c:v>78.089270701657171</c:v>
                </c:pt>
                <c:pt idx="18">
                  <c:v>79.060093877768864</c:v>
                </c:pt>
                <c:pt idx="19">
                  <c:v>93.085583009840008</c:v>
                </c:pt>
                <c:pt idx="20">
                  <c:v>85.159945219270412</c:v>
                </c:pt>
                <c:pt idx="21">
                  <c:v>89.213657898630231</c:v>
                </c:pt>
                <c:pt idx="22">
                  <c:v>88.811760827825907</c:v>
                </c:pt>
                <c:pt idx="23">
                  <c:v>92.074670194272997</c:v>
                </c:pt>
                <c:pt idx="24">
                  <c:v>101.43343762816329</c:v>
                </c:pt>
                <c:pt idx="25">
                  <c:v>115.60763331010446</c:v>
                </c:pt>
                <c:pt idx="26">
                  <c:v>102.08609174408468</c:v>
                </c:pt>
                <c:pt idx="27">
                  <c:v>97.850415171042357</c:v>
                </c:pt>
                <c:pt idx="28">
                  <c:v>98.369384479224379</c:v>
                </c:pt>
                <c:pt idx="29">
                  <c:v>110.64993506277401</c:v>
                </c:pt>
                <c:pt idx="30">
                  <c:v>100.93246421429325</c:v>
                </c:pt>
                <c:pt idx="31">
                  <c:v>100.52268216635409</c:v>
                </c:pt>
                <c:pt idx="32">
                  <c:v>101.15818286030745</c:v>
                </c:pt>
                <c:pt idx="33">
                  <c:v>103.29632301467227</c:v>
                </c:pt>
                <c:pt idx="34">
                  <c:v>104.90413981794578</c:v>
                </c:pt>
                <c:pt idx="35">
                  <c:v>106.81824050886198</c:v>
                </c:pt>
                <c:pt idx="36">
                  <c:v>107.09293452071827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BundledPrice!$A$9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66.591983154977299</c:v>
                </c:pt>
                <c:pt idx="2">
                  <c:v>65.049006627846424</c:v>
                </c:pt>
                <c:pt idx="3">
                  <c:v>58.900930573271665</c:v>
                </c:pt>
                <c:pt idx="4">
                  <c:v>56.84407532946085</c:v>
                </c:pt>
                <c:pt idx="5">
                  <c:v>52.086559814246463</c:v>
                </c:pt>
                <c:pt idx="6">
                  <c:v>49.614798822220479</c:v>
                </c:pt>
                <c:pt idx="7">
                  <c:v>55.853576419854001</c:v>
                </c:pt>
                <c:pt idx="8">
                  <c:v>59.934847478330752</c:v>
                </c:pt>
                <c:pt idx="9">
                  <c:v>63.982862937843677</c:v>
                </c:pt>
                <c:pt idx="10">
                  <c:v>56.91782136900089</c:v>
                </c:pt>
                <c:pt idx="11">
                  <c:v>61.78878538937019</c:v>
                </c:pt>
                <c:pt idx="12">
                  <c:v>63.974370321861912</c:v>
                </c:pt>
                <c:pt idx="13">
                  <c:v>68.71830306468101</c:v>
                </c:pt>
                <c:pt idx="14">
                  <c:v>74.455541421511342</c:v>
                </c:pt>
                <c:pt idx="15">
                  <c:v>75.771075159949547</c:v>
                </c:pt>
                <c:pt idx="16">
                  <c:v>78.076118855223172</c:v>
                </c:pt>
                <c:pt idx="17">
                  <c:v>80.116890655844216</c:v>
                </c:pt>
                <c:pt idx="18">
                  <c:v>81.384919251877108</c:v>
                </c:pt>
                <c:pt idx="19">
                  <c:v>83.103950210260749</c:v>
                </c:pt>
                <c:pt idx="20">
                  <c:v>88.059094964019692</c:v>
                </c:pt>
                <c:pt idx="21">
                  <c:v>92.623894929041498</c:v>
                </c:pt>
                <c:pt idx="22">
                  <c:v>90.217205150293239</c:v>
                </c:pt>
                <c:pt idx="23">
                  <c:v>94.549538084429997</c:v>
                </c:pt>
                <c:pt idx="24">
                  <c:v>98.090805951495099</c:v>
                </c:pt>
                <c:pt idx="25">
                  <c:v>102.66553474093189</c:v>
                </c:pt>
                <c:pt idx="26">
                  <c:v>104.53847246436611</c:v>
                </c:pt>
                <c:pt idx="27">
                  <c:v>100.62623850639397</c:v>
                </c:pt>
                <c:pt idx="28">
                  <c:v>101.2954627876119</c:v>
                </c:pt>
                <c:pt idx="29">
                  <c:v>104.28316957875069</c:v>
                </c:pt>
                <c:pt idx="30">
                  <c:v>103.781711355583</c:v>
                </c:pt>
                <c:pt idx="31">
                  <c:v>103.70531777885789</c:v>
                </c:pt>
                <c:pt idx="32">
                  <c:v>104.64936607582371</c:v>
                </c:pt>
                <c:pt idx="33">
                  <c:v>107.11369610247756</c:v>
                </c:pt>
                <c:pt idx="34">
                  <c:v>109.27994160170419</c:v>
                </c:pt>
                <c:pt idx="35">
                  <c:v>112.01610306331492</c:v>
                </c:pt>
                <c:pt idx="36">
                  <c:v>111.72711839665048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BundledPrice!$A$10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61.714793844974011</c:v>
                </c:pt>
                <c:pt idx="2">
                  <c:v>59.297262536275142</c:v>
                </c:pt>
                <c:pt idx="3">
                  <c:v>52.681332043786341</c:v>
                </c:pt>
                <c:pt idx="4">
                  <c:v>50.630408656108862</c:v>
                </c:pt>
                <c:pt idx="5">
                  <c:v>49.310899951917293</c:v>
                </c:pt>
                <c:pt idx="6">
                  <c:v>47.042276726031247</c:v>
                </c:pt>
                <c:pt idx="7">
                  <c:v>53.91329970490505</c:v>
                </c:pt>
                <c:pt idx="8">
                  <c:v>57.965728454332208</c:v>
                </c:pt>
                <c:pt idx="9">
                  <c:v>61.976069334209484</c:v>
                </c:pt>
                <c:pt idx="10">
                  <c:v>55.562822180032057</c:v>
                </c:pt>
                <c:pt idx="11">
                  <c:v>59.98243763806957</c:v>
                </c:pt>
                <c:pt idx="12">
                  <c:v>62.004350748283755</c:v>
                </c:pt>
                <c:pt idx="13">
                  <c:v>66.851586204301952</c:v>
                </c:pt>
                <c:pt idx="14">
                  <c:v>72.073005726264839</c:v>
                </c:pt>
                <c:pt idx="15">
                  <c:v>73.639923347925986</c:v>
                </c:pt>
                <c:pt idx="16">
                  <c:v>76.611436355834456</c:v>
                </c:pt>
                <c:pt idx="17">
                  <c:v>78.233710216228076</c:v>
                </c:pt>
                <c:pt idx="18">
                  <c:v>79.846112553961689</c:v>
                </c:pt>
                <c:pt idx="19">
                  <c:v>81.699073522313427</c:v>
                </c:pt>
                <c:pt idx="20">
                  <c:v>86.128099672109613</c:v>
                </c:pt>
                <c:pt idx="21">
                  <c:v>90.450223212897882</c:v>
                </c:pt>
                <c:pt idx="22">
                  <c:v>88.689831286715162</c:v>
                </c:pt>
                <c:pt idx="23">
                  <c:v>93.021524500258892</c:v>
                </c:pt>
                <c:pt idx="24">
                  <c:v>96.676019682561162</c:v>
                </c:pt>
                <c:pt idx="25">
                  <c:v>101.11069831774735</c:v>
                </c:pt>
                <c:pt idx="26">
                  <c:v>102.82367592591422</c:v>
                </c:pt>
                <c:pt idx="27">
                  <c:v>98.793370723372107</c:v>
                </c:pt>
                <c:pt idx="28">
                  <c:v>99.513982087483797</c:v>
                </c:pt>
                <c:pt idx="29">
                  <c:v>102.36549743884336</c:v>
                </c:pt>
                <c:pt idx="30">
                  <c:v>102.06204842279712</c:v>
                </c:pt>
                <c:pt idx="31">
                  <c:v>101.8715587864896</c:v>
                </c:pt>
                <c:pt idx="32">
                  <c:v>102.62355252101533</c:v>
                </c:pt>
                <c:pt idx="33">
                  <c:v>105.14467299925039</c:v>
                </c:pt>
                <c:pt idx="34">
                  <c:v>107.07152443537609</c:v>
                </c:pt>
                <c:pt idx="35">
                  <c:v>109.55813742252691</c:v>
                </c:pt>
                <c:pt idx="36">
                  <c:v>109.80038440179271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BundledPrice!$A$11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89.256940535155394</c:v>
                </c:pt>
                <c:pt idx="2">
                  <c:v>86.887384947781641</c:v>
                </c:pt>
                <c:pt idx="3">
                  <c:v>79.149451445191573</c:v>
                </c:pt>
                <c:pt idx="4">
                  <c:v>64.43717735388914</c:v>
                </c:pt>
                <c:pt idx="5">
                  <c:v>52.01079141731671</c:v>
                </c:pt>
                <c:pt idx="6">
                  <c:v>49.755640302389914</c:v>
                </c:pt>
                <c:pt idx="7">
                  <c:v>55.531236009916604</c:v>
                </c:pt>
                <c:pt idx="8">
                  <c:v>59.99183964760195</c:v>
                </c:pt>
                <c:pt idx="9">
                  <c:v>64.999936335389648</c:v>
                </c:pt>
                <c:pt idx="10">
                  <c:v>58.227040635897367</c:v>
                </c:pt>
                <c:pt idx="11">
                  <c:v>65.161800324196946</c:v>
                </c:pt>
                <c:pt idx="12">
                  <c:v>66.050192680924326</c:v>
                </c:pt>
                <c:pt idx="13">
                  <c:v>71.744800627971884</c:v>
                </c:pt>
                <c:pt idx="14">
                  <c:v>75.742995225181787</c:v>
                </c:pt>
                <c:pt idx="15">
                  <c:v>76.869743063320186</c:v>
                </c:pt>
                <c:pt idx="16">
                  <c:v>79.683389927823583</c:v>
                </c:pt>
                <c:pt idx="17">
                  <c:v>80.719995862118296</c:v>
                </c:pt>
                <c:pt idx="18">
                  <c:v>81.541302678364218</c:v>
                </c:pt>
                <c:pt idx="19">
                  <c:v>83.079748318208345</c:v>
                </c:pt>
                <c:pt idx="20">
                  <c:v>87.465115320609698</c:v>
                </c:pt>
                <c:pt idx="21">
                  <c:v>91.893218581256846</c:v>
                </c:pt>
                <c:pt idx="22">
                  <c:v>90.679720897169929</c:v>
                </c:pt>
                <c:pt idx="23">
                  <c:v>96.704060111976062</c:v>
                </c:pt>
                <c:pt idx="24">
                  <c:v>99.257175405645938</c:v>
                </c:pt>
                <c:pt idx="25">
                  <c:v>103.83635408461791</c:v>
                </c:pt>
                <c:pt idx="26">
                  <c:v>105.49025152075087</c:v>
                </c:pt>
                <c:pt idx="27">
                  <c:v>100.35753084485486</c:v>
                </c:pt>
                <c:pt idx="28">
                  <c:v>101.27671569178973</c:v>
                </c:pt>
                <c:pt idx="29">
                  <c:v>104.05611784812719</c:v>
                </c:pt>
                <c:pt idx="30">
                  <c:v>104.9178894438917</c:v>
                </c:pt>
                <c:pt idx="31">
                  <c:v>104.11031729854524</c:v>
                </c:pt>
                <c:pt idx="32">
                  <c:v>105.0491788843709</c:v>
                </c:pt>
                <c:pt idx="33">
                  <c:v>108.71049609888624</c:v>
                </c:pt>
                <c:pt idx="34">
                  <c:v>110.89585377801579</c:v>
                </c:pt>
                <c:pt idx="35">
                  <c:v>112.81316667681801</c:v>
                </c:pt>
                <c:pt idx="36">
                  <c:v>114.75439821034422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BundledPrice!$A$12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78.087430710030162</c:v>
                </c:pt>
                <c:pt idx="3">
                  <c:v>72.101298666002322</c:v>
                </c:pt>
                <c:pt idx="4">
                  <c:v>59.219077205112583</c:v>
                </c:pt>
                <c:pt idx="5">
                  <c:v>48.112038406452733</c:v>
                </c:pt>
                <c:pt idx="6">
                  <c:v>46.688423760614043</c:v>
                </c:pt>
                <c:pt idx="7">
                  <c:v>48.483113470007922</c:v>
                </c:pt>
                <c:pt idx="8">
                  <c:v>52.016772609631907</c:v>
                </c:pt>
                <c:pt idx="9">
                  <c:v>55.631740959481057</c:v>
                </c:pt>
                <c:pt idx="10">
                  <c:v>56.278569070666606</c:v>
                </c:pt>
                <c:pt idx="11">
                  <c:v>62.256800230312976</c:v>
                </c:pt>
                <c:pt idx="12">
                  <c:v>64.473707901803238</c:v>
                </c:pt>
                <c:pt idx="13">
                  <c:v>69.747272485910784</c:v>
                </c:pt>
                <c:pt idx="14">
                  <c:v>72.944756083198982</c:v>
                </c:pt>
                <c:pt idx="15">
                  <c:v>74.945463647019579</c:v>
                </c:pt>
                <c:pt idx="16">
                  <c:v>77.801062933757436</c:v>
                </c:pt>
                <c:pt idx="17">
                  <c:v>78.81179701599271</c:v>
                </c:pt>
                <c:pt idx="18">
                  <c:v>79.764777428772533</c:v>
                </c:pt>
                <c:pt idx="19">
                  <c:v>81.164685115728574</c:v>
                </c:pt>
                <c:pt idx="20">
                  <c:v>85.208266203757404</c:v>
                </c:pt>
                <c:pt idx="21">
                  <c:v>89.313138021814268</c:v>
                </c:pt>
                <c:pt idx="22">
                  <c:v>89.041568754611802</c:v>
                </c:pt>
                <c:pt idx="23">
                  <c:v>94.726459417920296</c:v>
                </c:pt>
                <c:pt idx="24">
                  <c:v>96.977975971503014</c:v>
                </c:pt>
                <c:pt idx="25">
                  <c:v>101.45185333774128</c:v>
                </c:pt>
                <c:pt idx="26">
                  <c:v>103.05716632500938</c:v>
                </c:pt>
                <c:pt idx="27">
                  <c:v>96.333183612604898</c:v>
                </c:pt>
                <c:pt idx="28">
                  <c:v>97.150675280179371</c:v>
                </c:pt>
                <c:pt idx="29">
                  <c:v>99.017596743460771</c:v>
                </c:pt>
                <c:pt idx="30">
                  <c:v>101.58267160037988</c:v>
                </c:pt>
                <c:pt idx="31">
                  <c:v>100.17433192119314</c:v>
                </c:pt>
                <c:pt idx="32">
                  <c:v>101.97882947212884</c:v>
                </c:pt>
                <c:pt idx="33">
                  <c:v>105.75270412610556</c:v>
                </c:pt>
                <c:pt idx="34">
                  <c:v>107.43310838418051</c:v>
                </c:pt>
                <c:pt idx="35">
                  <c:v>109.13406816294138</c:v>
                </c:pt>
                <c:pt idx="36">
                  <c:v>111.3591668170847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107.35563672329648</c:v>
                </c:pt>
                <c:pt idx="2">
                  <c:v>113.62477064756597</c:v>
                </c:pt>
                <c:pt idx="3">
                  <c:v>114.03619567818403</c:v>
                </c:pt>
                <c:pt idx="4">
                  <c:v>95.677170912706885</c:v>
                </c:pt>
                <c:pt idx="5">
                  <c:v>90.937128072611472</c:v>
                </c:pt>
                <c:pt idx="6">
                  <c:v>79.117408072049386</c:v>
                </c:pt>
                <c:pt idx="7">
                  <c:v>84.127810478122299</c:v>
                </c:pt>
                <c:pt idx="8">
                  <c:v>84.096148245742654</c:v>
                </c:pt>
                <c:pt idx="9">
                  <c:v>87.814581154890561</c:v>
                </c:pt>
                <c:pt idx="10">
                  <c:v>79.395724844945875</c:v>
                </c:pt>
                <c:pt idx="11">
                  <c:v>88.712048339296757</c:v>
                </c:pt>
                <c:pt idx="12">
                  <c:v>90.199815932052303</c:v>
                </c:pt>
                <c:pt idx="13">
                  <c:v>86.734765585558307</c:v>
                </c:pt>
                <c:pt idx="14">
                  <c:v>96.085095989253531</c:v>
                </c:pt>
                <c:pt idx="15">
                  <c:v>90.561234073656237</c:v>
                </c:pt>
                <c:pt idx="16">
                  <c:v>90.288738438602195</c:v>
                </c:pt>
                <c:pt idx="17">
                  <c:v>94.685118076937187</c:v>
                </c:pt>
                <c:pt idx="18">
                  <c:v>95.955857988501478</c:v>
                </c:pt>
                <c:pt idx="19">
                  <c:v>103.77115184427058</c:v>
                </c:pt>
                <c:pt idx="20">
                  <c:v>106.23545207148288</c:v>
                </c:pt>
                <c:pt idx="21">
                  <c:v>110.53258912339956</c:v>
                </c:pt>
                <c:pt idx="22">
                  <c:v>106.34395175101631</c:v>
                </c:pt>
                <c:pt idx="23">
                  <c:v>109.40000258983231</c:v>
                </c:pt>
                <c:pt idx="24">
                  <c:v>115.62198856924746</c:v>
                </c:pt>
                <c:pt idx="25">
                  <c:v>124.96390801646704</c:v>
                </c:pt>
                <c:pt idx="26">
                  <c:v>119.19388083858196</c:v>
                </c:pt>
                <c:pt idx="27">
                  <c:v>116.08633620245561</c:v>
                </c:pt>
                <c:pt idx="28">
                  <c:v>118.41153259976795</c:v>
                </c:pt>
                <c:pt idx="29">
                  <c:v>129.45397308497328</c:v>
                </c:pt>
                <c:pt idx="30">
                  <c:v>121.99327815500038</c:v>
                </c:pt>
                <c:pt idx="31">
                  <c:v>124.18182641995021</c:v>
                </c:pt>
                <c:pt idx="32">
                  <c:v>126.13265560024981</c:v>
                </c:pt>
                <c:pt idx="33">
                  <c:v>128.98940924371686</c:v>
                </c:pt>
                <c:pt idx="34">
                  <c:v>132.60673004590623</c:v>
                </c:pt>
                <c:pt idx="35">
                  <c:v>139.19647484926611</c:v>
                </c:pt>
                <c:pt idx="36">
                  <c:v>140.48756608260445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BundledPrice!$A$15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98.589701964795864</c:v>
                </c:pt>
                <c:pt idx="2">
                  <c:v>105.30740873898851</c:v>
                </c:pt>
                <c:pt idx="3">
                  <c:v>103.60267113941656</c:v>
                </c:pt>
                <c:pt idx="4">
                  <c:v>97.191925964369517</c:v>
                </c:pt>
                <c:pt idx="5">
                  <c:v>85.188022851841097</c:v>
                </c:pt>
                <c:pt idx="6">
                  <c:v>74.368759954982849</c:v>
                </c:pt>
                <c:pt idx="7">
                  <c:v>80.155895311426747</c:v>
                </c:pt>
                <c:pt idx="8">
                  <c:v>81.611862276737625</c:v>
                </c:pt>
                <c:pt idx="9">
                  <c:v>84.907583050024755</c:v>
                </c:pt>
                <c:pt idx="10">
                  <c:v>78.283458931981301</c:v>
                </c:pt>
                <c:pt idx="11">
                  <c:v>88.760275620923011</c:v>
                </c:pt>
                <c:pt idx="12">
                  <c:v>89.251709038446904</c:v>
                </c:pt>
                <c:pt idx="13">
                  <c:v>86.1625338832512</c:v>
                </c:pt>
                <c:pt idx="14">
                  <c:v>93.726938953681881</c:v>
                </c:pt>
                <c:pt idx="15">
                  <c:v>90.314410023826696</c:v>
                </c:pt>
                <c:pt idx="16">
                  <c:v>88.975864323665405</c:v>
                </c:pt>
                <c:pt idx="17">
                  <c:v>92.830687717978179</c:v>
                </c:pt>
                <c:pt idx="18">
                  <c:v>95.53291603060616</c:v>
                </c:pt>
                <c:pt idx="19">
                  <c:v>98.120570791157704</c:v>
                </c:pt>
                <c:pt idx="20">
                  <c:v>106.59882164357623</c:v>
                </c:pt>
                <c:pt idx="21">
                  <c:v>111.53488940726034</c:v>
                </c:pt>
                <c:pt idx="22">
                  <c:v>106.44927451351838</c:v>
                </c:pt>
                <c:pt idx="23">
                  <c:v>108.87971297975074</c:v>
                </c:pt>
                <c:pt idx="24">
                  <c:v>112.38811658810789</c:v>
                </c:pt>
                <c:pt idx="25">
                  <c:v>117.27192328860863</c:v>
                </c:pt>
                <c:pt idx="26">
                  <c:v>117.99936262752719</c:v>
                </c:pt>
                <c:pt idx="27">
                  <c:v>115.67393477252322</c:v>
                </c:pt>
                <c:pt idx="28">
                  <c:v>117.17504508048401</c:v>
                </c:pt>
                <c:pt idx="29">
                  <c:v>125.51956726739202</c:v>
                </c:pt>
                <c:pt idx="30">
                  <c:v>120.37133460340252</c:v>
                </c:pt>
                <c:pt idx="31">
                  <c:v>122.57201507660713</c:v>
                </c:pt>
                <c:pt idx="32">
                  <c:v>124.67866264308535</c:v>
                </c:pt>
                <c:pt idx="33">
                  <c:v>126.81623694586757</c:v>
                </c:pt>
                <c:pt idx="34">
                  <c:v>130.71173754901548</c:v>
                </c:pt>
                <c:pt idx="35">
                  <c:v>137.08057772274455</c:v>
                </c:pt>
                <c:pt idx="36">
                  <c:v>137.37043862931893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BundledPrice!$A$16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98.20784037974191</c:v>
                </c:pt>
                <c:pt idx="2">
                  <c:v>103.99262901320398</c:v>
                </c:pt>
                <c:pt idx="3">
                  <c:v>102.75667067082969</c:v>
                </c:pt>
                <c:pt idx="4">
                  <c:v>87.485602139432274</c:v>
                </c:pt>
                <c:pt idx="5">
                  <c:v>85.30773434653571</c:v>
                </c:pt>
                <c:pt idx="6">
                  <c:v>74.032697738845371</c:v>
                </c:pt>
                <c:pt idx="7">
                  <c:v>80.163810854902181</c:v>
                </c:pt>
                <c:pt idx="8">
                  <c:v>81.058853456169516</c:v>
                </c:pt>
                <c:pt idx="9">
                  <c:v>84.434044910438615</c:v>
                </c:pt>
                <c:pt idx="10">
                  <c:v>75.185374584156435</c:v>
                </c:pt>
                <c:pt idx="11">
                  <c:v>86.020497572509043</c:v>
                </c:pt>
                <c:pt idx="12">
                  <c:v>87.3451116046013</c:v>
                </c:pt>
                <c:pt idx="13">
                  <c:v>83.679111658826855</c:v>
                </c:pt>
                <c:pt idx="14">
                  <c:v>92.064980172240979</c:v>
                </c:pt>
                <c:pt idx="15">
                  <c:v>86.823489485523893</c:v>
                </c:pt>
                <c:pt idx="16">
                  <c:v>85.405411444502676</c:v>
                </c:pt>
                <c:pt idx="17">
                  <c:v>89.656911009517358</c:v>
                </c:pt>
                <c:pt idx="18">
                  <c:v>92.054782842795035</c:v>
                </c:pt>
                <c:pt idx="19">
                  <c:v>94.99917859372826</c:v>
                </c:pt>
                <c:pt idx="20">
                  <c:v>103.5596017985067</c:v>
                </c:pt>
                <c:pt idx="21">
                  <c:v>109.56284201562259</c:v>
                </c:pt>
                <c:pt idx="22">
                  <c:v>104.89596991736909</c:v>
                </c:pt>
                <c:pt idx="23">
                  <c:v>108.42841265927544</c:v>
                </c:pt>
                <c:pt idx="24">
                  <c:v>112.77401193750384</c:v>
                </c:pt>
                <c:pt idx="25">
                  <c:v>117.85635439093407</c:v>
                </c:pt>
                <c:pt idx="26">
                  <c:v>118.96882309079302</c:v>
                </c:pt>
                <c:pt idx="27">
                  <c:v>116.15156950172401</c:v>
                </c:pt>
                <c:pt idx="28">
                  <c:v>118.19195775060632</c:v>
                </c:pt>
                <c:pt idx="29">
                  <c:v>126.15355508342842</c:v>
                </c:pt>
                <c:pt idx="30">
                  <c:v>121.97102959956558</c:v>
                </c:pt>
                <c:pt idx="31">
                  <c:v>124.32885129572753</c:v>
                </c:pt>
                <c:pt idx="32">
                  <c:v>126.10500323992491</c:v>
                </c:pt>
                <c:pt idx="33">
                  <c:v>129.07296977807135</c:v>
                </c:pt>
                <c:pt idx="34">
                  <c:v>132.90245707542621</c:v>
                </c:pt>
                <c:pt idx="35">
                  <c:v>139.67142138023783</c:v>
                </c:pt>
                <c:pt idx="36">
                  <c:v>140.07029253677882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BundledPrice!$A$17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124.84029965963155</c:v>
                </c:pt>
                <c:pt idx="2">
                  <c:v>140.87533919512452</c:v>
                </c:pt>
                <c:pt idx="3">
                  <c:v>148.87808958792414</c:v>
                </c:pt>
                <c:pt idx="4">
                  <c:v>107.69135295355909</c:v>
                </c:pt>
                <c:pt idx="5">
                  <c:v>90.250711848347976</c:v>
                </c:pt>
                <c:pt idx="6">
                  <c:v>75.814184133121671</c:v>
                </c:pt>
                <c:pt idx="7">
                  <c:v>82.816809993668585</c:v>
                </c:pt>
                <c:pt idx="8">
                  <c:v>84.522615347525559</c:v>
                </c:pt>
                <c:pt idx="9">
                  <c:v>89.288175675636822</c:v>
                </c:pt>
                <c:pt idx="10">
                  <c:v>86.451642331349888</c:v>
                </c:pt>
                <c:pt idx="11">
                  <c:v>105.75215637428245</c:v>
                </c:pt>
                <c:pt idx="12">
                  <c:v>105.89522057175068</c:v>
                </c:pt>
                <c:pt idx="13">
                  <c:v>99.307179159518967</c:v>
                </c:pt>
                <c:pt idx="14">
                  <c:v>106.70685760301433</c:v>
                </c:pt>
                <c:pt idx="15">
                  <c:v>100.50742818508252</c:v>
                </c:pt>
                <c:pt idx="16">
                  <c:v>99.146047440257504</c:v>
                </c:pt>
                <c:pt idx="17">
                  <c:v>102.91519640205229</c:v>
                </c:pt>
                <c:pt idx="18">
                  <c:v>103.28589886628924</c:v>
                </c:pt>
                <c:pt idx="19">
                  <c:v>106.76469489970742</c:v>
                </c:pt>
                <c:pt idx="20">
                  <c:v>112.5247620041599</c:v>
                </c:pt>
                <c:pt idx="21">
                  <c:v>114.07652445922594</c:v>
                </c:pt>
                <c:pt idx="22">
                  <c:v>114.41218163103278</c:v>
                </c:pt>
                <c:pt idx="23">
                  <c:v>116.88505662409433</c:v>
                </c:pt>
                <c:pt idx="24">
                  <c:v>119.37621768538256</c:v>
                </c:pt>
                <c:pt idx="25">
                  <c:v>124.63555731636821</c:v>
                </c:pt>
                <c:pt idx="26">
                  <c:v>122.63119037478242</c:v>
                </c:pt>
                <c:pt idx="27">
                  <c:v>119.5915208067812</c:v>
                </c:pt>
                <c:pt idx="28">
                  <c:v>122.10309181769081</c:v>
                </c:pt>
                <c:pt idx="29">
                  <c:v>128.04925266030773</c:v>
                </c:pt>
                <c:pt idx="30">
                  <c:v>126.53215014688428</c:v>
                </c:pt>
                <c:pt idx="31">
                  <c:v>128.5350633643333</c:v>
                </c:pt>
                <c:pt idx="32">
                  <c:v>129.75974347626865</c:v>
                </c:pt>
                <c:pt idx="33">
                  <c:v>134.4677835506761</c:v>
                </c:pt>
                <c:pt idx="34">
                  <c:v>136.94285024091673</c:v>
                </c:pt>
                <c:pt idx="35">
                  <c:v>141.31457559513251</c:v>
                </c:pt>
                <c:pt idx="36">
                  <c:v>145.51610784564866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BundledPrice!$A$18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122.48897761102795</c:v>
                </c:pt>
                <c:pt idx="3">
                  <c:v>136.66989870672953</c:v>
                </c:pt>
                <c:pt idx="4">
                  <c:v>102.08938595459178</c:v>
                </c:pt>
                <c:pt idx="5">
                  <c:v>80.81164598607964</c:v>
                </c:pt>
                <c:pt idx="6">
                  <c:v>73.18081094552511</c:v>
                </c:pt>
                <c:pt idx="7">
                  <c:v>76.858578063318134</c:v>
                </c:pt>
                <c:pt idx="8">
                  <c:v>82.528203500075549</c:v>
                </c:pt>
                <c:pt idx="9">
                  <c:v>84.448241045382318</c:v>
                </c:pt>
                <c:pt idx="10">
                  <c:v>82.493955044663366</c:v>
                </c:pt>
                <c:pt idx="11">
                  <c:v>95.971173238313071</c:v>
                </c:pt>
                <c:pt idx="12">
                  <c:v>98.557309553035083</c:v>
                </c:pt>
                <c:pt idx="13">
                  <c:v>90.834109642981929</c:v>
                </c:pt>
                <c:pt idx="14">
                  <c:v>96.605721386605723</c:v>
                </c:pt>
                <c:pt idx="15">
                  <c:v>95.205522157131369</c:v>
                </c:pt>
                <c:pt idx="16">
                  <c:v>94.671189631410186</c:v>
                </c:pt>
                <c:pt idx="17">
                  <c:v>98.726357097073645</c:v>
                </c:pt>
                <c:pt idx="18">
                  <c:v>99.352286174534044</c:v>
                </c:pt>
                <c:pt idx="19">
                  <c:v>102.28805063056284</c:v>
                </c:pt>
                <c:pt idx="20">
                  <c:v>107.44193569664782</c:v>
                </c:pt>
                <c:pt idx="21">
                  <c:v>108.15187178876656</c:v>
                </c:pt>
                <c:pt idx="22">
                  <c:v>109.9003767665252</c:v>
                </c:pt>
                <c:pt idx="23">
                  <c:v>111.46413114168533</c:v>
                </c:pt>
                <c:pt idx="24">
                  <c:v>113.67391119964859</c:v>
                </c:pt>
                <c:pt idx="25">
                  <c:v>119.08324995345814</c:v>
                </c:pt>
                <c:pt idx="26">
                  <c:v>117.02727714526925</c:v>
                </c:pt>
                <c:pt idx="27">
                  <c:v>113.96564588640103</c:v>
                </c:pt>
                <c:pt idx="28">
                  <c:v>115.88368328007601</c:v>
                </c:pt>
                <c:pt idx="29">
                  <c:v>122.43555071154859</c:v>
                </c:pt>
                <c:pt idx="30">
                  <c:v>121.25596341892637</c:v>
                </c:pt>
                <c:pt idx="31">
                  <c:v>122.78949222056531</c:v>
                </c:pt>
                <c:pt idx="32">
                  <c:v>124.36824816036426</c:v>
                </c:pt>
                <c:pt idx="33">
                  <c:v>128.26101183066356</c:v>
                </c:pt>
                <c:pt idx="34">
                  <c:v>129.45814676967166</c:v>
                </c:pt>
                <c:pt idx="35">
                  <c:v>132.79913455037783</c:v>
                </c:pt>
                <c:pt idx="36">
                  <c:v>138.01941377542616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75.841101764132858</c:v>
                </c:pt>
                <c:pt idx="4">
                  <c:v>55.938226751220348</c:v>
                </c:pt>
                <c:pt idx="5">
                  <c:v>48.846930590057667</c:v>
                </c:pt>
                <c:pt idx="6">
                  <c:v>36.87643255558794</c:v>
                </c:pt>
                <c:pt idx="7">
                  <c:v>41.976806393654215</c:v>
                </c:pt>
                <c:pt idx="8">
                  <c:v>40.97153917815865</c:v>
                </c:pt>
                <c:pt idx="9">
                  <c:v>43.554826844392146</c:v>
                </c:pt>
                <c:pt idx="10">
                  <c:v>35.456770619926878</c:v>
                </c:pt>
                <c:pt idx="11">
                  <c:v>45.014885881641639</c:v>
                </c:pt>
                <c:pt idx="12">
                  <c:v>45.627128081735322</c:v>
                </c:pt>
                <c:pt idx="13">
                  <c:v>40.977005769095371</c:v>
                </c:pt>
                <c:pt idx="14">
                  <c:v>48.532672513940987</c:v>
                </c:pt>
                <c:pt idx="15">
                  <c:v>41.564590133622907</c:v>
                </c:pt>
                <c:pt idx="16">
                  <c:v>39.240505370266682</c:v>
                </c:pt>
                <c:pt idx="17">
                  <c:v>41.824286273409314</c:v>
                </c:pt>
                <c:pt idx="18">
                  <c:v>39.826500111347549</c:v>
                </c:pt>
                <c:pt idx="19">
                  <c:v>44.942723050399387</c:v>
                </c:pt>
                <c:pt idx="20">
                  <c:v>45.408549729654325</c:v>
                </c:pt>
                <c:pt idx="21">
                  <c:v>46.113963112913467</c:v>
                </c:pt>
                <c:pt idx="22">
                  <c:v>40.659854653059412</c:v>
                </c:pt>
                <c:pt idx="23">
                  <c:v>40.272639866615705</c:v>
                </c:pt>
                <c:pt idx="24">
                  <c:v>41.977231595184591</c:v>
                </c:pt>
                <c:pt idx="25">
                  <c:v>47.107702043505583</c:v>
                </c:pt>
                <c:pt idx="26">
                  <c:v>38.927833463098196</c:v>
                </c:pt>
                <c:pt idx="27">
                  <c:v>34.979059049294932</c:v>
                </c:pt>
                <c:pt idx="28">
                  <c:v>36.68828177684648</c:v>
                </c:pt>
                <c:pt idx="29">
                  <c:v>46.655056090190648</c:v>
                </c:pt>
                <c:pt idx="30">
                  <c:v>41.142637228606702</c:v>
                </c:pt>
                <c:pt idx="31">
                  <c:v>43.09541183150003</c:v>
                </c:pt>
                <c:pt idx="32">
                  <c:v>44.35001290220783</c:v>
                </c:pt>
                <c:pt idx="33">
                  <c:v>47.89252190686841</c:v>
                </c:pt>
                <c:pt idx="34">
                  <c:v>50.762629916124176</c:v>
                </c:pt>
                <c:pt idx="35">
                  <c:v>55.994589335016194</c:v>
                </c:pt>
                <c:pt idx="36">
                  <c:v>57.786418234243342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79.682465991589169</c:v>
                </c:pt>
                <c:pt idx="2">
                  <c:v>79.624770647565967</c:v>
                </c:pt>
                <c:pt idx="3">
                  <c:v>78.67619567818403</c:v>
                </c:pt>
                <c:pt idx="4">
                  <c:v>58.902770912706877</c:v>
                </c:pt>
                <c:pt idx="5">
                  <c:v>52.691752072611479</c:v>
                </c:pt>
                <c:pt idx="6">
                  <c:v>39.342217032049383</c:v>
                </c:pt>
                <c:pt idx="7">
                  <c:v>42.761611796522295</c:v>
                </c:pt>
                <c:pt idx="8">
                  <c:v>41.075301616878647</c:v>
                </c:pt>
                <c:pt idx="9">
                  <c:v>43.072900660871994</c:v>
                </c:pt>
                <c:pt idx="10">
                  <c:v>32.864377131166563</c:v>
                </c:pt>
                <c:pt idx="11">
                  <c:v>40.319446716966262</c:v>
                </c:pt>
                <c:pt idx="12">
                  <c:v>39.871510244828592</c:v>
                </c:pt>
                <c:pt idx="13">
                  <c:v>34.39332767084565</c:v>
                </c:pt>
                <c:pt idx="14">
                  <c:v>41.65000055795236</c:v>
                </c:pt>
                <c:pt idx="15">
                  <c:v>33.948734825103024</c:v>
                </c:pt>
                <c:pt idx="16">
                  <c:v>31.411739220106838</c:v>
                </c:pt>
                <c:pt idx="17">
                  <c:v>33.453038889702029</c:v>
                </c:pt>
                <c:pt idx="18">
                  <c:v>32.274495633776901</c:v>
                </c:pt>
                <c:pt idx="19">
                  <c:v>37.542534995357023</c:v>
                </c:pt>
                <c:pt idx="20">
                  <c:v>37.357690548612787</c:v>
                </c:pt>
                <c:pt idx="21">
                  <c:v>38.899717139614658</c:v>
                </c:pt>
                <c:pt idx="22">
                  <c:v>31.845764887880001</c:v>
                </c:pt>
                <c:pt idx="23">
                  <c:v>31.921888252170547</c:v>
                </c:pt>
                <c:pt idx="24">
                  <c:v>35.044749658079219</c:v>
                </c:pt>
                <c:pt idx="25">
                  <c:v>41.16357954885207</c:v>
                </c:pt>
                <c:pt idx="26">
                  <c:v>32.04153923226238</c:v>
                </c:pt>
                <c:pt idx="27">
                  <c:v>28.933994596136031</c:v>
                </c:pt>
                <c:pt idx="28">
                  <c:v>31.259190993448371</c:v>
                </c:pt>
                <c:pt idx="29">
                  <c:v>42.301631478653697</c:v>
                </c:pt>
                <c:pt idx="30">
                  <c:v>34.840936548680808</c:v>
                </c:pt>
                <c:pt idx="31">
                  <c:v>37.029484813630631</c:v>
                </c:pt>
                <c:pt idx="32">
                  <c:v>38.980313993930224</c:v>
                </c:pt>
                <c:pt idx="33">
                  <c:v>41.837067637397297</c:v>
                </c:pt>
                <c:pt idx="34">
                  <c:v>45.454388439586658</c:v>
                </c:pt>
                <c:pt idx="35">
                  <c:v>52.044133242946536</c:v>
                </c:pt>
                <c:pt idx="36">
                  <c:v>53.335224476284857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36.118327430154338</c:v>
                </c:pt>
                <c:pt idx="2">
                  <c:v>28.753633972022445</c:v>
                </c:pt>
                <c:pt idx="3">
                  <c:v>21.839105906116735</c:v>
                </c:pt>
                <c:pt idx="4">
                  <c:v>17.396071055262251</c:v>
                </c:pt>
                <c:pt idx="5">
                  <c:v>17.483051410538561</c:v>
                </c:pt>
                <c:pt idx="6">
                  <c:v>10.704754664299404</c:v>
                </c:pt>
                <c:pt idx="7">
                  <c:v>12.125873382439</c:v>
                </c:pt>
                <c:pt idx="8">
                  <c:v>13.201116385913306</c:v>
                </c:pt>
                <c:pt idx="9">
                  <c:v>15.528488319708568</c:v>
                </c:pt>
                <c:pt idx="10">
                  <c:v>8.2132076594932695</c:v>
                </c:pt>
                <c:pt idx="11">
                  <c:v>10.625283548438443</c:v>
                </c:pt>
                <c:pt idx="12">
                  <c:v>10.783145425405809</c:v>
                </c:pt>
                <c:pt idx="13">
                  <c:v>14.098529724697963</c:v>
                </c:pt>
                <c:pt idx="14">
                  <c:v>18.734579318889192</c:v>
                </c:pt>
                <c:pt idx="15">
                  <c:v>16.38766855160295</c:v>
                </c:pt>
                <c:pt idx="16">
                  <c:v>16.902231562951272</c:v>
                </c:pt>
                <c:pt idx="17">
                  <c:v>16.857191514421999</c:v>
                </c:pt>
                <c:pt idx="18">
                  <c:v>15.378731523044291</c:v>
                </c:pt>
                <c:pt idx="19">
                  <c:v>26.856966160926454</c:v>
                </c:pt>
                <c:pt idx="20">
                  <c:v>16.28218369640031</c:v>
                </c:pt>
                <c:pt idx="21">
                  <c:v>17.580785914845325</c:v>
                </c:pt>
                <c:pt idx="22">
                  <c:v>14.313573964689601</c:v>
                </c:pt>
                <c:pt idx="23">
                  <c:v>14.596555856611237</c:v>
                </c:pt>
                <c:pt idx="24">
                  <c:v>20.85619871699506</c:v>
                </c:pt>
                <c:pt idx="25">
                  <c:v>31.807304842489486</c:v>
                </c:pt>
                <c:pt idx="26">
                  <c:v>14.933750137765108</c:v>
                </c:pt>
                <c:pt idx="27">
                  <c:v>10.698073564722771</c:v>
                </c:pt>
                <c:pt idx="28">
                  <c:v>11.217042872904802</c:v>
                </c:pt>
                <c:pt idx="29">
                  <c:v>23.497593456454418</c:v>
                </c:pt>
                <c:pt idx="30">
                  <c:v>13.780122607973661</c:v>
                </c:pt>
                <c:pt idx="31">
                  <c:v>13.370340560034506</c:v>
                </c:pt>
                <c:pt idx="32">
                  <c:v>14.005841253987862</c:v>
                </c:pt>
                <c:pt idx="33">
                  <c:v>16.143981408352683</c:v>
                </c:pt>
                <c:pt idx="34">
                  <c:v>17.751798211626198</c:v>
                </c:pt>
                <c:pt idx="35">
                  <c:v>19.665898902542402</c:v>
                </c:pt>
                <c:pt idx="36">
                  <c:v>19.940592914398692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84.395566448510436</c:v>
                </c:pt>
                <c:pt idx="4">
                  <c:v>66.236212784873885</c:v>
                </c:pt>
                <c:pt idx="5">
                  <c:v>53.82345866494655</c:v>
                </c:pt>
                <c:pt idx="6">
                  <c:v>38.940992494732299</c:v>
                </c:pt>
                <c:pt idx="7">
                  <c:v>43.572863014687869</c:v>
                </c:pt>
                <c:pt idx="8">
                  <c:v>42.54460479278336</c:v>
                </c:pt>
                <c:pt idx="9">
                  <c:v>44.601303074234238</c:v>
                </c:pt>
                <c:pt idx="10">
                  <c:v>36.287076357250221</c:v>
                </c:pt>
                <c:pt idx="11">
                  <c:v>46.651745661314898</c:v>
                </c:pt>
                <c:pt idx="12">
                  <c:v>47.130855673382783</c:v>
                </c:pt>
                <c:pt idx="13">
                  <c:v>42.089703393031002</c:v>
                </c:pt>
                <c:pt idx="14">
                  <c:v>48.684099818096435</c:v>
                </c:pt>
                <c:pt idx="15">
                  <c:v>42.247380604227075</c:v>
                </c:pt>
                <c:pt idx="16">
                  <c:v>39.576592149483204</c:v>
                </c:pt>
                <c:pt idx="17">
                  <c:v>41.678467155088782</c:v>
                </c:pt>
                <c:pt idx="18">
                  <c:v>40.400042474569297</c:v>
                </c:pt>
                <c:pt idx="19">
                  <c:v>41.49484083441132</c:v>
                </c:pt>
                <c:pt idx="20">
                  <c:v>45.71774171962624</c:v>
                </c:pt>
                <c:pt idx="21">
                  <c:v>46.552415942863895</c:v>
                </c:pt>
                <c:pt idx="22">
                  <c:v>40.689189732166497</c:v>
                </c:pt>
                <c:pt idx="23">
                  <c:v>40.277103138592956</c:v>
                </c:pt>
                <c:pt idx="24">
                  <c:v>39.946040277362862</c:v>
                </c:pt>
                <c:pt idx="25">
                  <c:v>42.091562080788215</c:v>
                </c:pt>
                <c:pt idx="26">
                  <c:v>38.243585410909446</c:v>
                </c:pt>
                <c:pt idx="27">
                  <c:v>35.050998381314336</c:v>
                </c:pt>
                <c:pt idx="28">
                  <c:v>36.717714878796514</c:v>
                </c:pt>
                <c:pt idx="29">
                  <c:v>44.137477353559198</c:v>
                </c:pt>
                <c:pt idx="30">
                  <c:v>41.139683169556122</c:v>
                </c:pt>
                <c:pt idx="31">
                  <c:v>43.092715077425396</c:v>
                </c:pt>
                <c:pt idx="32">
                  <c:v>44.704931550999397</c:v>
                </c:pt>
                <c:pt idx="33">
                  <c:v>48.235004178632089</c:v>
                </c:pt>
                <c:pt idx="34">
                  <c:v>51.193748175261703</c:v>
                </c:pt>
                <c:pt idx="35">
                  <c:v>56.527173523895662</c:v>
                </c:pt>
                <c:pt idx="36">
                  <c:v>57.959437928171141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70.916531233088548</c:v>
                </c:pt>
                <c:pt idx="2">
                  <c:v>71.307408738988514</c:v>
                </c:pt>
                <c:pt idx="3">
                  <c:v>68.242671139416558</c:v>
                </c:pt>
                <c:pt idx="4">
                  <c:v>60.41752596436951</c:v>
                </c:pt>
                <c:pt idx="5">
                  <c:v>46.942646851841097</c:v>
                </c:pt>
                <c:pt idx="6">
                  <c:v>34.593568914982846</c:v>
                </c:pt>
                <c:pt idx="7">
                  <c:v>38.78969662982675</c:v>
                </c:pt>
                <c:pt idx="8">
                  <c:v>38.591015647873618</c:v>
                </c:pt>
                <c:pt idx="9">
                  <c:v>40.165902556006188</c:v>
                </c:pt>
                <c:pt idx="10">
                  <c:v>31.752111218201986</c:v>
                </c:pt>
                <c:pt idx="11">
                  <c:v>40.367673998592515</c:v>
                </c:pt>
                <c:pt idx="12">
                  <c:v>38.9234033512232</c:v>
                </c:pt>
                <c:pt idx="13">
                  <c:v>33.821095968538543</c:v>
                </c:pt>
                <c:pt idx="14">
                  <c:v>39.291843522380709</c:v>
                </c:pt>
                <c:pt idx="15">
                  <c:v>33.701910775273483</c:v>
                </c:pt>
                <c:pt idx="16">
                  <c:v>30.098865105170049</c:v>
                </c:pt>
                <c:pt idx="17">
                  <c:v>31.598608530743011</c:v>
                </c:pt>
                <c:pt idx="18">
                  <c:v>31.851553675881586</c:v>
                </c:pt>
                <c:pt idx="19">
                  <c:v>31.89195394224414</c:v>
                </c:pt>
                <c:pt idx="20">
                  <c:v>37.721060120706134</c:v>
                </c:pt>
                <c:pt idx="21">
                  <c:v>39.902017423475428</c:v>
                </c:pt>
                <c:pt idx="22">
                  <c:v>31.951087650382064</c:v>
                </c:pt>
                <c:pt idx="23">
                  <c:v>31.40159864208897</c:v>
                </c:pt>
                <c:pt idx="24">
                  <c:v>31.810877676939658</c:v>
                </c:pt>
                <c:pt idx="25">
                  <c:v>33.471594820993651</c:v>
                </c:pt>
                <c:pt idx="26">
                  <c:v>30.847021021207606</c:v>
                </c:pt>
                <c:pt idx="27">
                  <c:v>28.521593166203644</c:v>
                </c:pt>
                <c:pt idx="28">
                  <c:v>30.02270347416443</c:v>
                </c:pt>
                <c:pt idx="29">
                  <c:v>38.367225661072439</c:v>
                </c:pt>
                <c:pt idx="30">
                  <c:v>33.218992997082928</c:v>
                </c:pt>
                <c:pt idx="31">
                  <c:v>35.419673470287556</c:v>
                </c:pt>
                <c:pt idx="32">
                  <c:v>37.526321036765765</c:v>
                </c:pt>
                <c:pt idx="33">
                  <c:v>39.663895339547992</c:v>
                </c:pt>
                <c:pt idx="34">
                  <c:v>43.559395942695915</c:v>
                </c:pt>
                <c:pt idx="35">
                  <c:v>49.928236116424962</c:v>
                </c:pt>
                <c:pt idx="36">
                  <c:v>50.218097022999345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38.918812423269976</c:v>
                </c:pt>
                <c:pt idx="2">
                  <c:v>31.049006627846424</c:v>
                </c:pt>
                <c:pt idx="3">
                  <c:v>23.540930573271662</c:v>
                </c:pt>
                <c:pt idx="4">
                  <c:v>20.06967532946085</c:v>
                </c:pt>
                <c:pt idx="5">
                  <c:v>13.841183814246461</c:v>
                </c:pt>
                <c:pt idx="6">
                  <c:v>9.8396077822204742</c:v>
                </c:pt>
                <c:pt idx="7">
                  <c:v>14.487377738253997</c:v>
                </c:pt>
                <c:pt idx="8">
                  <c:v>16.914000849466746</c:v>
                </c:pt>
                <c:pt idx="9">
                  <c:v>19.241182443825107</c:v>
                </c:pt>
                <c:pt idx="10">
                  <c:v>10.386473655221575</c:v>
                </c:pt>
                <c:pt idx="11">
                  <c:v>13.396183767039698</c:v>
                </c:pt>
                <c:pt idx="12">
                  <c:v>13.646064634638197</c:v>
                </c:pt>
                <c:pt idx="13">
                  <c:v>16.376865149968346</c:v>
                </c:pt>
                <c:pt idx="14">
                  <c:v>20.02044599021017</c:v>
                </c:pt>
                <c:pt idx="15">
                  <c:v>19.158575911396326</c:v>
                </c:pt>
                <c:pt idx="16">
                  <c:v>19.199119636727819</c:v>
                </c:pt>
                <c:pt idx="17">
                  <c:v>18.884811468609055</c:v>
                </c:pt>
                <c:pt idx="18">
                  <c:v>17.703556897152534</c:v>
                </c:pt>
                <c:pt idx="19">
                  <c:v>16.875333361347185</c:v>
                </c:pt>
                <c:pt idx="20">
                  <c:v>19.18133344114959</c:v>
                </c:pt>
                <c:pt idx="21">
                  <c:v>20.991022945256585</c:v>
                </c:pt>
                <c:pt idx="22">
                  <c:v>15.719018287156922</c:v>
                </c:pt>
                <c:pt idx="23">
                  <c:v>17.071423746768225</c:v>
                </c:pt>
                <c:pt idx="24">
                  <c:v>17.513567040326866</c:v>
                </c:pt>
                <c:pt idx="25">
                  <c:v>18.865206273316911</c:v>
                </c:pt>
                <c:pt idx="26">
                  <c:v>17.386130858046524</c:v>
                </c:pt>
                <c:pt idx="27">
                  <c:v>13.473896900074394</c:v>
                </c:pt>
                <c:pt idx="28">
                  <c:v>14.14312118129231</c:v>
                </c:pt>
                <c:pt idx="29">
                  <c:v>17.130827972431113</c:v>
                </c:pt>
                <c:pt idx="30">
                  <c:v>16.629369749263422</c:v>
                </c:pt>
                <c:pt idx="31">
                  <c:v>16.552976172538305</c:v>
                </c:pt>
                <c:pt idx="32">
                  <c:v>17.497024469504122</c:v>
                </c:pt>
                <c:pt idx="33">
                  <c:v>19.961354496157977</c:v>
                </c:pt>
                <c:pt idx="34">
                  <c:v>22.127599995384607</c:v>
                </c:pt>
                <c:pt idx="35">
                  <c:v>24.863761456995334</c:v>
                </c:pt>
                <c:pt idx="36">
                  <c:v>24.574776790330901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79.417161015217985</c:v>
                </c:pt>
                <c:pt idx="4">
                  <c:v>58.327657155719841</c:v>
                </c:pt>
                <c:pt idx="5">
                  <c:v>51.886492740383574</c:v>
                </c:pt>
                <c:pt idx="6">
                  <c:v>37.525168716776847</c:v>
                </c:pt>
                <c:pt idx="7">
                  <c:v>42.162830834021449</c:v>
                </c:pt>
                <c:pt idx="8">
                  <c:v>40.979557200575314</c:v>
                </c:pt>
                <c:pt idx="9">
                  <c:v>43.072514324963798</c:v>
                </c:pt>
                <c:pt idx="10">
                  <c:v>34.59943147437901</c:v>
                </c:pt>
                <c:pt idx="11">
                  <c:v>44.730219762169547</c:v>
                </c:pt>
                <c:pt idx="12">
                  <c:v>45.546022286544364</c:v>
                </c:pt>
                <c:pt idx="13">
                  <c:v>40.496953935890339</c:v>
                </c:pt>
                <c:pt idx="14">
                  <c:v>48.911678221179848</c:v>
                </c:pt>
                <c:pt idx="15">
                  <c:v>41.147762866214777</c:v>
                </c:pt>
                <c:pt idx="16">
                  <c:v>38.865540300314336</c:v>
                </c:pt>
                <c:pt idx="17">
                  <c:v>40.997493008583689</c:v>
                </c:pt>
                <c:pt idx="18">
                  <c:v>39.474452433818477</c:v>
                </c:pt>
                <c:pt idx="19">
                  <c:v>40.901231704697089</c:v>
                </c:pt>
                <c:pt idx="20">
                  <c:v>44.912337039691025</c:v>
                </c:pt>
                <c:pt idx="21">
                  <c:v>45.686473385256747</c:v>
                </c:pt>
                <c:pt idx="22">
                  <c:v>40.197341556846624</c:v>
                </c:pt>
                <c:pt idx="23">
                  <c:v>39.954667698675529</c:v>
                </c:pt>
                <c:pt idx="24">
                  <c:v>39.701967829206474</c:v>
                </c:pt>
                <c:pt idx="25">
                  <c:v>41.969154105544796</c:v>
                </c:pt>
                <c:pt idx="26">
                  <c:v>38.345247624924873</c:v>
                </c:pt>
                <c:pt idx="27">
                  <c:v>34.644745602135139</c:v>
                </c:pt>
                <c:pt idx="28">
                  <c:v>36.392340927919506</c:v>
                </c:pt>
                <c:pt idx="29">
                  <c:v>43.560008737044619</c:v>
                </c:pt>
                <c:pt idx="30">
                  <c:v>40.908284331067982</c:v>
                </c:pt>
                <c:pt idx="31">
                  <c:v>42.82869019917451</c:v>
                </c:pt>
                <c:pt idx="32">
                  <c:v>44.119019185600621</c:v>
                </c:pt>
                <c:pt idx="33">
                  <c:v>47.775629156708831</c:v>
                </c:pt>
                <c:pt idx="34">
                  <c:v>50.663815355168751</c:v>
                </c:pt>
                <c:pt idx="35">
                  <c:v>55.882984924058476</c:v>
                </c:pt>
                <c:pt idx="36">
                  <c:v>57.689243085311226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70.534669648034594</c:v>
                </c:pt>
                <c:pt idx="2">
                  <c:v>69.992629013203981</c:v>
                </c:pt>
                <c:pt idx="3">
                  <c:v>67.396670670829693</c:v>
                </c:pt>
                <c:pt idx="4">
                  <c:v>50.711202139432267</c:v>
                </c:pt>
                <c:pt idx="5">
                  <c:v>47.062358346535717</c:v>
                </c:pt>
                <c:pt idx="6">
                  <c:v>34.257506698845376</c:v>
                </c:pt>
                <c:pt idx="7">
                  <c:v>38.797612173302184</c:v>
                </c:pt>
                <c:pt idx="8">
                  <c:v>38.038006827305509</c:v>
                </c:pt>
                <c:pt idx="9">
                  <c:v>39.692364416420055</c:v>
                </c:pt>
                <c:pt idx="10">
                  <c:v>28.65402687037712</c:v>
                </c:pt>
                <c:pt idx="11">
                  <c:v>37.627895950178548</c:v>
                </c:pt>
                <c:pt idx="12">
                  <c:v>37.016805917377582</c:v>
                </c:pt>
                <c:pt idx="13">
                  <c:v>31.337673744114191</c:v>
                </c:pt>
                <c:pt idx="14">
                  <c:v>37.629884740939801</c:v>
                </c:pt>
                <c:pt idx="15">
                  <c:v>30.210990236970677</c:v>
                </c:pt>
                <c:pt idx="16">
                  <c:v>26.52841222600733</c:v>
                </c:pt>
                <c:pt idx="17">
                  <c:v>28.424831822282201</c:v>
                </c:pt>
                <c:pt idx="18">
                  <c:v>28.373420488070455</c:v>
                </c:pt>
                <c:pt idx="19">
                  <c:v>28.770561744814692</c:v>
                </c:pt>
                <c:pt idx="20">
                  <c:v>34.681840275636603</c:v>
                </c:pt>
                <c:pt idx="21">
                  <c:v>37.929970031837684</c:v>
                </c:pt>
                <c:pt idx="22">
                  <c:v>30.397783054232775</c:v>
                </c:pt>
                <c:pt idx="23">
                  <c:v>30.950298321613673</c:v>
                </c:pt>
                <c:pt idx="24">
                  <c:v>32.196773026335599</c:v>
                </c:pt>
                <c:pt idx="25">
                  <c:v>34.056025923319098</c:v>
                </c:pt>
                <c:pt idx="26">
                  <c:v>31.816481484473449</c:v>
                </c:pt>
                <c:pt idx="27">
                  <c:v>28.999227895404434</c:v>
                </c:pt>
                <c:pt idx="28">
                  <c:v>31.03961614428674</c:v>
                </c:pt>
                <c:pt idx="29">
                  <c:v>39.001213477108841</c:v>
                </c:pt>
                <c:pt idx="30">
                  <c:v>34.818687993246009</c:v>
                </c:pt>
                <c:pt idx="31">
                  <c:v>37.176509689407951</c:v>
                </c:pt>
                <c:pt idx="32">
                  <c:v>38.952661633605338</c:v>
                </c:pt>
                <c:pt idx="33">
                  <c:v>41.920628171751765</c:v>
                </c:pt>
                <c:pt idx="34">
                  <c:v>45.750115469106639</c:v>
                </c:pt>
                <c:pt idx="35">
                  <c:v>52.519079773918243</c:v>
                </c:pt>
                <c:pt idx="36">
                  <c:v>52.917950930459234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34.041623113266695</c:v>
                </c:pt>
                <c:pt idx="2">
                  <c:v>25.297262536275142</c:v>
                </c:pt>
                <c:pt idx="3">
                  <c:v>17.321332043786345</c:v>
                </c:pt>
                <c:pt idx="4">
                  <c:v>13.856008656108864</c:v>
                </c:pt>
                <c:pt idx="5">
                  <c:v>11.065523951917292</c:v>
                </c:pt>
                <c:pt idx="6">
                  <c:v>7.2670856860312458</c:v>
                </c:pt>
                <c:pt idx="7">
                  <c:v>12.547101023305048</c:v>
                </c:pt>
                <c:pt idx="8">
                  <c:v>14.944881825468197</c:v>
                </c:pt>
                <c:pt idx="9">
                  <c:v>17.23438884019092</c:v>
                </c:pt>
                <c:pt idx="10">
                  <c:v>9.031474466252746</c:v>
                </c:pt>
                <c:pt idx="11">
                  <c:v>11.589836015739085</c:v>
                </c:pt>
                <c:pt idx="12">
                  <c:v>11.676045061060048</c:v>
                </c:pt>
                <c:pt idx="13">
                  <c:v>14.510148289589281</c:v>
                </c:pt>
                <c:pt idx="14">
                  <c:v>17.637910294963667</c:v>
                </c:pt>
                <c:pt idx="15">
                  <c:v>17.027424099372762</c:v>
                </c:pt>
                <c:pt idx="16">
                  <c:v>17.7344371373391</c:v>
                </c:pt>
                <c:pt idx="17">
                  <c:v>17.001631028992907</c:v>
                </c:pt>
                <c:pt idx="18">
                  <c:v>16.164750199237108</c:v>
                </c:pt>
                <c:pt idx="19">
                  <c:v>15.47045667339987</c:v>
                </c:pt>
                <c:pt idx="20">
                  <c:v>17.250338149239504</c:v>
                </c:pt>
                <c:pt idx="21">
                  <c:v>18.817351229112969</c:v>
                </c:pt>
                <c:pt idx="22">
                  <c:v>14.191644423578857</c:v>
                </c:pt>
                <c:pt idx="23">
                  <c:v>15.543410162597121</c:v>
                </c:pt>
                <c:pt idx="24">
                  <c:v>16.098780771392928</c:v>
                </c:pt>
                <c:pt idx="25">
                  <c:v>17.310369850132375</c:v>
                </c:pt>
                <c:pt idx="26">
                  <c:v>15.671334319594628</c:v>
                </c:pt>
                <c:pt idx="27">
                  <c:v>11.641029117052518</c:v>
                </c:pt>
                <c:pt idx="28">
                  <c:v>12.36164048116421</c:v>
                </c:pt>
                <c:pt idx="29">
                  <c:v>15.213155832523789</c:v>
                </c:pt>
                <c:pt idx="30">
                  <c:v>14.909706816477545</c:v>
                </c:pt>
                <c:pt idx="31">
                  <c:v>14.719217180170018</c:v>
                </c:pt>
                <c:pt idx="32">
                  <c:v>15.471210914695749</c:v>
                </c:pt>
                <c:pt idx="33">
                  <c:v>17.992331392930801</c:v>
                </c:pt>
                <c:pt idx="34">
                  <c:v>19.919182829056506</c:v>
                </c:pt>
                <c:pt idx="35">
                  <c:v>22.405795816207331</c:v>
                </c:pt>
                <c:pt idx="36">
                  <c:v>22.648042795473135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114.60974422451821</c:v>
                </c:pt>
                <c:pt idx="4">
                  <c:v>71.117732304213831</c:v>
                </c:pt>
                <c:pt idx="5">
                  <c:v>53.485348005927285</c:v>
                </c:pt>
                <c:pt idx="6">
                  <c:v>38.543965994566165</c:v>
                </c:pt>
                <c:pt idx="7">
                  <c:v>43.074662724171716</c:v>
                </c:pt>
                <c:pt idx="8">
                  <c:v>42.747152115580008</c:v>
                </c:pt>
                <c:pt idx="9">
                  <c:v>45.983317951222382</c:v>
                </c:pt>
                <c:pt idx="10">
                  <c:v>39.964380211179225</c:v>
                </c:pt>
                <c:pt idx="11">
                  <c:v>56.526390800049825</c:v>
                </c:pt>
                <c:pt idx="12">
                  <c:v>55.07019349043513</c:v>
                </c:pt>
                <c:pt idx="13">
                  <c:v>48.937067355700606</c:v>
                </c:pt>
                <c:pt idx="14">
                  <c:v>53.793834404969942</c:v>
                </c:pt>
                <c:pt idx="15">
                  <c:v>46.184153428148967</c:v>
                </c:pt>
                <c:pt idx="16">
                  <c:v>43.150960151519172</c:v>
                </c:pt>
                <c:pt idx="17">
                  <c:v>44.61296780306931</c:v>
                </c:pt>
                <c:pt idx="18">
                  <c:v>42.49973424395678</c:v>
                </c:pt>
                <c:pt idx="19">
                  <c:v>43.678397336008956</c:v>
                </c:pt>
                <c:pt idx="20">
                  <c:v>47.543632967003518</c:v>
                </c:pt>
                <c:pt idx="21">
                  <c:v>47.195962821495364</c:v>
                </c:pt>
                <c:pt idx="22">
                  <c:v>43.495485154260152</c:v>
                </c:pt>
                <c:pt idx="23">
                  <c:v>43.45117686426422</c:v>
                </c:pt>
                <c:pt idx="24">
                  <c:v>42.508106764288478</c:v>
                </c:pt>
                <c:pt idx="25">
                  <c:v>44.960370890541888</c:v>
                </c:pt>
                <c:pt idx="26">
                  <c:v>40.132858167824956</c:v>
                </c:pt>
                <c:pt idx="27">
                  <c:v>36.639118924371537</c:v>
                </c:pt>
                <c:pt idx="28">
                  <c:v>38.866437395963999</c:v>
                </c:pt>
                <c:pt idx="29">
                  <c:v>45.20669037572457</c:v>
                </c:pt>
                <c:pt idx="30">
                  <c:v>43.975774236118511</c:v>
                </c:pt>
                <c:pt idx="31">
                  <c:v>45.768003147816145</c:v>
                </c:pt>
                <c:pt idx="32">
                  <c:v>46.958603277551113</c:v>
                </c:pt>
                <c:pt idx="33">
                  <c:v>51.87449815332387</c:v>
                </c:pt>
                <c:pt idx="34">
                  <c:v>54.518692454551754</c:v>
                </c:pt>
                <c:pt idx="35">
                  <c:v>58.977701743329789</c:v>
                </c:pt>
                <c:pt idx="36">
                  <c:v>62.6396134774918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97.167128927924239</c:v>
                </c:pt>
                <c:pt idx="2">
                  <c:v>106.87533919512451</c:v>
                </c:pt>
                <c:pt idx="3">
                  <c:v>113.51808958792414</c:v>
                </c:pt>
                <c:pt idx="4">
                  <c:v>70.91695295355909</c:v>
                </c:pt>
                <c:pt idx="5">
                  <c:v>52.005335848347976</c:v>
                </c:pt>
                <c:pt idx="6">
                  <c:v>36.038993093121661</c:v>
                </c:pt>
                <c:pt idx="7">
                  <c:v>41.450611312068581</c:v>
                </c:pt>
                <c:pt idx="8">
                  <c:v>41.501768718661552</c:v>
                </c:pt>
                <c:pt idx="9">
                  <c:v>44.546495181618255</c:v>
                </c:pt>
                <c:pt idx="10">
                  <c:v>39.920294617570576</c:v>
                </c:pt>
                <c:pt idx="11">
                  <c:v>57.359554751951961</c:v>
                </c:pt>
                <c:pt idx="12">
                  <c:v>55.56691488452698</c:v>
                </c:pt>
                <c:pt idx="13">
                  <c:v>46.96574124480631</c:v>
                </c:pt>
                <c:pt idx="14">
                  <c:v>52.271762171713149</c:v>
                </c:pt>
                <c:pt idx="15">
                  <c:v>43.89492893652929</c:v>
                </c:pt>
                <c:pt idx="16">
                  <c:v>40.269048221762155</c:v>
                </c:pt>
                <c:pt idx="17">
                  <c:v>41.683117214817116</c:v>
                </c:pt>
                <c:pt idx="18">
                  <c:v>39.604536511564675</c:v>
                </c:pt>
                <c:pt idx="19">
                  <c:v>40.536078050793861</c:v>
                </c:pt>
                <c:pt idx="20">
                  <c:v>43.647000481289794</c:v>
                </c:pt>
                <c:pt idx="21">
                  <c:v>42.44365247544102</c:v>
                </c:pt>
                <c:pt idx="22">
                  <c:v>39.913994767896476</c:v>
                </c:pt>
                <c:pt idx="23">
                  <c:v>39.406942286432567</c:v>
                </c:pt>
                <c:pt idx="24">
                  <c:v>38.798978774214319</c:v>
                </c:pt>
                <c:pt idx="25">
                  <c:v>40.835228848753232</c:v>
                </c:pt>
                <c:pt idx="26">
                  <c:v>35.478848768462832</c:v>
                </c:pt>
                <c:pt idx="27">
                  <c:v>32.439179200461616</c:v>
                </c:pt>
                <c:pt idx="28">
                  <c:v>34.950750211371229</c:v>
                </c:pt>
                <c:pt idx="29">
                  <c:v>40.896911053988163</c:v>
                </c:pt>
                <c:pt idx="30">
                  <c:v>39.379808540564703</c:v>
                </c:pt>
                <c:pt idx="31">
                  <c:v>41.382721758013709</c:v>
                </c:pt>
                <c:pt idx="32">
                  <c:v>42.607401869949079</c:v>
                </c:pt>
                <c:pt idx="33">
                  <c:v>47.315441944356515</c:v>
                </c:pt>
                <c:pt idx="34">
                  <c:v>49.790508634597145</c:v>
                </c:pt>
                <c:pt idx="35">
                  <c:v>54.162233988812922</c:v>
                </c:pt>
                <c:pt idx="36">
                  <c:v>58.363766239329095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61.583769803448071</c:v>
                </c:pt>
                <c:pt idx="2">
                  <c:v>52.887384947781641</c:v>
                </c:pt>
                <c:pt idx="3">
                  <c:v>43.789451445191581</c:v>
                </c:pt>
                <c:pt idx="4">
                  <c:v>27.662777353889137</c:v>
                </c:pt>
                <c:pt idx="5">
                  <c:v>13.765415417316714</c:v>
                </c:pt>
                <c:pt idx="6">
                  <c:v>9.9804492623899126</c:v>
                </c:pt>
                <c:pt idx="7">
                  <c:v>14.165037328316599</c:v>
                </c:pt>
                <c:pt idx="8">
                  <c:v>16.970993018737946</c:v>
                </c:pt>
                <c:pt idx="9">
                  <c:v>20.258255841371085</c:v>
                </c:pt>
                <c:pt idx="10">
                  <c:v>11.695692922118058</c:v>
                </c:pt>
                <c:pt idx="11">
                  <c:v>16.769198701866451</c:v>
                </c:pt>
                <c:pt idx="12">
                  <c:v>15.721886993700611</c:v>
                </c:pt>
                <c:pt idx="13">
                  <c:v>19.403362713259224</c:v>
                </c:pt>
                <c:pt idx="14">
                  <c:v>21.307899793880619</c:v>
                </c:pt>
                <c:pt idx="15">
                  <c:v>20.257243814766966</c:v>
                </c:pt>
                <c:pt idx="16">
                  <c:v>20.806390709328237</c:v>
                </c:pt>
                <c:pt idx="17">
                  <c:v>19.487916674883127</c:v>
                </c:pt>
                <c:pt idx="18">
                  <c:v>17.859940323639648</c:v>
                </c:pt>
                <c:pt idx="19">
                  <c:v>16.851131469294792</c:v>
                </c:pt>
                <c:pt idx="20">
                  <c:v>18.587353797739599</c:v>
                </c:pt>
                <c:pt idx="21">
                  <c:v>20.260346597471937</c:v>
                </c:pt>
                <c:pt idx="22">
                  <c:v>16.181534034033618</c:v>
                </c:pt>
                <c:pt idx="23">
                  <c:v>19.225945774314294</c:v>
                </c:pt>
                <c:pt idx="24">
                  <c:v>18.679936494477694</c:v>
                </c:pt>
                <c:pt idx="25">
                  <c:v>20.036025617002927</c:v>
                </c:pt>
                <c:pt idx="26">
                  <c:v>18.337909914431293</c:v>
                </c:pt>
                <c:pt idx="27">
                  <c:v>13.205189238535283</c:v>
                </c:pt>
                <c:pt idx="28">
                  <c:v>14.124374085470151</c:v>
                </c:pt>
                <c:pt idx="29">
                  <c:v>16.903776241807609</c:v>
                </c:pt>
                <c:pt idx="30">
                  <c:v>17.765547837572118</c:v>
                </c:pt>
                <c:pt idx="31">
                  <c:v>16.957975692225663</c:v>
                </c:pt>
                <c:pt idx="32">
                  <c:v>17.896837278051319</c:v>
                </c:pt>
                <c:pt idx="33">
                  <c:v>21.558154492566654</c:v>
                </c:pt>
                <c:pt idx="34">
                  <c:v>23.74351217169621</c:v>
                </c:pt>
                <c:pt idx="35">
                  <c:v>25.660825070498433</c:v>
                </c:pt>
                <c:pt idx="36">
                  <c:v>27.602056604024646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102.12832556065111</c:v>
                </c:pt>
                <c:pt idx="4">
                  <c:v>63.769106664822438</c:v>
                </c:pt>
                <c:pt idx="5">
                  <c:v>41.101897146220551</c:v>
                </c:pt>
                <c:pt idx="6">
                  <c:v>32.771130892081032</c:v>
                </c:pt>
                <c:pt idx="7">
                  <c:v>36.557381886106036</c:v>
                </c:pt>
                <c:pt idx="8">
                  <c:v>39.396135690771345</c:v>
                </c:pt>
                <c:pt idx="9">
                  <c:v>40.721749559701436</c:v>
                </c:pt>
                <c:pt idx="10">
                  <c:v>37.951339421050882</c:v>
                </c:pt>
                <c:pt idx="11">
                  <c:v>52.763143271633922</c:v>
                </c:pt>
                <c:pt idx="12">
                  <c:v>53.838130560407002</c:v>
                </c:pt>
                <c:pt idx="13">
                  <c:v>45.872317278161773</c:v>
                </c:pt>
                <c:pt idx="14">
                  <c:v>49.335157495491707</c:v>
                </c:pt>
                <c:pt idx="15">
                  <c:v>44.394633032575634</c:v>
                </c:pt>
                <c:pt idx="16">
                  <c:v>41.852968578596624</c:v>
                </c:pt>
                <c:pt idx="17">
                  <c:v>43.956785846785536</c:v>
                </c:pt>
                <c:pt idx="18">
                  <c:v>41.878007346436675</c:v>
                </c:pt>
                <c:pt idx="19">
                  <c:v>42.33510772991221</c:v>
                </c:pt>
                <c:pt idx="20">
                  <c:v>46.067272313819203</c:v>
                </c:pt>
                <c:pt idx="21">
                  <c:v>45.513955306509843</c:v>
                </c:pt>
                <c:pt idx="22">
                  <c:v>43.285638730533087</c:v>
                </c:pt>
                <c:pt idx="23">
                  <c:v>42.6512775665365</c:v>
                </c:pt>
                <c:pt idx="24">
                  <c:v>42.361268638834524</c:v>
                </c:pt>
                <c:pt idx="25">
                  <c:v>44.021700314927088</c:v>
                </c:pt>
                <c:pt idx="26">
                  <c:v>38.670212960046989</c:v>
                </c:pt>
                <c:pt idx="27">
                  <c:v>34.245985187748794</c:v>
                </c:pt>
                <c:pt idx="28">
                  <c:v>36.664114657504889</c:v>
                </c:pt>
                <c:pt idx="29">
                  <c:v>42.971924830156425</c:v>
                </c:pt>
                <c:pt idx="30">
                  <c:v>42.038265029651001</c:v>
                </c:pt>
                <c:pt idx="31">
                  <c:v>42.458647679947511</c:v>
                </c:pt>
                <c:pt idx="32">
                  <c:v>45.222753895482441</c:v>
                </c:pt>
                <c:pt idx="33">
                  <c:v>50.284589190616444</c:v>
                </c:pt>
                <c:pt idx="34">
                  <c:v>52.335873595702736</c:v>
                </c:pt>
                <c:pt idx="35">
                  <c:v>56.781833336533829</c:v>
                </c:pt>
                <c:pt idx="36">
                  <c:v>57.349651669899167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101.30989870672953</c:v>
                </c:pt>
                <c:pt idx="4">
                  <c:v>65.314985954591776</c:v>
                </c:pt>
                <c:pt idx="5">
                  <c:v>42.566269986079639</c:v>
                </c:pt>
                <c:pt idx="6">
                  <c:v>33.4056199055251</c:v>
                </c:pt>
                <c:pt idx="7">
                  <c:v>35.492379381718131</c:v>
                </c:pt>
                <c:pt idx="8">
                  <c:v>39.507356871211542</c:v>
                </c:pt>
                <c:pt idx="9">
                  <c:v>39.706560551363751</c:v>
                </c:pt>
                <c:pt idx="10">
                  <c:v>35.962607330884055</c:v>
                </c:pt>
                <c:pt idx="11">
                  <c:v>47.578571615982575</c:v>
                </c:pt>
                <c:pt idx="12">
                  <c:v>48.229003865811372</c:v>
                </c:pt>
                <c:pt idx="13">
                  <c:v>38.492671728269258</c:v>
                </c:pt>
                <c:pt idx="14">
                  <c:v>42.170625955304544</c:v>
                </c:pt>
                <c:pt idx="15">
                  <c:v>38.593022908578149</c:v>
                </c:pt>
                <c:pt idx="16">
                  <c:v>35.794190412914837</c:v>
                </c:pt>
                <c:pt idx="17">
                  <c:v>37.494277909838473</c:v>
                </c:pt>
                <c:pt idx="18">
                  <c:v>35.670923819809467</c:v>
                </c:pt>
                <c:pt idx="19">
                  <c:v>36.059433781649275</c:v>
                </c:pt>
                <c:pt idx="20">
                  <c:v>38.564174173777708</c:v>
                </c:pt>
                <c:pt idx="21">
                  <c:v>36.518999804981654</c:v>
                </c:pt>
                <c:pt idx="22">
                  <c:v>35.40218990338888</c:v>
                </c:pt>
                <c:pt idx="23">
                  <c:v>33.986016804023556</c:v>
                </c:pt>
                <c:pt idx="24">
                  <c:v>33.096672288480349</c:v>
                </c:pt>
                <c:pt idx="25">
                  <c:v>35.282921485843161</c:v>
                </c:pt>
                <c:pt idx="26">
                  <c:v>29.874935538949675</c:v>
                </c:pt>
                <c:pt idx="27">
                  <c:v>26.81330428008145</c:v>
                </c:pt>
                <c:pt idx="28">
                  <c:v>28.731341673756436</c:v>
                </c:pt>
                <c:pt idx="29">
                  <c:v>35.283209105228998</c:v>
                </c:pt>
                <c:pt idx="30">
                  <c:v>34.103621812606782</c:v>
                </c:pt>
                <c:pt idx="31">
                  <c:v>35.637150614245719</c:v>
                </c:pt>
                <c:pt idx="32">
                  <c:v>37.215906554044672</c:v>
                </c:pt>
                <c:pt idx="33">
                  <c:v>41.108670224343982</c:v>
                </c:pt>
                <c:pt idx="34">
                  <c:v>42.305805163352076</c:v>
                </c:pt>
                <c:pt idx="35">
                  <c:v>45.646792944058248</c:v>
                </c:pt>
                <c:pt idx="36">
                  <c:v>50.867072169106571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36.741298666002329</c:v>
                </c:pt>
                <c:pt idx="4">
                  <c:v>22.44467720511258</c:v>
                </c:pt>
                <c:pt idx="5">
                  <c:v>9.8666624064527344</c:v>
                </c:pt>
                <c:pt idx="6">
                  <c:v>6.9132327206140385</c:v>
                </c:pt>
                <c:pt idx="7">
                  <c:v>7.116914788407918</c:v>
                </c:pt>
                <c:pt idx="8">
                  <c:v>8.9959259807679004</c:v>
                </c:pt>
                <c:pt idx="9">
                  <c:v>10.890060465462492</c:v>
                </c:pt>
                <c:pt idx="10">
                  <c:v>9.7472213568872981</c:v>
                </c:pt>
                <c:pt idx="11">
                  <c:v>13.864198607982484</c:v>
                </c:pt>
                <c:pt idx="12">
                  <c:v>14.145402214579528</c:v>
                </c:pt>
                <c:pt idx="13">
                  <c:v>17.405834571198117</c:v>
                </c:pt>
                <c:pt idx="14">
                  <c:v>18.509660651897814</c:v>
                </c:pt>
                <c:pt idx="15">
                  <c:v>18.332964398466359</c:v>
                </c:pt>
                <c:pt idx="16">
                  <c:v>18.924063715262086</c:v>
                </c:pt>
                <c:pt idx="17">
                  <c:v>17.579717828757548</c:v>
                </c:pt>
                <c:pt idx="18">
                  <c:v>16.083415074047949</c:v>
                </c:pt>
                <c:pt idx="19">
                  <c:v>14.936068266815017</c:v>
                </c:pt>
                <c:pt idx="20">
                  <c:v>16.330504680887302</c:v>
                </c:pt>
                <c:pt idx="21">
                  <c:v>17.680266038029355</c:v>
                </c:pt>
                <c:pt idx="22">
                  <c:v>14.543381891475486</c:v>
                </c:pt>
                <c:pt idx="23">
                  <c:v>17.248345080258535</c:v>
                </c:pt>
                <c:pt idx="24">
                  <c:v>16.40073706033477</c:v>
                </c:pt>
                <c:pt idx="25">
                  <c:v>17.651524870126302</c:v>
                </c:pt>
                <c:pt idx="26">
                  <c:v>15.904824718689801</c:v>
                </c:pt>
                <c:pt idx="27">
                  <c:v>9.1808420062853155</c:v>
                </c:pt>
                <c:pt idx="28">
                  <c:v>9.9983336738597846</c:v>
                </c:pt>
                <c:pt idx="29">
                  <c:v>11.86525513714119</c:v>
                </c:pt>
                <c:pt idx="30">
                  <c:v>14.430329994060294</c:v>
                </c:pt>
                <c:pt idx="31">
                  <c:v>13.021990314873568</c:v>
                </c:pt>
                <c:pt idx="32">
                  <c:v>14.826487865809254</c:v>
                </c:pt>
                <c:pt idx="33">
                  <c:v>18.600362519785968</c:v>
                </c:pt>
                <c:pt idx="34">
                  <c:v>20.280766777860929</c:v>
                </c:pt>
                <c:pt idx="35">
                  <c:v>21.981726556621794</c:v>
                </c:pt>
                <c:pt idx="36">
                  <c:v>24.206825210765121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BundledPrice!$A$4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34</c:v>
                </c:pt>
                <c:pt idx="3">
                  <c:v>35.36</c:v>
                </c:pt>
                <c:pt idx="4">
                  <c:v>36.7744</c:v>
                </c:pt>
                <c:pt idx="5">
                  <c:v>38.245376</c:v>
                </c:pt>
                <c:pt idx="6">
                  <c:v>39.775191040000003</c:v>
                </c:pt>
                <c:pt idx="7">
                  <c:v>41.366198681600004</c:v>
                </c:pt>
                <c:pt idx="8">
                  <c:v>43.020846628864007</c:v>
                </c:pt>
                <c:pt idx="9">
                  <c:v>44.741680494018567</c:v>
                </c:pt>
                <c:pt idx="10">
                  <c:v>46.531347713779311</c:v>
                </c:pt>
                <c:pt idx="11">
                  <c:v>48.392601622330488</c:v>
                </c:pt>
                <c:pt idx="12">
                  <c:v>50.328305687223711</c:v>
                </c:pt>
                <c:pt idx="13">
                  <c:v>52.341437914712664</c:v>
                </c:pt>
                <c:pt idx="14">
                  <c:v>54.435095431301171</c:v>
                </c:pt>
                <c:pt idx="15">
                  <c:v>56.61249924855322</c:v>
                </c:pt>
                <c:pt idx="16">
                  <c:v>58.876999218495349</c:v>
                </c:pt>
                <c:pt idx="17">
                  <c:v>61.232079187235165</c:v>
                </c:pt>
                <c:pt idx="18">
                  <c:v>63.681362354724577</c:v>
                </c:pt>
                <c:pt idx="19">
                  <c:v>66.22861684891356</c:v>
                </c:pt>
                <c:pt idx="20">
                  <c:v>68.877761522870102</c:v>
                </c:pt>
                <c:pt idx="21">
                  <c:v>71.632871983784909</c:v>
                </c:pt>
                <c:pt idx="22">
                  <c:v>74.498186863136311</c:v>
                </c:pt>
                <c:pt idx="23">
                  <c:v>77.478114337661765</c:v>
                </c:pt>
                <c:pt idx="24">
                  <c:v>80.577238911168237</c:v>
                </c:pt>
                <c:pt idx="25">
                  <c:v>83.800328467614975</c:v>
                </c:pt>
                <c:pt idx="26">
                  <c:v>87.152341606319581</c:v>
                </c:pt>
                <c:pt idx="27">
                  <c:v>87.152341606319581</c:v>
                </c:pt>
                <c:pt idx="28">
                  <c:v>87.152341606319581</c:v>
                </c:pt>
                <c:pt idx="29">
                  <c:v>87.152341606319581</c:v>
                </c:pt>
                <c:pt idx="30">
                  <c:v>87.152341606319581</c:v>
                </c:pt>
                <c:pt idx="31">
                  <c:v>87.152341606319581</c:v>
                </c:pt>
                <c:pt idx="32">
                  <c:v>87.152341606319581</c:v>
                </c:pt>
                <c:pt idx="33">
                  <c:v>87.152341606319581</c:v>
                </c:pt>
                <c:pt idx="34">
                  <c:v>87.152341606319581</c:v>
                </c:pt>
                <c:pt idx="35">
                  <c:v>87.152341606319581</c:v>
                </c:pt>
                <c:pt idx="36">
                  <c:v>87.152341606319581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BundledPrice!$A$5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BundledPrice!$D$2:$AN$2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BundledPrice!$D$5:$AN$5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77.179111064511815</c:v>
                </c:pt>
                <c:pt idx="1">
                  <c:v>76.981031436744274</c:v>
                </c:pt>
                <c:pt idx="2">
                  <c:v>76.471766229830436</c:v>
                </c:pt>
                <c:pt idx="3">
                  <c:v>75.841101764132858</c:v>
                </c:pt>
                <c:pt idx="4">
                  <c:v>55.938226751220348</c:v>
                </c:pt>
                <c:pt idx="5">
                  <c:v>48.846930590057667</c:v>
                </c:pt>
                <c:pt idx="6">
                  <c:v>36.87643255558794</c:v>
                </c:pt>
                <c:pt idx="7">
                  <c:v>41.976806393654215</c:v>
                </c:pt>
                <c:pt idx="8">
                  <c:v>40.97153917815865</c:v>
                </c:pt>
                <c:pt idx="9">
                  <c:v>43.554826844392146</c:v>
                </c:pt>
                <c:pt idx="10">
                  <c:v>35.456770619926878</c:v>
                </c:pt>
                <c:pt idx="11">
                  <c:v>45.014885881641639</c:v>
                </c:pt>
                <c:pt idx="12">
                  <c:v>45.627128081735322</c:v>
                </c:pt>
                <c:pt idx="13">
                  <c:v>40.977005769095371</c:v>
                </c:pt>
                <c:pt idx="14">
                  <c:v>48.532672513940987</c:v>
                </c:pt>
                <c:pt idx="15">
                  <c:v>41.564590133622907</c:v>
                </c:pt>
                <c:pt idx="16">
                  <c:v>39.240505370266682</c:v>
                </c:pt>
                <c:pt idx="17">
                  <c:v>41.824286273409314</c:v>
                </c:pt>
                <c:pt idx="18">
                  <c:v>39.826500111347549</c:v>
                </c:pt>
                <c:pt idx="19">
                  <c:v>44.942723050399387</c:v>
                </c:pt>
                <c:pt idx="20">
                  <c:v>45.408549729654325</c:v>
                </c:pt>
                <c:pt idx="21">
                  <c:v>46.113963112913467</c:v>
                </c:pt>
                <c:pt idx="22">
                  <c:v>40.659854653059412</c:v>
                </c:pt>
                <c:pt idx="23">
                  <c:v>40.272639866615705</c:v>
                </c:pt>
                <c:pt idx="24">
                  <c:v>41.977231595184591</c:v>
                </c:pt>
                <c:pt idx="25">
                  <c:v>47.107702043505583</c:v>
                </c:pt>
                <c:pt idx="26">
                  <c:v>38.927833463098196</c:v>
                </c:pt>
                <c:pt idx="27">
                  <c:v>34.979059049294932</c:v>
                </c:pt>
                <c:pt idx="28">
                  <c:v>36.68828177684648</c:v>
                </c:pt>
                <c:pt idx="29">
                  <c:v>46.655056090190648</c:v>
                </c:pt>
                <c:pt idx="30">
                  <c:v>41.142637228606702</c:v>
                </c:pt>
                <c:pt idx="31">
                  <c:v>43.09541183150003</c:v>
                </c:pt>
                <c:pt idx="32">
                  <c:v>44.35001290220783</c:v>
                </c:pt>
                <c:pt idx="33">
                  <c:v>47.89252190686841</c:v>
                </c:pt>
                <c:pt idx="34">
                  <c:v>50.762629916124176</c:v>
                </c:pt>
                <c:pt idx="35">
                  <c:v>55.994589335016194</c:v>
                </c:pt>
                <c:pt idx="36">
                  <c:v>57.786418234243342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87.873179241083392</c:v>
                </c:pt>
                <c:pt idx="1">
                  <c:v>84.591338888884039</c:v>
                </c:pt>
                <c:pt idx="2">
                  <c:v>85.750872834105238</c:v>
                </c:pt>
                <c:pt idx="3">
                  <c:v>84.395566448510436</c:v>
                </c:pt>
                <c:pt idx="4">
                  <c:v>66.236212784873885</c:v>
                </c:pt>
                <c:pt idx="5">
                  <c:v>53.82345866494655</c:v>
                </c:pt>
                <c:pt idx="6">
                  <c:v>38.940992494732299</c:v>
                </c:pt>
                <c:pt idx="7">
                  <c:v>43.572863014687869</c:v>
                </c:pt>
                <c:pt idx="8">
                  <c:v>42.54460479278336</c:v>
                </c:pt>
                <c:pt idx="9">
                  <c:v>44.601303074234238</c:v>
                </c:pt>
                <c:pt idx="10">
                  <c:v>36.287076357250221</c:v>
                </c:pt>
                <c:pt idx="11">
                  <c:v>46.651745661314898</c:v>
                </c:pt>
                <c:pt idx="12">
                  <c:v>47.130855673382783</c:v>
                </c:pt>
                <c:pt idx="13">
                  <c:v>42.089703393031002</c:v>
                </c:pt>
                <c:pt idx="14">
                  <c:v>48.684099818096435</c:v>
                </c:pt>
                <c:pt idx="15">
                  <c:v>42.247380604227075</c:v>
                </c:pt>
                <c:pt idx="16">
                  <c:v>39.576592149483204</c:v>
                </c:pt>
                <c:pt idx="17">
                  <c:v>41.678467155088782</c:v>
                </c:pt>
                <c:pt idx="18">
                  <c:v>40.400042474569297</c:v>
                </c:pt>
                <c:pt idx="19">
                  <c:v>41.49484083441132</c:v>
                </c:pt>
                <c:pt idx="20">
                  <c:v>45.71774171962624</c:v>
                </c:pt>
                <c:pt idx="21">
                  <c:v>46.552415942863895</c:v>
                </c:pt>
                <c:pt idx="22">
                  <c:v>40.689189732166497</c:v>
                </c:pt>
                <c:pt idx="23">
                  <c:v>40.277103138592956</c:v>
                </c:pt>
                <c:pt idx="24">
                  <c:v>39.946040277362862</c:v>
                </c:pt>
                <c:pt idx="25">
                  <c:v>42.091562080788215</c:v>
                </c:pt>
                <c:pt idx="26">
                  <c:v>38.243585410909446</c:v>
                </c:pt>
                <c:pt idx="27">
                  <c:v>35.050998381314336</c:v>
                </c:pt>
                <c:pt idx="28">
                  <c:v>36.717714878796514</c:v>
                </c:pt>
                <c:pt idx="29">
                  <c:v>44.137477353559198</c:v>
                </c:pt>
                <c:pt idx="30">
                  <c:v>41.139683169556122</c:v>
                </c:pt>
                <c:pt idx="31">
                  <c:v>43.092715077425396</c:v>
                </c:pt>
                <c:pt idx="32">
                  <c:v>44.704931550999397</c:v>
                </c:pt>
                <c:pt idx="33">
                  <c:v>48.235004178632089</c:v>
                </c:pt>
                <c:pt idx="34">
                  <c:v>51.193748175261703</c:v>
                </c:pt>
                <c:pt idx="35">
                  <c:v>56.527173523895662</c:v>
                </c:pt>
                <c:pt idx="36">
                  <c:v>57.959437928171141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81.008515834628028</c:v>
                </c:pt>
                <c:pt idx="1">
                  <c:v>81.246278601687635</c:v>
                </c:pt>
                <c:pt idx="2">
                  <c:v>81.480243652927314</c:v>
                </c:pt>
                <c:pt idx="3">
                  <c:v>79.417161015217985</c:v>
                </c:pt>
                <c:pt idx="4">
                  <c:v>58.327657155719841</c:v>
                </c:pt>
                <c:pt idx="5">
                  <c:v>51.886492740383574</c:v>
                </c:pt>
                <c:pt idx="6">
                  <c:v>37.525168716776847</c:v>
                </c:pt>
                <c:pt idx="7">
                  <c:v>42.162830834021449</c:v>
                </c:pt>
                <c:pt idx="8">
                  <c:v>40.979557200575314</c:v>
                </c:pt>
                <c:pt idx="9">
                  <c:v>43.072514324963798</c:v>
                </c:pt>
                <c:pt idx="10">
                  <c:v>34.59943147437901</c:v>
                </c:pt>
                <c:pt idx="11">
                  <c:v>44.730219762169547</c:v>
                </c:pt>
                <c:pt idx="12">
                  <c:v>45.546022286544364</c:v>
                </c:pt>
                <c:pt idx="13">
                  <c:v>40.496953935890339</c:v>
                </c:pt>
                <c:pt idx="14">
                  <c:v>48.911678221179848</c:v>
                </c:pt>
                <c:pt idx="15">
                  <c:v>41.147762866214777</c:v>
                </c:pt>
                <c:pt idx="16">
                  <c:v>38.865540300314336</c:v>
                </c:pt>
                <c:pt idx="17">
                  <c:v>40.997493008583689</c:v>
                </c:pt>
                <c:pt idx="18">
                  <c:v>39.474452433818477</c:v>
                </c:pt>
                <c:pt idx="19">
                  <c:v>40.901231704697089</c:v>
                </c:pt>
                <c:pt idx="20">
                  <c:v>44.912337039691025</c:v>
                </c:pt>
                <c:pt idx="21">
                  <c:v>45.686473385256747</c:v>
                </c:pt>
                <c:pt idx="22">
                  <c:v>40.197341556846624</c:v>
                </c:pt>
                <c:pt idx="23">
                  <c:v>39.954667698675529</c:v>
                </c:pt>
                <c:pt idx="24">
                  <c:v>39.701967829206474</c:v>
                </c:pt>
                <c:pt idx="25">
                  <c:v>41.969154105544796</c:v>
                </c:pt>
                <c:pt idx="26">
                  <c:v>38.345247624924873</c:v>
                </c:pt>
                <c:pt idx="27">
                  <c:v>34.644745602135139</c:v>
                </c:pt>
                <c:pt idx="28">
                  <c:v>36.392340927919506</c:v>
                </c:pt>
                <c:pt idx="29">
                  <c:v>43.560008737044619</c:v>
                </c:pt>
                <c:pt idx="30">
                  <c:v>40.908284331067982</c:v>
                </c:pt>
                <c:pt idx="31">
                  <c:v>42.82869019917451</c:v>
                </c:pt>
                <c:pt idx="32">
                  <c:v>44.119019185600621</c:v>
                </c:pt>
                <c:pt idx="33">
                  <c:v>47.775629156708831</c:v>
                </c:pt>
                <c:pt idx="34">
                  <c:v>50.663815355168751</c:v>
                </c:pt>
                <c:pt idx="35">
                  <c:v>55.882984924058476</c:v>
                </c:pt>
                <c:pt idx="36">
                  <c:v>57.689243085311226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100.86301446745786</c:v>
                </c:pt>
                <c:pt idx="2">
                  <c:v>107.70461597175552</c:v>
                </c:pt>
                <c:pt idx="3">
                  <c:v>114.60974422451821</c:v>
                </c:pt>
                <c:pt idx="4">
                  <c:v>71.117732304213831</c:v>
                </c:pt>
                <c:pt idx="5">
                  <c:v>53.485348005927285</c:v>
                </c:pt>
                <c:pt idx="6">
                  <c:v>38.543965994566165</c:v>
                </c:pt>
                <c:pt idx="7">
                  <c:v>43.074662724171716</c:v>
                </c:pt>
                <c:pt idx="8">
                  <c:v>42.747152115580008</c:v>
                </c:pt>
                <c:pt idx="9">
                  <c:v>45.983317951222382</c:v>
                </c:pt>
                <c:pt idx="10">
                  <c:v>39.964380211179225</c:v>
                </c:pt>
                <c:pt idx="11">
                  <c:v>56.526390800049825</c:v>
                </c:pt>
                <c:pt idx="12">
                  <c:v>55.07019349043513</c:v>
                </c:pt>
                <c:pt idx="13">
                  <c:v>48.937067355700606</c:v>
                </c:pt>
                <c:pt idx="14">
                  <c:v>53.793834404969942</c:v>
                </c:pt>
                <c:pt idx="15">
                  <c:v>46.184153428148967</c:v>
                </c:pt>
                <c:pt idx="16">
                  <c:v>43.150960151519172</c:v>
                </c:pt>
                <c:pt idx="17">
                  <c:v>44.61296780306931</c:v>
                </c:pt>
                <c:pt idx="18">
                  <c:v>42.49973424395678</c:v>
                </c:pt>
                <c:pt idx="19">
                  <c:v>43.678397336008956</c:v>
                </c:pt>
                <c:pt idx="20">
                  <c:v>47.543632967003518</c:v>
                </c:pt>
                <c:pt idx="21">
                  <c:v>47.195962821495364</c:v>
                </c:pt>
                <c:pt idx="22">
                  <c:v>43.495485154260152</c:v>
                </c:pt>
                <c:pt idx="23">
                  <c:v>43.45117686426422</c:v>
                </c:pt>
                <c:pt idx="24">
                  <c:v>42.508106764288478</c:v>
                </c:pt>
                <c:pt idx="25">
                  <c:v>44.960370890541888</c:v>
                </c:pt>
                <c:pt idx="26">
                  <c:v>40.132858167824956</c:v>
                </c:pt>
                <c:pt idx="27">
                  <c:v>36.639118924371537</c:v>
                </c:pt>
                <c:pt idx="28">
                  <c:v>38.866437395963999</c:v>
                </c:pt>
                <c:pt idx="29">
                  <c:v>45.20669037572457</c:v>
                </c:pt>
                <c:pt idx="30">
                  <c:v>43.975774236118511</c:v>
                </c:pt>
                <c:pt idx="31">
                  <c:v>45.768003147816145</c:v>
                </c:pt>
                <c:pt idx="32">
                  <c:v>46.958603277551113</c:v>
                </c:pt>
                <c:pt idx="33">
                  <c:v>51.87449815332387</c:v>
                </c:pt>
                <c:pt idx="34">
                  <c:v>54.518692454551754</c:v>
                </c:pt>
                <c:pt idx="35">
                  <c:v>58.977701743329789</c:v>
                </c:pt>
                <c:pt idx="36">
                  <c:v>62.6396134774918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82.763681534751655</c:v>
                </c:pt>
                <c:pt idx="2">
                  <c:v>88.427303900248646</c:v>
                </c:pt>
                <c:pt idx="3">
                  <c:v>102.12832556065111</c:v>
                </c:pt>
                <c:pt idx="4">
                  <c:v>63.769106664822438</c:v>
                </c:pt>
                <c:pt idx="5">
                  <c:v>41.101897146220551</c:v>
                </c:pt>
                <c:pt idx="6">
                  <c:v>32.771130892081032</c:v>
                </c:pt>
                <c:pt idx="7">
                  <c:v>36.557381886106036</c:v>
                </c:pt>
                <c:pt idx="8">
                  <c:v>39.396135690771345</c:v>
                </c:pt>
                <c:pt idx="9">
                  <c:v>40.721749559701436</c:v>
                </c:pt>
                <c:pt idx="10">
                  <c:v>37.951339421050882</c:v>
                </c:pt>
                <c:pt idx="11">
                  <c:v>52.763143271633922</c:v>
                </c:pt>
                <c:pt idx="12">
                  <c:v>53.838130560407002</c:v>
                </c:pt>
                <c:pt idx="13">
                  <c:v>45.872317278161773</c:v>
                </c:pt>
                <c:pt idx="14">
                  <c:v>49.335157495491707</c:v>
                </c:pt>
                <c:pt idx="15">
                  <c:v>44.394633032575634</c:v>
                </c:pt>
                <c:pt idx="16">
                  <c:v>41.852968578596624</c:v>
                </c:pt>
                <c:pt idx="17">
                  <c:v>43.956785846785536</c:v>
                </c:pt>
                <c:pt idx="18">
                  <c:v>41.878007346436675</c:v>
                </c:pt>
                <c:pt idx="19">
                  <c:v>42.33510772991221</c:v>
                </c:pt>
                <c:pt idx="20">
                  <c:v>46.067272313819203</c:v>
                </c:pt>
                <c:pt idx="21">
                  <c:v>45.513955306509843</c:v>
                </c:pt>
                <c:pt idx="22">
                  <c:v>43.285638730533087</c:v>
                </c:pt>
                <c:pt idx="23">
                  <c:v>42.6512775665365</c:v>
                </c:pt>
                <c:pt idx="24">
                  <c:v>42.361268638834524</c:v>
                </c:pt>
                <c:pt idx="25">
                  <c:v>44.021700314927088</c:v>
                </c:pt>
                <c:pt idx="26">
                  <c:v>38.670212960046989</c:v>
                </c:pt>
                <c:pt idx="27">
                  <c:v>34.245985187748794</c:v>
                </c:pt>
                <c:pt idx="28">
                  <c:v>36.664114657504889</c:v>
                </c:pt>
                <c:pt idx="29">
                  <c:v>42.971924830156425</c:v>
                </c:pt>
                <c:pt idx="30">
                  <c:v>42.038265029651001</c:v>
                </c:pt>
                <c:pt idx="31">
                  <c:v>42.458647679947511</c:v>
                </c:pt>
                <c:pt idx="32">
                  <c:v>45.222753895482441</c:v>
                </c:pt>
                <c:pt idx="33">
                  <c:v>50.284589190616444</c:v>
                </c:pt>
                <c:pt idx="34">
                  <c:v>52.335873595702736</c:v>
                </c:pt>
                <c:pt idx="35">
                  <c:v>56.781833336533829</c:v>
                </c:pt>
                <c:pt idx="36">
                  <c:v>57.349651669899167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0.82331213039954543</c:v>
                </c:pt>
                <c:pt idx="2">
                  <c:v>0.75742259374677801</c:v>
                </c:pt>
                <c:pt idx="3">
                  <c:v>0.71865932732313942</c:v>
                </c:pt>
                <c:pt idx="4">
                  <c:v>0.73437220122262448</c:v>
                </c:pt>
                <c:pt idx="5">
                  <c:v>0.72902802135720401</c:v>
                </c:pt>
                <c:pt idx="6">
                  <c:v>0.73961040844719161</c:v>
                </c:pt>
                <c:pt idx="7">
                  <c:v>0.71541848267546149</c:v>
                </c:pt>
                <c:pt idx="8">
                  <c:v>0.73870856156687725</c:v>
                </c:pt>
                <c:pt idx="9">
                  <c:v>0.74186409269355102</c:v>
                </c:pt>
                <c:pt idx="10">
                  <c:v>0.68118511365580137</c:v>
                </c:pt>
                <c:pt idx="11">
                  <c:v>0.65461582111117023</c:v>
                </c:pt>
                <c:pt idx="12">
                  <c:v>0.6449387170861558</c:v>
                </c:pt>
                <c:pt idx="13">
                  <c:v>0.73437809889979866</c:v>
                </c:pt>
                <c:pt idx="14">
                  <c:v>0.75245518333914463</c:v>
                </c:pt>
                <c:pt idx="15">
                  <c:v>0.74840576056759878</c:v>
                </c:pt>
                <c:pt idx="16">
                  <c:v>0.76338500357675354</c:v>
                </c:pt>
                <c:pt idx="17">
                  <c:v>0.7484298597412975</c:v>
                </c:pt>
                <c:pt idx="18">
                  <c:v>0.74342894690657024</c:v>
                </c:pt>
                <c:pt idx="19">
                  <c:v>0.88437301546206704</c:v>
                </c:pt>
                <c:pt idx="20">
                  <c:v>0.73538431811178306</c:v>
                </c:pt>
                <c:pt idx="21">
                  <c:v>0.78494452697086936</c:v>
                </c:pt>
                <c:pt idx="22">
                  <c:v>0.75361317890857371</c:v>
                </c:pt>
                <c:pt idx="23">
                  <c:v>0.76229761055330536</c:v>
                </c:pt>
                <c:pt idx="24">
                  <c:v>0.8530801204894285</c:v>
                </c:pt>
                <c:pt idx="25">
                  <c:v>0.98780762636169428</c:v>
                </c:pt>
                <c:pt idx="26" formatCode="0.0">
                  <c:v>0.85783018756685847</c:v>
                </c:pt>
                <c:pt idx="27" formatCode="0.0">
                  <c:v>0.7786525142349624</c:v>
                </c:pt>
                <c:pt idx="28" formatCode="0.0">
                  <c:v>0.77220530662886788</c:v>
                </c:pt>
                <c:pt idx="29" formatCode="0.0">
                  <c:v>0.86870339847429467</c:v>
                </c:pt>
                <c:pt idx="30" formatCode="0.0">
                  <c:v>0.73142025861221982</c:v>
                </c:pt>
                <c:pt idx="31" formatCode="0.0">
                  <c:v>0.70320544451245171</c:v>
                </c:pt>
                <c:pt idx="32" formatCode="0.0">
                  <c:v>0.712522217791418</c:v>
                </c:pt>
                <c:pt idx="33" formatCode="0.0">
                  <c:v>0.71805436696121727</c:v>
                </c:pt>
                <c:pt idx="34" formatCode="0.0">
                  <c:v>0.73274180210249373</c:v>
                </c:pt>
                <c:pt idx="35" formatCode="0.0">
                  <c:v>0.73570855467531093</c:v>
                </c:pt>
                <c:pt idx="36" formatCode="0.0">
                  <c:v>0.7196774197500202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0.80790479972635265</c:v>
                </c:pt>
                <c:pt idx="2">
                  <c:v>0.74649999514880949</c:v>
                </c:pt>
                <c:pt idx="3">
                  <c:v>0.71047174952775527</c:v>
                </c:pt>
                <c:pt idx="4">
                  <c:v>0.7169423749656797</c:v>
                </c:pt>
                <c:pt idx="5">
                  <c:v>0.72503737456101303</c:v>
                </c:pt>
                <c:pt idx="6">
                  <c:v>0.73549629687401663</c:v>
                </c:pt>
                <c:pt idx="7">
                  <c:v>0.71523429489193491</c:v>
                </c:pt>
                <c:pt idx="8">
                  <c:v>0.73855385881657254</c:v>
                </c:pt>
                <c:pt idx="9">
                  <c:v>0.74359916328153508</c:v>
                </c:pt>
                <c:pt idx="10">
                  <c:v>0.67707470747511111</c:v>
                </c:pt>
                <c:pt idx="11">
                  <c:v>0.64990533050650745</c:v>
                </c:pt>
                <c:pt idx="12">
                  <c:v>0.64738259437042089</c:v>
                </c:pt>
                <c:pt idx="13">
                  <c:v>0.71935963802483938</c:v>
                </c:pt>
                <c:pt idx="14">
                  <c:v>0.73543995582691724</c:v>
                </c:pt>
                <c:pt idx="15">
                  <c:v>0.75062631770773369</c:v>
                </c:pt>
                <c:pt idx="16">
                  <c:v>0.75846532456680305</c:v>
                </c:pt>
                <c:pt idx="17">
                  <c:v>0.75180127493327098</c:v>
                </c:pt>
                <c:pt idx="18">
                  <c:v>0.74252913585401648</c:v>
                </c:pt>
                <c:pt idx="19">
                  <c:v>0.72304056273103257</c:v>
                </c:pt>
                <c:pt idx="20">
                  <c:v>0.74205511962981319</c:v>
                </c:pt>
                <c:pt idx="21">
                  <c:v>0.79256836586313806</c:v>
                </c:pt>
                <c:pt idx="22">
                  <c:v>0.74504764923578237</c:v>
                </c:pt>
                <c:pt idx="23">
                  <c:v>0.75989062851266864</c:v>
                </c:pt>
                <c:pt idx="24">
                  <c:v>0.76820187101916992</c:v>
                </c:pt>
                <c:pt idx="25">
                  <c:v>0.77727931564332964</c:v>
                </c:pt>
                <c:pt idx="26" formatCode="0.0">
                  <c:v>0.85039938514061186</c:v>
                </c:pt>
                <c:pt idx="27" formatCode="0.0">
                  <c:v>0.77630834374228785</c:v>
                </c:pt>
                <c:pt idx="28" formatCode="0.0">
                  <c:v>0.76527364761932815</c:v>
                </c:pt>
                <c:pt idx="29" formatCode="0.0">
                  <c:v>0.75211004790985581</c:v>
                </c:pt>
                <c:pt idx="30" formatCode="0.0">
                  <c:v>0.73312669106139661</c:v>
                </c:pt>
                <c:pt idx="31" formatCode="0.0">
                  <c:v>0.70268364798080429</c:v>
                </c:pt>
                <c:pt idx="32" formatCode="0.0">
                  <c:v>0.70847045978332268</c:v>
                </c:pt>
                <c:pt idx="33" formatCode="0.0">
                  <c:v>0.71856651325934273</c:v>
                </c:pt>
                <c:pt idx="34" formatCode="0.0">
                  <c:v>0.72905140563366311</c:v>
                </c:pt>
                <c:pt idx="35" formatCode="0.0">
                  <c:v>0.73380951003659567</c:v>
                </c:pt>
                <c:pt idx="36" formatCode="0.0">
                  <c:v>0.71510976686856376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0.82551685334148261</c:v>
                </c:pt>
                <c:pt idx="2">
                  <c:v>0.75929167268430464</c:v>
                </c:pt>
                <c:pt idx="3">
                  <c:v>0.71977340173153004</c:v>
                </c:pt>
                <c:pt idx="4">
                  <c:v>0.73554947420702432</c:v>
                </c:pt>
                <c:pt idx="5">
                  <c:v>0.73062241477274248</c:v>
                </c:pt>
                <c:pt idx="6">
                  <c:v>0.7400454381652144</c:v>
                </c:pt>
                <c:pt idx="7">
                  <c:v>0.71573317750370824</c:v>
                </c:pt>
                <c:pt idx="8">
                  <c:v>0.73879035824390671</c:v>
                </c:pt>
                <c:pt idx="9">
                  <c:v>0.74192516982121148</c:v>
                </c:pt>
                <c:pt idx="10">
                  <c:v>0.68060701549529623</c:v>
                </c:pt>
                <c:pt idx="11">
                  <c:v>0.65204172523811244</c:v>
                </c:pt>
                <c:pt idx="12">
                  <c:v>0.64479826357743464</c:v>
                </c:pt>
                <c:pt idx="13">
                  <c:v>0.72491539089757995</c:v>
                </c:pt>
                <c:pt idx="14">
                  <c:v>0.69563025393072941</c:v>
                </c:pt>
                <c:pt idx="15">
                  <c:v>0.74835178251030277</c:v>
                </c:pt>
                <c:pt idx="16">
                  <c:v>0.76332226050758401</c:v>
                </c:pt>
                <c:pt idx="17">
                  <c:v>0.75560496241464703</c:v>
                </c:pt>
                <c:pt idx="18">
                  <c:v>0.74335735206351961</c:v>
                </c:pt>
                <c:pt idx="19">
                  <c:v>0.72651493177092819</c:v>
                </c:pt>
                <c:pt idx="20">
                  <c:v>0.73520027533483356</c:v>
                </c:pt>
                <c:pt idx="21">
                  <c:v>0.78488105287974885</c:v>
                </c:pt>
                <c:pt idx="22">
                  <c:v>0.74334316697793046</c:v>
                </c:pt>
                <c:pt idx="23">
                  <c:v>0.76192575607468793</c:v>
                </c:pt>
                <c:pt idx="24">
                  <c:v>0.76925067681353076</c:v>
                </c:pt>
                <c:pt idx="25">
                  <c:v>0.77632562101603686</c:v>
                </c:pt>
                <c:pt idx="26" formatCode="0.0">
                  <c:v>0.85232152528605776</c:v>
                </c:pt>
                <c:pt idx="27" formatCode="0.0">
                  <c:v>0.77829734392153649</c:v>
                </c:pt>
                <c:pt idx="28" formatCode="0.0">
                  <c:v>0.77160574793135928</c:v>
                </c:pt>
                <c:pt idx="29" formatCode="0.0">
                  <c:v>0.74678766673515873</c:v>
                </c:pt>
                <c:pt idx="30" formatCode="0.0">
                  <c:v>0.7308083362799408</c:v>
                </c:pt>
                <c:pt idx="31" formatCode="0.0">
                  <c:v>0.70262167647560958</c:v>
                </c:pt>
                <c:pt idx="32" formatCode="0.0">
                  <c:v>0.70734234683509245</c:v>
                </c:pt>
                <c:pt idx="33" formatCode="0.0">
                  <c:v>0.71729722080715219</c:v>
                </c:pt>
                <c:pt idx="34" formatCode="0.0">
                  <c:v>0.73204253671894182</c:v>
                </c:pt>
                <c:pt idx="35" formatCode="0.0">
                  <c:v>0.7352022013514492</c:v>
                </c:pt>
                <c:pt idx="36" formatCode="0.0">
                  <c:v>0.71909103145780717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0.74743855598645492</c:v>
                </c:pt>
                <c:pt idx="4">
                  <c:v>0.74743477739644326</c:v>
                </c:pt>
                <c:pt idx="5">
                  <c:v>0.72787001764455805</c:v>
                </c:pt>
                <c:pt idx="6">
                  <c:v>0.73653436305516939</c:v>
                </c:pt>
                <c:pt idx="7">
                  <c:v>0.72009168705704951</c:v>
                </c:pt>
                <c:pt idx="8">
                  <c:v>0.74328520428827471</c:v>
                </c:pt>
                <c:pt idx="9">
                  <c:v>0.75432585214128778</c:v>
                </c:pt>
                <c:pt idx="10">
                  <c:v>0.70344397946385884</c:v>
                </c:pt>
                <c:pt idx="11">
                  <c:v>0.69556749562336506</c:v>
                </c:pt>
                <c:pt idx="12">
                  <c:v>0.68568968086756565</c:v>
                </c:pt>
                <c:pt idx="13">
                  <c:v>0.78476125035025013</c:v>
                </c:pt>
                <c:pt idx="14">
                  <c:v>0.77950826382073368</c:v>
                </c:pt>
                <c:pt idx="15">
                  <c:v>0.797326506870075</c:v>
                </c:pt>
                <c:pt idx="16">
                  <c:v>0.80295570289965112</c:v>
                </c:pt>
                <c:pt idx="17">
                  <c:v>0.79993360200854347</c:v>
                </c:pt>
                <c:pt idx="18">
                  <c:v>0.7744200099837083</c:v>
                </c:pt>
                <c:pt idx="19">
                  <c:v>0.76138509517770481</c:v>
                </c:pt>
                <c:pt idx="20">
                  <c:v>0.76116946199215529</c:v>
                </c:pt>
                <c:pt idx="21">
                  <c:v>0.79370277878328355</c:v>
                </c:pt>
                <c:pt idx="22">
                  <c:v>0.77913670421634384</c:v>
                </c:pt>
                <c:pt idx="23">
                  <c:v>0.81641575431186753</c:v>
                </c:pt>
                <c:pt idx="24">
                  <c:v>0.81643691815500019</c:v>
                </c:pt>
                <c:pt idx="25">
                  <c:v>0.82341704690517648</c:v>
                </c:pt>
                <c:pt idx="26" formatCode="0.0">
                  <c:v>0.89018768322814523</c:v>
                </c:pt>
                <c:pt idx="27" formatCode="0.0">
                  <c:v>0.81221784656172502</c:v>
                </c:pt>
                <c:pt idx="28" formatCode="0.0">
                  <c:v>0.79815625473979812</c:v>
                </c:pt>
                <c:pt idx="29" formatCode="0.0">
                  <c:v>0.75527791101026487</c:v>
                </c:pt>
                <c:pt idx="30" formatCode="0.0">
                  <c:v>0.76434179191143137</c:v>
                </c:pt>
                <c:pt idx="31" formatCode="0.0">
                  <c:v>0.72870126305867944</c:v>
                </c:pt>
                <c:pt idx="32" formatCode="0.0">
                  <c:v>0.73100460975798032</c:v>
                </c:pt>
                <c:pt idx="33" formatCode="0.0">
                  <c:v>0.75948446086192989</c:v>
                </c:pt>
                <c:pt idx="34" formatCode="0.0">
                  <c:v>0.77083334614415622</c:v>
                </c:pt>
                <c:pt idx="35" formatCode="0.0">
                  <c:v>0.75969378128457921</c:v>
                </c:pt>
                <c:pt idx="36" formatCode="0.0">
                  <c:v>0.77551916783719843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0.73215909742046692</c:v>
                </c:pt>
                <c:pt idx="4">
                  <c:v>0.70672625818328738</c:v>
                </c:pt>
                <c:pt idx="5">
                  <c:v>0.67980321359980744</c:v>
                </c:pt>
                <c:pt idx="6">
                  <c:v>0.65596143161074572</c:v>
                </c:pt>
                <c:pt idx="7">
                  <c:v>0.64591238253966432</c:v>
                </c:pt>
                <c:pt idx="8">
                  <c:v>0.65427188778245482</c:v>
                </c:pt>
                <c:pt idx="9">
                  <c:v>0.68102673403596314</c:v>
                </c:pt>
                <c:pt idx="10">
                  <c:v>0.67691586079941024</c:v>
                </c:pt>
                <c:pt idx="11">
                  <c:v>0.66835753751222782</c:v>
                </c:pt>
                <c:pt idx="12">
                  <c:v>0.66924586599607627</c:v>
                </c:pt>
                <c:pt idx="13">
                  <c:v>0.7673034500738668</c:v>
                </c:pt>
                <c:pt idx="14">
                  <c:v>0.76271663851978544</c:v>
                </c:pt>
                <c:pt idx="15">
                  <c:v>0.78270744309400375</c:v>
                </c:pt>
                <c:pt idx="16">
                  <c:v>0.80162646414152094</c:v>
                </c:pt>
                <c:pt idx="17">
                  <c:v>0.79349693017557521</c:v>
                </c:pt>
                <c:pt idx="18">
                  <c:v>0.7706637419758896</c:v>
                </c:pt>
                <c:pt idx="19">
                  <c:v>0.75260017938509549</c:v>
                </c:pt>
                <c:pt idx="20">
                  <c:v>0.75120489432876403</c:v>
                </c:pt>
                <c:pt idx="21">
                  <c:v>0.78775144267982222</c:v>
                </c:pt>
                <c:pt idx="22">
                  <c:v>0.77443465200402328</c:v>
                </c:pt>
                <c:pt idx="23">
                  <c:v>0.81121506710718538</c:v>
                </c:pt>
                <c:pt idx="24">
                  <c:v>0.81131644241362866</c:v>
                </c:pt>
                <c:pt idx="25">
                  <c:v>0.818770689423445</c:v>
                </c:pt>
                <c:pt idx="26" formatCode="0.0">
                  <c:v>0.89052528569019973</c:v>
                </c:pt>
                <c:pt idx="27" formatCode="0.0">
                  <c:v>0.79232339128119122</c:v>
                </c:pt>
                <c:pt idx="28" formatCode="0.0">
                  <c:v>0.77395420418310668</c:v>
                </c:pt>
                <c:pt idx="29" formatCode="0.0">
                  <c:v>0.7259718399057048</c:v>
                </c:pt>
                <c:pt idx="30" formatCode="0.0">
                  <c:v>0.74818292737233505</c:v>
                </c:pt>
                <c:pt idx="31" formatCode="0.0">
                  <c:v>0.70896290253887317</c:v>
                </c:pt>
                <c:pt idx="32" formatCode="0.0">
                  <c:v>0.72052288029130251</c:v>
                </c:pt>
                <c:pt idx="33" formatCode="0.0">
                  <c:v>0.75113445094189046</c:v>
                </c:pt>
                <c:pt idx="34" formatCode="0.0">
                  <c:v>0.76256413060035833</c:v>
                </c:pt>
                <c:pt idx="35" formatCode="0.0">
                  <c:v>0.7527895644320195</c:v>
                </c:pt>
                <c:pt idx="36" formatCode="0.0">
                  <c:v>0.76529732606036138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3694.1499999999996</c:v>
                </c:pt>
                <c:pt idx="7">
                  <c:v>3694.1499999999996</c:v>
                </c:pt>
                <c:pt idx="8">
                  <c:v>3694.1499999999996</c:v>
                </c:pt>
                <c:pt idx="9">
                  <c:v>3994.15</c:v>
                </c:pt>
                <c:pt idx="10">
                  <c:v>3994.15</c:v>
                </c:pt>
                <c:pt idx="11">
                  <c:v>4094.15</c:v>
                </c:pt>
                <c:pt idx="12">
                  <c:v>4889.1499999999996</c:v>
                </c:pt>
                <c:pt idx="13">
                  <c:v>5089.1499999999996</c:v>
                </c:pt>
                <c:pt idx="14">
                  <c:v>5144.1499999999996</c:v>
                </c:pt>
                <c:pt idx="15">
                  <c:v>5144.1499999999996</c:v>
                </c:pt>
                <c:pt idx="16">
                  <c:v>5244.15</c:v>
                </c:pt>
                <c:pt idx="17">
                  <c:v>5344.15</c:v>
                </c:pt>
                <c:pt idx="18">
                  <c:v>5344.15</c:v>
                </c:pt>
                <c:pt idx="19">
                  <c:v>5544.15</c:v>
                </c:pt>
                <c:pt idx="20">
                  <c:v>5744.15</c:v>
                </c:pt>
                <c:pt idx="21">
                  <c:v>6144.15</c:v>
                </c:pt>
                <c:pt idx="22">
                  <c:v>6344.15</c:v>
                </c:pt>
                <c:pt idx="23">
                  <c:v>6544.15</c:v>
                </c:pt>
                <c:pt idx="24">
                  <c:v>6544.15</c:v>
                </c:pt>
                <c:pt idx="25">
                  <c:v>6744.15</c:v>
                </c:pt>
                <c:pt idx="26">
                  <c:v>6744.15</c:v>
                </c:pt>
                <c:pt idx="27">
                  <c:v>6744.15</c:v>
                </c:pt>
                <c:pt idx="28">
                  <c:v>6744.15</c:v>
                </c:pt>
                <c:pt idx="29">
                  <c:v>6744.15</c:v>
                </c:pt>
                <c:pt idx="30">
                  <c:v>7144.15</c:v>
                </c:pt>
                <c:pt idx="31">
                  <c:v>7144.15</c:v>
                </c:pt>
                <c:pt idx="32">
                  <c:v>7144.15</c:v>
                </c:pt>
                <c:pt idx="33">
                  <c:v>7344.15</c:v>
                </c:pt>
                <c:pt idx="34">
                  <c:v>7344.15</c:v>
                </c:pt>
                <c:pt idx="35">
                  <c:v>7344.15</c:v>
                </c:pt>
                <c:pt idx="36">
                  <c:v>7344.15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900</c:v>
                </c:pt>
                <c:pt idx="9">
                  <c:v>1050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  <c:pt idx="15">
                  <c:v>1200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1200</c:v>
                </c:pt>
                <c:pt idx="22">
                  <c:v>1700</c:v>
                </c:pt>
                <c:pt idx="23">
                  <c:v>1700</c:v>
                </c:pt>
                <c:pt idx="24">
                  <c:v>1700</c:v>
                </c:pt>
                <c:pt idx="25">
                  <c:v>1700</c:v>
                </c:pt>
                <c:pt idx="26">
                  <c:v>1700</c:v>
                </c:pt>
                <c:pt idx="27">
                  <c:v>1700</c:v>
                </c:pt>
                <c:pt idx="28">
                  <c:v>1700</c:v>
                </c:pt>
                <c:pt idx="29">
                  <c:v>1700</c:v>
                </c:pt>
                <c:pt idx="30">
                  <c:v>1700</c:v>
                </c:pt>
                <c:pt idx="31">
                  <c:v>1700</c:v>
                </c:pt>
                <c:pt idx="32">
                  <c:v>1700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3492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767.70299999999997</c:v>
                </c:pt>
                <c:pt idx="7">
                  <c:v>767.70299999999997</c:v>
                </c:pt>
                <c:pt idx="8">
                  <c:v>767.70299999999997</c:v>
                </c:pt>
                <c:pt idx="9">
                  <c:v>767.70299999999997</c:v>
                </c:pt>
                <c:pt idx="10">
                  <c:v>767.70299999999997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3015.5199999999995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567.20000000000005</c:v>
                </c:pt>
                <c:pt idx="24">
                  <c:v>567.20000000000005</c:v>
                </c:pt>
                <c:pt idx="25">
                  <c:v>567.20000000000005</c:v>
                </c:pt>
                <c:pt idx="26">
                  <c:v>567.20000000000005</c:v>
                </c:pt>
                <c:pt idx="27">
                  <c:v>567.20000000000005</c:v>
                </c:pt>
                <c:pt idx="28">
                  <c:v>567.20000000000005</c:v>
                </c:pt>
                <c:pt idx="29">
                  <c:v>567.20000000000005</c:v>
                </c:pt>
                <c:pt idx="30">
                  <c:v>567.20000000000005</c:v>
                </c:pt>
                <c:pt idx="31">
                  <c:v>567.20000000000005</c:v>
                </c:pt>
                <c:pt idx="32">
                  <c:v>567.20000000000005</c:v>
                </c:pt>
                <c:pt idx="33">
                  <c:v>567.20000000000005</c:v>
                </c:pt>
                <c:pt idx="34">
                  <c:v>567.20000000000005</c:v>
                </c:pt>
                <c:pt idx="35">
                  <c:v>567.20000000000005</c:v>
                </c:pt>
                <c:pt idx="36">
                  <c:v>567.20000000000005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7263.8379999999997</c:v>
                </c:pt>
                <c:pt idx="5">
                  <c:v>8280.8379999999997</c:v>
                </c:pt>
                <c:pt idx="6">
                  <c:v>9252.8379999999997</c:v>
                </c:pt>
                <c:pt idx="7">
                  <c:v>9252.8379999999997</c:v>
                </c:pt>
                <c:pt idx="8">
                  <c:v>10553.638000000001</c:v>
                </c:pt>
                <c:pt idx="9">
                  <c:v>12176.038</c:v>
                </c:pt>
                <c:pt idx="10">
                  <c:v>14355.038</c:v>
                </c:pt>
                <c:pt idx="11">
                  <c:v>16655.038</c:v>
                </c:pt>
                <c:pt idx="12">
                  <c:v>18455.038</c:v>
                </c:pt>
                <c:pt idx="13">
                  <c:v>19755.038</c:v>
                </c:pt>
                <c:pt idx="14">
                  <c:v>20255.038</c:v>
                </c:pt>
                <c:pt idx="15">
                  <c:v>20255.038</c:v>
                </c:pt>
                <c:pt idx="16">
                  <c:v>20755.038</c:v>
                </c:pt>
                <c:pt idx="17">
                  <c:v>20755.038</c:v>
                </c:pt>
                <c:pt idx="18">
                  <c:v>20755.038</c:v>
                </c:pt>
                <c:pt idx="19">
                  <c:v>20755.038</c:v>
                </c:pt>
                <c:pt idx="20">
                  <c:v>20785.038</c:v>
                </c:pt>
                <c:pt idx="21">
                  <c:v>20785.038</c:v>
                </c:pt>
                <c:pt idx="22">
                  <c:v>20785.038</c:v>
                </c:pt>
                <c:pt idx="23">
                  <c:v>20785.038</c:v>
                </c:pt>
                <c:pt idx="24">
                  <c:v>20785.038</c:v>
                </c:pt>
                <c:pt idx="25">
                  <c:v>20785.038</c:v>
                </c:pt>
                <c:pt idx="26">
                  <c:v>20794.038</c:v>
                </c:pt>
                <c:pt idx="27">
                  <c:v>21146.838</c:v>
                </c:pt>
                <c:pt idx="28">
                  <c:v>21146.838</c:v>
                </c:pt>
                <c:pt idx="29">
                  <c:v>21146.838</c:v>
                </c:pt>
                <c:pt idx="30">
                  <c:v>21146.838</c:v>
                </c:pt>
                <c:pt idx="31">
                  <c:v>21146.838</c:v>
                </c:pt>
                <c:pt idx="32">
                  <c:v>21146.838</c:v>
                </c:pt>
                <c:pt idx="33">
                  <c:v>21146.838</c:v>
                </c:pt>
                <c:pt idx="34">
                  <c:v>21146.838</c:v>
                </c:pt>
                <c:pt idx="35">
                  <c:v>21146.838</c:v>
                </c:pt>
                <c:pt idx="36">
                  <c:v>21146.838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2395.7668800000001</c:v>
                </c:pt>
                <c:pt idx="5">
                  <c:v>2770.7668800000001</c:v>
                </c:pt>
                <c:pt idx="6">
                  <c:v>3070.7668800000001</c:v>
                </c:pt>
                <c:pt idx="7">
                  <c:v>3070.79288</c:v>
                </c:pt>
                <c:pt idx="8">
                  <c:v>3070.79288</c:v>
                </c:pt>
                <c:pt idx="9">
                  <c:v>3070.79288</c:v>
                </c:pt>
                <c:pt idx="10">
                  <c:v>3318.79288</c:v>
                </c:pt>
                <c:pt idx="11">
                  <c:v>3423.5928800000002</c:v>
                </c:pt>
                <c:pt idx="12">
                  <c:v>3423.5928800000002</c:v>
                </c:pt>
                <c:pt idx="13">
                  <c:v>3423.5928800000002</c:v>
                </c:pt>
                <c:pt idx="14">
                  <c:v>3423.5928800000002</c:v>
                </c:pt>
                <c:pt idx="15">
                  <c:v>3423.5928800000002</c:v>
                </c:pt>
                <c:pt idx="16">
                  <c:v>3423.5928800000002</c:v>
                </c:pt>
                <c:pt idx="17">
                  <c:v>3423.5928800000002</c:v>
                </c:pt>
                <c:pt idx="18">
                  <c:v>3423.5928800000002</c:v>
                </c:pt>
                <c:pt idx="19">
                  <c:v>3423.5928800000002</c:v>
                </c:pt>
                <c:pt idx="20">
                  <c:v>3423.5928800000002</c:v>
                </c:pt>
                <c:pt idx="21">
                  <c:v>3423.5928800000002</c:v>
                </c:pt>
                <c:pt idx="22">
                  <c:v>3623.5928800000002</c:v>
                </c:pt>
                <c:pt idx="23">
                  <c:v>3623.5928800000002</c:v>
                </c:pt>
                <c:pt idx="24">
                  <c:v>3623.5928800000002</c:v>
                </c:pt>
                <c:pt idx="25">
                  <c:v>3623.5928800000002</c:v>
                </c:pt>
                <c:pt idx="26">
                  <c:v>3700.6928799999996</c:v>
                </c:pt>
                <c:pt idx="27">
                  <c:v>3700.6928799999996</c:v>
                </c:pt>
                <c:pt idx="28">
                  <c:v>3700.6928799999996</c:v>
                </c:pt>
                <c:pt idx="29">
                  <c:v>3700.6928799999996</c:v>
                </c:pt>
                <c:pt idx="30">
                  <c:v>3700.6928799999996</c:v>
                </c:pt>
                <c:pt idx="31">
                  <c:v>3700.6928799999996</c:v>
                </c:pt>
                <c:pt idx="32">
                  <c:v>3700.6928799999996</c:v>
                </c:pt>
                <c:pt idx="33">
                  <c:v>3700.6928799999996</c:v>
                </c:pt>
                <c:pt idx="34">
                  <c:v>3700.6928799999996</c:v>
                </c:pt>
                <c:pt idx="35">
                  <c:v>3700.6928799999996</c:v>
                </c:pt>
                <c:pt idx="36">
                  <c:v>3700.6928799999996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1400</c:v>
                </c:pt>
                <c:pt idx="10">
                  <c:v>1800</c:v>
                </c:pt>
                <c:pt idx="11">
                  <c:v>3100</c:v>
                </c:pt>
                <c:pt idx="12">
                  <c:v>3100</c:v>
                </c:pt>
                <c:pt idx="13">
                  <c:v>3100</c:v>
                </c:pt>
                <c:pt idx="14">
                  <c:v>3100</c:v>
                </c:pt>
                <c:pt idx="15">
                  <c:v>3100</c:v>
                </c:pt>
                <c:pt idx="16">
                  <c:v>3100</c:v>
                </c:pt>
                <c:pt idx="17">
                  <c:v>3100</c:v>
                </c:pt>
                <c:pt idx="18">
                  <c:v>3500</c:v>
                </c:pt>
                <c:pt idx="19">
                  <c:v>3500</c:v>
                </c:pt>
                <c:pt idx="20">
                  <c:v>3900</c:v>
                </c:pt>
                <c:pt idx="21">
                  <c:v>3900</c:v>
                </c:pt>
                <c:pt idx="22">
                  <c:v>3900</c:v>
                </c:pt>
                <c:pt idx="23">
                  <c:v>3900</c:v>
                </c:pt>
                <c:pt idx="24">
                  <c:v>3900</c:v>
                </c:pt>
                <c:pt idx="25">
                  <c:v>3900</c:v>
                </c:pt>
                <c:pt idx="26">
                  <c:v>3900</c:v>
                </c:pt>
                <c:pt idx="27">
                  <c:v>3900</c:v>
                </c:pt>
                <c:pt idx="28">
                  <c:v>3900</c:v>
                </c:pt>
                <c:pt idx="29">
                  <c:v>3900</c:v>
                </c:pt>
                <c:pt idx="30">
                  <c:v>3900</c:v>
                </c:pt>
                <c:pt idx="31">
                  <c:v>3900</c:v>
                </c:pt>
                <c:pt idx="32">
                  <c:v>3900</c:v>
                </c:pt>
                <c:pt idx="33">
                  <c:v>3900</c:v>
                </c:pt>
                <c:pt idx="34">
                  <c:v>3900</c:v>
                </c:pt>
                <c:pt idx="35">
                  <c:v>3900</c:v>
                </c:pt>
                <c:pt idx="36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4855</c:v>
                </c:pt>
                <c:pt idx="7">
                  <c:v>4855</c:v>
                </c:pt>
                <c:pt idx="8">
                  <c:v>5355</c:v>
                </c:pt>
                <c:pt idx="9">
                  <c:v>6155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3824.8</c:v>
                </c:pt>
                <c:pt idx="9">
                  <c:v>1957</c:v>
                </c:pt>
                <c:pt idx="10">
                  <c:v>1330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827.5</c:v>
                </c:pt>
                <c:pt idx="12">
                  <c:v>1373.7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1373.7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1936.3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2728.38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968.15000000000009</c:v>
                </c:pt>
                <c:pt idx="9">
                  <c:v>968.15000000000009</c:v>
                </c:pt>
                <c:pt idx="10">
                  <c:v>968.15000000000009</c:v>
                </c:pt>
                <c:pt idx="11">
                  <c:v>968.15000000000009</c:v>
                </c:pt>
                <c:pt idx="12">
                  <c:v>968.15000000000009</c:v>
                </c:pt>
                <c:pt idx="13">
                  <c:v>968.15000000000009</c:v>
                </c:pt>
                <c:pt idx="14">
                  <c:v>858.91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5189.66</c:v>
                </c:pt>
                <c:pt idx="5">
                  <c:v>7439.66</c:v>
                </c:pt>
                <c:pt idx="6">
                  <c:v>9439.66</c:v>
                </c:pt>
                <c:pt idx="7">
                  <c:v>11358.66</c:v>
                </c:pt>
                <c:pt idx="8">
                  <c:v>11788.66</c:v>
                </c:pt>
                <c:pt idx="9">
                  <c:v>12188.66</c:v>
                </c:pt>
                <c:pt idx="10">
                  <c:v>13788.66</c:v>
                </c:pt>
                <c:pt idx="11">
                  <c:v>13788.66</c:v>
                </c:pt>
                <c:pt idx="12">
                  <c:v>13878.66</c:v>
                </c:pt>
                <c:pt idx="13">
                  <c:v>14478.66</c:v>
                </c:pt>
                <c:pt idx="14">
                  <c:v>15278.66</c:v>
                </c:pt>
                <c:pt idx="15">
                  <c:v>17428.66</c:v>
                </c:pt>
                <c:pt idx="16">
                  <c:v>18643.66</c:v>
                </c:pt>
                <c:pt idx="17">
                  <c:v>19443.66</c:v>
                </c:pt>
                <c:pt idx="18">
                  <c:v>19893.66</c:v>
                </c:pt>
                <c:pt idx="19">
                  <c:v>20093.66</c:v>
                </c:pt>
                <c:pt idx="20">
                  <c:v>20293.66</c:v>
                </c:pt>
                <c:pt idx="21">
                  <c:v>20493.66</c:v>
                </c:pt>
                <c:pt idx="22">
                  <c:v>20493.66</c:v>
                </c:pt>
                <c:pt idx="23">
                  <c:v>20493.66</c:v>
                </c:pt>
                <c:pt idx="24">
                  <c:v>20493.66</c:v>
                </c:pt>
                <c:pt idx="25">
                  <c:v>20493.66</c:v>
                </c:pt>
                <c:pt idx="26">
                  <c:v>21093.66</c:v>
                </c:pt>
                <c:pt idx="27">
                  <c:v>21493.66</c:v>
                </c:pt>
                <c:pt idx="28">
                  <c:v>21493.66</c:v>
                </c:pt>
                <c:pt idx="29">
                  <c:v>21893.66</c:v>
                </c:pt>
                <c:pt idx="30">
                  <c:v>21893.66</c:v>
                </c:pt>
                <c:pt idx="31">
                  <c:v>21893.66</c:v>
                </c:pt>
                <c:pt idx="32">
                  <c:v>21893.66</c:v>
                </c:pt>
                <c:pt idx="33">
                  <c:v>21893.66</c:v>
                </c:pt>
                <c:pt idx="34">
                  <c:v>21893.66</c:v>
                </c:pt>
                <c:pt idx="35">
                  <c:v>22093.66</c:v>
                </c:pt>
                <c:pt idx="36">
                  <c:v>22093.66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6730.5379999999996</c:v>
                </c:pt>
                <c:pt idx="5">
                  <c:v>7485.5379999999996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7616.5379999999996</c:v>
                </c:pt>
                <c:pt idx="11">
                  <c:v>7616.5379999999996</c:v>
                </c:pt>
                <c:pt idx="12">
                  <c:v>7912.5379999999996</c:v>
                </c:pt>
                <c:pt idx="13">
                  <c:v>7912.5379999999996</c:v>
                </c:pt>
                <c:pt idx="14">
                  <c:v>7912.5379999999996</c:v>
                </c:pt>
                <c:pt idx="15">
                  <c:v>7912.5379999999996</c:v>
                </c:pt>
                <c:pt idx="16">
                  <c:v>8112.5379999999996</c:v>
                </c:pt>
                <c:pt idx="17">
                  <c:v>8307.5379999999986</c:v>
                </c:pt>
                <c:pt idx="18">
                  <c:v>8907.5379999999986</c:v>
                </c:pt>
                <c:pt idx="19">
                  <c:v>9287.5379999999986</c:v>
                </c:pt>
                <c:pt idx="20">
                  <c:v>9487.5379999999986</c:v>
                </c:pt>
                <c:pt idx="21">
                  <c:v>9687.5379999999986</c:v>
                </c:pt>
                <c:pt idx="22">
                  <c:v>10487.537999999999</c:v>
                </c:pt>
                <c:pt idx="23">
                  <c:v>10487.537999999999</c:v>
                </c:pt>
                <c:pt idx="24">
                  <c:v>10487.537999999999</c:v>
                </c:pt>
                <c:pt idx="25">
                  <c:v>10687.537999999999</c:v>
                </c:pt>
                <c:pt idx="26">
                  <c:v>11137.537999999999</c:v>
                </c:pt>
                <c:pt idx="27">
                  <c:v>11137.537999999999</c:v>
                </c:pt>
                <c:pt idx="28">
                  <c:v>11737.537999999999</c:v>
                </c:pt>
                <c:pt idx="29">
                  <c:v>12737.537999999999</c:v>
                </c:pt>
                <c:pt idx="30">
                  <c:v>12737.537999999999</c:v>
                </c:pt>
                <c:pt idx="31">
                  <c:v>12937.537999999999</c:v>
                </c:pt>
                <c:pt idx="32">
                  <c:v>13137.537999999999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7340</c:v>
                </c:pt>
                <c:pt idx="9">
                  <c:v>7740</c:v>
                </c:pt>
                <c:pt idx="10">
                  <c:v>7740</c:v>
                </c:pt>
                <c:pt idx="11">
                  <c:v>7740</c:v>
                </c:pt>
                <c:pt idx="12">
                  <c:v>9540</c:v>
                </c:pt>
                <c:pt idx="13">
                  <c:v>9540</c:v>
                </c:pt>
                <c:pt idx="14">
                  <c:v>9540</c:v>
                </c:pt>
                <c:pt idx="15">
                  <c:v>9540</c:v>
                </c:pt>
                <c:pt idx="16">
                  <c:v>9540</c:v>
                </c:pt>
                <c:pt idx="17">
                  <c:v>9740</c:v>
                </c:pt>
                <c:pt idx="18">
                  <c:v>9740</c:v>
                </c:pt>
                <c:pt idx="19">
                  <c:v>10740</c:v>
                </c:pt>
                <c:pt idx="20">
                  <c:v>10740</c:v>
                </c:pt>
                <c:pt idx="21">
                  <c:v>11140</c:v>
                </c:pt>
                <c:pt idx="22">
                  <c:v>11140</c:v>
                </c:pt>
                <c:pt idx="23">
                  <c:v>11140</c:v>
                </c:pt>
                <c:pt idx="24">
                  <c:v>11140</c:v>
                </c:pt>
                <c:pt idx="25">
                  <c:v>11140</c:v>
                </c:pt>
                <c:pt idx="26">
                  <c:v>11140</c:v>
                </c:pt>
                <c:pt idx="27">
                  <c:v>11140</c:v>
                </c:pt>
                <c:pt idx="28">
                  <c:v>11140</c:v>
                </c:pt>
                <c:pt idx="29">
                  <c:v>11740</c:v>
                </c:pt>
                <c:pt idx="30">
                  <c:v>11740</c:v>
                </c:pt>
                <c:pt idx="31">
                  <c:v>11740</c:v>
                </c:pt>
                <c:pt idx="32">
                  <c:v>11740</c:v>
                </c:pt>
                <c:pt idx="33">
                  <c:v>11740</c:v>
                </c:pt>
                <c:pt idx="34">
                  <c:v>11740</c:v>
                </c:pt>
                <c:pt idx="35">
                  <c:v>11740</c:v>
                </c:pt>
                <c:pt idx="36">
                  <c:v>11740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6735</c:v>
                </c:pt>
                <c:pt idx="27">
                  <c:v>6735</c:v>
                </c:pt>
                <c:pt idx="28">
                  <c:v>6735</c:v>
                </c:pt>
                <c:pt idx="29">
                  <c:v>6735</c:v>
                </c:pt>
                <c:pt idx="30">
                  <c:v>6735</c:v>
                </c:pt>
                <c:pt idx="31">
                  <c:v>6735</c:v>
                </c:pt>
                <c:pt idx="32">
                  <c:v>6735</c:v>
                </c:pt>
                <c:pt idx="33">
                  <c:v>6735</c:v>
                </c:pt>
                <c:pt idx="34">
                  <c:v>6735</c:v>
                </c:pt>
                <c:pt idx="35">
                  <c:v>6735</c:v>
                </c:pt>
                <c:pt idx="36">
                  <c:v>6735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6120.59</c:v>
                </c:pt>
                <c:pt idx="4">
                  <c:v>7150.99</c:v>
                </c:pt>
                <c:pt idx="5">
                  <c:v>6967.9400000000005</c:v>
                </c:pt>
                <c:pt idx="6">
                  <c:v>6967.9400000000005</c:v>
                </c:pt>
                <c:pt idx="7">
                  <c:v>6330.9400000000005</c:v>
                </c:pt>
                <c:pt idx="8">
                  <c:v>6330.9400000000005</c:v>
                </c:pt>
                <c:pt idx="9">
                  <c:v>6008.9400000000005</c:v>
                </c:pt>
                <c:pt idx="10">
                  <c:v>5354.79</c:v>
                </c:pt>
                <c:pt idx="11">
                  <c:v>3660.09</c:v>
                </c:pt>
                <c:pt idx="12">
                  <c:v>2267.52</c:v>
                </c:pt>
                <c:pt idx="13">
                  <c:v>2267.52</c:v>
                </c:pt>
                <c:pt idx="14">
                  <c:v>2267.52</c:v>
                </c:pt>
                <c:pt idx="15">
                  <c:v>1477.92</c:v>
                </c:pt>
                <c:pt idx="16">
                  <c:v>677.04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1409</c:v>
                </c:pt>
                <c:pt idx="11">
                  <c:v>2169</c:v>
                </c:pt>
                <c:pt idx="12">
                  <c:v>2169</c:v>
                </c:pt>
                <c:pt idx="13">
                  <c:v>2715.2</c:v>
                </c:pt>
                <c:pt idx="14">
                  <c:v>3742.7</c:v>
                </c:pt>
                <c:pt idx="15">
                  <c:v>3742.7</c:v>
                </c:pt>
                <c:pt idx="16">
                  <c:v>3935.82</c:v>
                </c:pt>
                <c:pt idx="17">
                  <c:v>3935.82</c:v>
                </c:pt>
                <c:pt idx="18">
                  <c:v>3935.82</c:v>
                </c:pt>
                <c:pt idx="19">
                  <c:v>4109.0200000000004</c:v>
                </c:pt>
                <c:pt idx="20">
                  <c:v>4274.82</c:v>
                </c:pt>
                <c:pt idx="21">
                  <c:v>4274.82</c:v>
                </c:pt>
                <c:pt idx="22">
                  <c:v>4274.82</c:v>
                </c:pt>
                <c:pt idx="23">
                  <c:v>4696.42</c:v>
                </c:pt>
                <c:pt idx="24">
                  <c:v>4696.42</c:v>
                </c:pt>
                <c:pt idx="25">
                  <c:v>4696.42</c:v>
                </c:pt>
                <c:pt idx="26">
                  <c:v>4696.42</c:v>
                </c:pt>
                <c:pt idx="27">
                  <c:v>4861.12</c:v>
                </c:pt>
                <c:pt idx="28">
                  <c:v>4861.12</c:v>
                </c:pt>
                <c:pt idx="29">
                  <c:v>4861.12</c:v>
                </c:pt>
                <c:pt idx="30">
                  <c:v>4861.12</c:v>
                </c:pt>
                <c:pt idx="31">
                  <c:v>4861.12</c:v>
                </c:pt>
                <c:pt idx="32">
                  <c:v>4861.12</c:v>
                </c:pt>
                <c:pt idx="33">
                  <c:v>4861.12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2111.19</c:v>
                </c:pt>
                <c:pt idx="11">
                  <c:v>2074.37</c:v>
                </c:pt>
                <c:pt idx="12">
                  <c:v>2074.37</c:v>
                </c:pt>
                <c:pt idx="13">
                  <c:v>2074.37</c:v>
                </c:pt>
                <c:pt idx="14">
                  <c:v>2074.37</c:v>
                </c:pt>
                <c:pt idx="15">
                  <c:v>2074.37</c:v>
                </c:pt>
                <c:pt idx="16">
                  <c:v>2074.37</c:v>
                </c:pt>
                <c:pt idx="17">
                  <c:v>2074.37</c:v>
                </c:pt>
                <c:pt idx="18">
                  <c:v>2074.37</c:v>
                </c:pt>
                <c:pt idx="19">
                  <c:v>2074.37</c:v>
                </c:pt>
                <c:pt idx="20">
                  <c:v>2074.37</c:v>
                </c:pt>
                <c:pt idx="21">
                  <c:v>2112.6999999999998</c:v>
                </c:pt>
                <c:pt idx="22">
                  <c:v>2112.6999999999998</c:v>
                </c:pt>
                <c:pt idx="23">
                  <c:v>1596.28</c:v>
                </c:pt>
                <c:pt idx="24">
                  <c:v>1596.28</c:v>
                </c:pt>
                <c:pt idx="25">
                  <c:v>1596.28</c:v>
                </c:pt>
                <c:pt idx="26">
                  <c:v>1596.28</c:v>
                </c:pt>
                <c:pt idx="27">
                  <c:v>1257.98</c:v>
                </c:pt>
                <c:pt idx="28">
                  <c:v>1257.98</c:v>
                </c:pt>
                <c:pt idx="29">
                  <c:v>1257.98</c:v>
                </c:pt>
                <c:pt idx="30">
                  <c:v>1257.98</c:v>
                </c:pt>
                <c:pt idx="31">
                  <c:v>1257.98</c:v>
                </c:pt>
                <c:pt idx="32">
                  <c:v>1257.98</c:v>
                </c:pt>
                <c:pt idx="33">
                  <c:v>756.50000000000011</c:v>
                </c:pt>
                <c:pt idx="34">
                  <c:v>756.50000000000011</c:v>
                </c:pt>
                <c:pt idx="35">
                  <c:v>756.50000000000011</c:v>
                </c:pt>
                <c:pt idx="36">
                  <c:v>756.50000000000011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1531.03</c:v>
                </c:pt>
                <c:pt idx="11">
                  <c:v>1531.03</c:v>
                </c:pt>
                <c:pt idx="12">
                  <c:v>1531.03</c:v>
                </c:pt>
                <c:pt idx="13">
                  <c:v>1581.03</c:v>
                </c:pt>
                <c:pt idx="14">
                  <c:v>1581.03</c:v>
                </c:pt>
                <c:pt idx="15">
                  <c:v>1581.03</c:v>
                </c:pt>
                <c:pt idx="16">
                  <c:v>1581.03</c:v>
                </c:pt>
                <c:pt idx="17">
                  <c:v>1439.9099999999999</c:v>
                </c:pt>
                <c:pt idx="18">
                  <c:v>1439.9099999999999</c:v>
                </c:pt>
                <c:pt idx="19">
                  <c:v>1439.9099999999999</c:v>
                </c:pt>
                <c:pt idx="20">
                  <c:v>1439.9099999999999</c:v>
                </c:pt>
                <c:pt idx="21">
                  <c:v>1439.9099999999999</c:v>
                </c:pt>
                <c:pt idx="22">
                  <c:v>822.51</c:v>
                </c:pt>
                <c:pt idx="23">
                  <c:v>586.79999999999995</c:v>
                </c:pt>
                <c:pt idx="24">
                  <c:v>586.79999999999995</c:v>
                </c:pt>
                <c:pt idx="25">
                  <c:v>586.79999999999995</c:v>
                </c:pt>
                <c:pt idx="26">
                  <c:v>586.79999999999995</c:v>
                </c:pt>
                <c:pt idx="27">
                  <c:v>586.79999999999995</c:v>
                </c:pt>
                <c:pt idx="28">
                  <c:v>586.79999999999995</c:v>
                </c:pt>
                <c:pt idx="29">
                  <c:v>586.79999999999995</c:v>
                </c:pt>
                <c:pt idx="30">
                  <c:v>586.79999999999995</c:v>
                </c:pt>
                <c:pt idx="31">
                  <c:v>586.79999999999995</c:v>
                </c:pt>
                <c:pt idx="32">
                  <c:v>586.79999999999995</c:v>
                </c:pt>
                <c:pt idx="33">
                  <c:v>586.79999999999995</c:v>
                </c:pt>
                <c:pt idx="34">
                  <c:v>586.79999999999995</c:v>
                </c:pt>
                <c:pt idx="35">
                  <c:v>586.79999999999995</c:v>
                </c:pt>
                <c:pt idx="36">
                  <c:v>586.79999999999995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3482.9399999999996</c:v>
                </c:pt>
                <c:pt idx="5">
                  <c:v>4082.9399999999996</c:v>
                </c:pt>
                <c:pt idx="6">
                  <c:v>5114.9399999999996</c:v>
                </c:pt>
                <c:pt idx="7">
                  <c:v>5314.94</c:v>
                </c:pt>
                <c:pt idx="8">
                  <c:v>5914.94</c:v>
                </c:pt>
                <c:pt idx="9">
                  <c:v>7014.94</c:v>
                </c:pt>
                <c:pt idx="10">
                  <c:v>8214.9399999999987</c:v>
                </c:pt>
                <c:pt idx="11">
                  <c:v>9614.9399999999987</c:v>
                </c:pt>
                <c:pt idx="12">
                  <c:v>11214.939999999999</c:v>
                </c:pt>
                <c:pt idx="13">
                  <c:v>12414.939999999999</c:v>
                </c:pt>
                <c:pt idx="14">
                  <c:v>13014.939999999999</c:v>
                </c:pt>
                <c:pt idx="15">
                  <c:v>13614.939999999999</c:v>
                </c:pt>
                <c:pt idx="16">
                  <c:v>14814.939999999999</c:v>
                </c:pt>
                <c:pt idx="17">
                  <c:v>16014.939999999999</c:v>
                </c:pt>
                <c:pt idx="18">
                  <c:v>17214.939999999999</c:v>
                </c:pt>
                <c:pt idx="19">
                  <c:v>18414.939999999999</c:v>
                </c:pt>
                <c:pt idx="20">
                  <c:v>18814.939999999999</c:v>
                </c:pt>
                <c:pt idx="21">
                  <c:v>19014.939999999999</c:v>
                </c:pt>
                <c:pt idx="22">
                  <c:v>19014.939999999999</c:v>
                </c:pt>
                <c:pt idx="23">
                  <c:v>19014.939999999999</c:v>
                </c:pt>
                <c:pt idx="24">
                  <c:v>19414.939999999999</c:v>
                </c:pt>
                <c:pt idx="25">
                  <c:v>19414.939999999999</c:v>
                </c:pt>
                <c:pt idx="26">
                  <c:v>19814.940000000002</c:v>
                </c:pt>
                <c:pt idx="27">
                  <c:v>20414.940000000002</c:v>
                </c:pt>
                <c:pt idx="28">
                  <c:v>20414.940000000002</c:v>
                </c:pt>
                <c:pt idx="29">
                  <c:v>20414.940000000002</c:v>
                </c:pt>
                <c:pt idx="30">
                  <c:v>20764.940000000002</c:v>
                </c:pt>
                <c:pt idx="31">
                  <c:v>21164.940000000002</c:v>
                </c:pt>
                <c:pt idx="32">
                  <c:v>21164.940000000002</c:v>
                </c:pt>
                <c:pt idx="33">
                  <c:v>21164.940000000002</c:v>
                </c:pt>
                <c:pt idx="34">
                  <c:v>21764.940000000002</c:v>
                </c:pt>
                <c:pt idx="35">
                  <c:v>22164.940000000002</c:v>
                </c:pt>
                <c:pt idx="36">
                  <c:v>22164.940000000002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5432.5119999999997</c:v>
                </c:pt>
                <c:pt idx="4">
                  <c:v>6457.1120000000001</c:v>
                </c:pt>
                <c:pt idx="5">
                  <c:v>6857.1120000000001</c:v>
                </c:pt>
                <c:pt idx="6">
                  <c:v>7247.1119999999992</c:v>
                </c:pt>
                <c:pt idx="7">
                  <c:v>7752.1119999999992</c:v>
                </c:pt>
                <c:pt idx="8">
                  <c:v>8552.1119999999992</c:v>
                </c:pt>
                <c:pt idx="9">
                  <c:v>8802.112000000001</c:v>
                </c:pt>
                <c:pt idx="10">
                  <c:v>9202.112000000001</c:v>
                </c:pt>
                <c:pt idx="11">
                  <c:v>10002.111999999999</c:v>
                </c:pt>
                <c:pt idx="12">
                  <c:v>10752.111999999999</c:v>
                </c:pt>
                <c:pt idx="13">
                  <c:v>12148.111999999997</c:v>
                </c:pt>
                <c:pt idx="14">
                  <c:v>12658.111999999997</c:v>
                </c:pt>
                <c:pt idx="15">
                  <c:v>12958.111999999997</c:v>
                </c:pt>
                <c:pt idx="16">
                  <c:v>14111.111999999997</c:v>
                </c:pt>
                <c:pt idx="17">
                  <c:v>15111.111999999997</c:v>
                </c:pt>
                <c:pt idx="18">
                  <c:v>15711.111999999997</c:v>
                </c:pt>
                <c:pt idx="19">
                  <c:v>16111.111999999997</c:v>
                </c:pt>
                <c:pt idx="20">
                  <c:v>16311.111999999997</c:v>
                </c:pt>
                <c:pt idx="21">
                  <c:v>16561.111999999997</c:v>
                </c:pt>
                <c:pt idx="22">
                  <c:v>17761.111999999997</c:v>
                </c:pt>
                <c:pt idx="23">
                  <c:v>18761.111999999997</c:v>
                </c:pt>
                <c:pt idx="24">
                  <c:v>18761.111999999997</c:v>
                </c:pt>
                <c:pt idx="25">
                  <c:v>19561.111999999997</c:v>
                </c:pt>
                <c:pt idx="26">
                  <c:v>20361.111999999997</c:v>
                </c:pt>
                <c:pt idx="27">
                  <c:v>23061.111999999997</c:v>
                </c:pt>
                <c:pt idx="28">
                  <c:v>24161.111999999997</c:v>
                </c:pt>
                <c:pt idx="29">
                  <c:v>25161.111999999997</c:v>
                </c:pt>
                <c:pt idx="30">
                  <c:v>25461.111999999997</c:v>
                </c:pt>
                <c:pt idx="31">
                  <c:v>26461.111999999997</c:v>
                </c:pt>
                <c:pt idx="32">
                  <c:v>26661.111999999997</c:v>
                </c:pt>
                <c:pt idx="33">
                  <c:v>26661.111999999997</c:v>
                </c:pt>
                <c:pt idx="34">
                  <c:v>27461.111999999997</c:v>
                </c:pt>
                <c:pt idx="35">
                  <c:v>27661.111999999997</c:v>
                </c:pt>
                <c:pt idx="36">
                  <c:v>27861.111999999997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5898</c:v>
                </c:pt>
                <c:pt idx="9">
                  <c:v>6498</c:v>
                </c:pt>
                <c:pt idx="10">
                  <c:v>6498</c:v>
                </c:pt>
                <c:pt idx="11">
                  <c:v>6498</c:v>
                </c:pt>
                <c:pt idx="12">
                  <c:v>6498</c:v>
                </c:pt>
                <c:pt idx="13">
                  <c:v>9338</c:v>
                </c:pt>
                <c:pt idx="14">
                  <c:v>11138</c:v>
                </c:pt>
                <c:pt idx="15">
                  <c:v>11138</c:v>
                </c:pt>
                <c:pt idx="16">
                  <c:v>11138</c:v>
                </c:pt>
                <c:pt idx="17">
                  <c:v>11138</c:v>
                </c:pt>
                <c:pt idx="18">
                  <c:v>11138</c:v>
                </c:pt>
                <c:pt idx="19">
                  <c:v>11138</c:v>
                </c:pt>
                <c:pt idx="20">
                  <c:v>11138</c:v>
                </c:pt>
                <c:pt idx="21">
                  <c:v>11138</c:v>
                </c:pt>
                <c:pt idx="22">
                  <c:v>11138</c:v>
                </c:pt>
                <c:pt idx="23">
                  <c:v>11138</c:v>
                </c:pt>
                <c:pt idx="24">
                  <c:v>11138</c:v>
                </c:pt>
                <c:pt idx="25">
                  <c:v>11138</c:v>
                </c:pt>
                <c:pt idx="26">
                  <c:v>11138</c:v>
                </c:pt>
                <c:pt idx="27">
                  <c:v>11138</c:v>
                </c:pt>
                <c:pt idx="28">
                  <c:v>11138</c:v>
                </c:pt>
                <c:pt idx="29">
                  <c:v>11138</c:v>
                </c:pt>
                <c:pt idx="30">
                  <c:v>11138</c:v>
                </c:pt>
                <c:pt idx="31">
                  <c:v>11138</c:v>
                </c:pt>
                <c:pt idx="32">
                  <c:v>11138</c:v>
                </c:pt>
                <c:pt idx="33">
                  <c:v>11138</c:v>
                </c:pt>
                <c:pt idx="34">
                  <c:v>11138</c:v>
                </c:pt>
                <c:pt idx="35">
                  <c:v>11138</c:v>
                </c:pt>
                <c:pt idx="36">
                  <c:v>11138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8072</c:v>
                </c:pt>
                <c:pt idx="15">
                  <c:v>8072</c:v>
                </c:pt>
                <c:pt idx="16">
                  <c:v>8072</c:v>
                </c:pt>
                <c:pt idx="17">
                  <c:v>8072</c:v>
                </c:pt>
                <c:pt idx="18">
                  <c:v>8072</c:v>
                </c:pt>
                <c:pt idx="19">
                  <c:v>8072</c:v>
                </c:pt>
                <c:pt idx="20">
                  <c:v>8072</c:v>
                </c:pt>
                <c:pt idx="21">
                  <c:v>8072</c:v>
                </c:pt>
                <c:pt idx="22">
                  <c:v>8072</c:v>
                </c:pt>
                <c:pt idx="23">
                  <c:v>8072</c:v>
                </c:pt>
                <c:pt idx="24">
                  <c:v>8072</c:v>
                </c:pt>
                <c:pt idx="25">
                  <c:v>8072</c:v>
                </c:pt>
                <c:pt idx="26">
                  <c:v>8072</c:v>
                </c:pt>
                <c:pt idx="27">
                  <c:v>8072</c:v>
                </c:pt>
                <c:pt idx="28">
                  <c:v>8072</c:v>
                </c:pt>
                <c:pt idx="29">
                  <c:v>8072</c:v>
                </c:pt>
                <c:pt idx="30">
                  <c:v>8072</c:v>
                </c:pt>
                <c:pt idx="31">
                  <c:v>8072</c:v>
                </c:pt>
                <c:pt idx="32">
                  <c:v>8072</c:v>
                </c:pt>
                <c:pt idx="33">
                  <c:v>8072</c:v>
                </c:pt>
                <c:pt idx="34">
                  <c:v>8072</c:v>
                </c:pt>
                <c:pt idx="35">
                  <c:v>8072</c:v>
                </c:pt>
                <c:pt idx="36">
                  <c:v>8072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300.00000000000045</c:v>
                </c:pt>
                <c:pt idx="10">
                  <c:v>0</c:v>
                </c:pt>
                <c:pt idx="11">
                  <c:v>100</c:v>
                </c:pt>
                <c:pt idx="12">
                  <c:v>794.99999999999955</c:v>
                </c:pt>
                <c:pt idx="13">
                  <c:v>200</c:v>
                </c:pt>
                <c:pt idx="14">
                  <c:v>55</c:v>
                </c:pt>
                <c:pt idx="15">
                  <c:v>0</c:v>
                </c:pt>
                <c:pt idx="16">
                  <c:v>100</c:v>
                </c:pt>
                <c:pt idx="17">
                  <c:v>100</c:v>
                </c:pt>
                <c:pt idx="18">
                  <c:v>0</c:v>
                </c:pt>
                <c:pt idx="19">
                  <c:v>200</c:v>
                </c:pt>
                <c:pt idx="20">
                  <c:v>200</c:v>
                </c:pt>
                <c:pt idx="21">
                  <c:v>400</c:v>
                </c:pt>
                <c:pt idx="22">
                  <c:v>200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400</c:v>
                </c:pt>
                <c:pt idx="31">
                  <c:v>0</c:v>
                </c:pt>
                <c:pt idx="32">
                  <c:v>0</c:v>
                </c:pt>
                <c:pt idx="33">
                  <c:v>200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420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1100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-2031.1199999999994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546.20000000000005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-484.5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1261.1999999999989</c:v>
                </c:pt>
                <c:pt idx="5">
                  <c:v>1017</c:v>
                </c:pt>
                <c:pt idx="6">
                  <c:v>972</c:v>
                </c:pt>
                <c:pt idx="7">
                  <c:v>0</c:v>
                </c:pt>
                <c:pt idx="8">
                  <c:v>1300.8000000000011</c:v>
                </c:pt>
                <c:pt idx="9">
                  <c:v>1622.3999999999996</c:v>
                </c:pt>
                <c:pt idx="10">
                  <c:v>2179</c:v>
                </c:pt>
                <c:pt idx="11">
                  <c:v>2300</c:v>
                </c:pt>
                <c:pt idx="12">
                  <c:v>1800</c:v>
                </c:pt>
                <c:pt idx="13">
                  <c:v>1300</c:v>
                </c:pt>
                <c:pt idx="14">
                  <c:v>500</c:v>
                </c:pt>
                <c:pt idx="15">
                  <c:v>0</c:v>
                </c:pt>
                <c:pt idx="16">
                  <c:v>500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0</c:v>
                </c:pt>
                <c:pt idx="5">
                  <c:v>375</c:v>
                </c:pt>
                <c:pt idx="6">
                  <c:v>300</c:v>
                </c:pt>
                <c:pt idx="7">
                  <c:v>2.5999999999839929E-2</c:v>
                </c:pt>
                <c:pt idx="8">
                  <c:v>0</c:v>
                </c:pt>
                <c:pt idx="9">
                  <c:v>0</c:v>
                </c:pt>
                <c:pt idx="10">
                  <c:v>248</c:v>
                </c:pt>
                <c:pt idx="11">
                  <c:v>104.80000000000018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300</c:v>
                </c:pt>
                <c:pt idx="10">
                  <c:v>400</c:v>
                </c:pt>
                <c:pt idx="11">
                  <c:v>1300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1060</c:v>
                </c:pt>
                <c:pt idx="7">
                  <c:v>0</c:v>
                </c:pt>
                <c:pt idx="8">
                  <c:v>500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-1240.8000000000002</c:v>
                </c:pt>
                <c:pt idx="9">
                  <c:v>-1867.8000000000002</c:v>
                </c:pt>
                <c:pt idx="10">
                  <c:v>-627</c:v>
                </c:pt>
                <c:pt idx="11">
                  <c:v>-1330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281.29999999999995</c:v>
                </c:pt>
                <c:pt idx="12">
                  <c:v>546.20000000000005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562.59999999999991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281.29999999999995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281.30000000000018</c:v>
                </c:pt>
                <c:pt idx="20">
                  <c:v>0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546.20000000000005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-109.24000000000012</c:v>
                </c:pt>
                <c:pt idx="15">
                  <c:v>546.20000000000016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1488.9</c:v>
                </c:pt>
                <c:pt idx="5">
                  <c:v>2250</c:v>
                </c:pt>
                <c:pt idx="6">
                  <c:v>2000</c:v>
                </c:pt>
                <c:pt idx="7">
                  <c:v>1919</c:v>
                </c:pt>
                <c:pt idx="8">
                  <c:v>430</c:v>
                </c:pt>
                <c:pt idx="9">
                  <c:v>400</c:v>
                </c:pt>
                <c:pt idx="10">
                  <c:v>1600</c:v>
                </c:pt>
                <c:pt idx="11">
                  <c:v>0</c:v>
                </c:pt>
                <c:pt idx="12">
                  <c:v>90</c:v>
                </c:pt>
                <c:pt idx="13">
                  <c:v>600</c:v>
                </c:pt>
                <c:pt idx="14">
                  <c:v>800</c:v>
                </c:pt>
                <c:pt idx="15">
                  <c:v>2150</c:v>
                </c:pt>
                <c:pt idx="16">
                  <c:v>1215</c:v>
                </c:pt>
                <c:pt idx="17">
                  <c:v>800</c:v>
                </c:pt>
                <c:pt idx="18">
                  <c:v>450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600</c:v>
                </c:pt>
                <c:pt idx="27">
                  <c:v>400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608</c:v>
                </c:pt>
                <c:pt idx="5">
                  <c:v>755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296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194.99999999999909</c:v>
                </c:pt>
                <c:pt idx="18">
                  <c:v>600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138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600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1800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2100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-1362.5500000000002</c:v>
                </c:pt>
                <c:pt idx="4">
                  <c:v>1030.3999999999996</c:v>
                </c:pt>
                <c:pt idx="5">
                  <c:v>-183.04999999999927</c:v>
                </c:pt>
                <c:pt idx="6">
                  <c:v>0</c:v>
                </c:pt>
                <c:pt idx="7">
                  <c:v>-637</c:v>
                </c:pt>
                <c:pt idx="8">
                  <c:v>0</c:v>
                </c:pt>
                <c:pt idx="9">
                  <c:v>-322</c:v>
                </c:pt>
                <c:pt idx="10">
                  <c:v>-654.15000000000055</c:v>
                </c:pt>
                <c:pt idx="11">
                  <c:v>-1694.6999999999998</c:v>
                </c:pt>
                <c:pt idx="12">
                  <c:v>-1392.5700000000002</c:v>
                </c:pt>
                <c:pt idx="13">
                  <c:v>0</c:v>
                </c:pt>
                <c:pt idx="14">
                  <c:v>0</c:v>
                </c:pt>
                <c:pt idx="15">
                  <c:v>-789.59999999999991</c:v>
                </c:pt>
                <c:pt idx="16">
                  <c:v>-800.88000000000011</c:v>
                </c:pt>
                <c:pt idx="17">
                  <c:v>-677.04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546.20000000000005</c:v>
                </c:pt>
                <c:pt idx="11">
                  <c:v>760</c:v>
                </c:pt>
                <c:pt idx="12">
                  <c:v>0</c:v>
                </c:pt>
                <c:pt idx="13">
                  <c:v>546.19999999999982</c:v>
                </c:pt>
                <c:pt idx="14">
                  <c:v>1027.5</c:v>
                </c:pt>
                <c:pt idx="15">
                  <c:v>0</c:v>
                </c:pt>
                <c:pt idx="16">
                  <c:v>193.12000000000035</c:v>
                </c:pt>
                <c:pt idx="17">
                  <c:v>0</c:v>
                </c:pt>
                <c:pt idx="18">
                  <c:v>0</c:v>
                </c:pt>
                <c:pt idx="19">
                  <c:v>173.20000000000027</c:v>
                </c:pt>
                <c:pt idx="20">
                  <c:v>165.79999999999927</c:v>
                </c:pt>
                <c:pt idx="21">
                  <c:v>0</c:v>
                </c:pt>
                <c:pt idx="22">
                  <c:v>0</c:v>
                </c:pt>
                <c:pt idx="23">
                  <c:v>421.60000000000036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164.69999999999982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546.20000000000027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38.329999999999927</c:v>
                </c:pt>
                <c:pt idx="22">
                  <c:v>0</c:v>
                </c:pt>
                <c:pt idx="23">
                  <c:v>-516.41999999999985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-501.4799999999999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-141.12000000000012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-617.39999999999986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766.29999999999973</c:v>
                </c:pt>
                <c:pt idx="5">
                  <c:v>600</c:v>
                </c:pt>
                <c:pt idx="6">
                  <c:v>1032</c:v>
                </c:pt>
                <c:pt idx="7">
                  <c:v>200</c:v>
                </c:pt>
                <c:pt idx="8">
                  <c:v>600</c:v>
                </c:pt>
                <c:pt idx="9">
                  <c:v>1100</c:v>
                </c:pt>
                <c:pt idx="10">
                  <c:v>1199.9999999999991</c:v>
                </c:pt>
                <c:pt idx="11">
                  <c:v>1400</c:v>
                </c:pt>
                <c:pt idx="12">
                  <c:v>1600</c:v>
                </c:pt>
                <c:pt idx="13">
                  <c:v>1200</c:v>
                </c:pt>
                <c:pt idx="14">
                  <c:v>600</c:v>
                </c:pt>
                <c:pt idx="15">
                  <c:v>600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400</c:v>
                </c:pt>
                <c:pt idx="21">
                  <c:v>200</c:v>
                </c:pt>
                <c:pt idx="22">
                  <c:v>0</c:v>
                </c:pt>
                <c:pt idx="23">
                  <c:v>0</c:v>
                </c:pt>
                <c:pt idx="24">
                  <c:v>400</c:v>
                </c:pt>
                <c:pt idx="25">
                  <c:v>0</c:v>
                </c:pt>
                <c:pt idx="26">
                  <c:v>400.00000000000364</c:v>
                </c:pt>
                <c:pt idx="27">
                  <c:v>600</c:v>
                </c:pt>
                <c:pt idx="28">
                  <c:v>0</c:v>
                </c:pt>
                <c:pt idx="29">
                  <c:v>0</c:v>
                </c:pt>
                <c:pt idx="30">
                  <c:v>350</c:v>
                </c:pt>
                <c:pt idx="31">
                  <c:v>400</c:v>
                </c:pt>
                <c:pt idx="32">
                  <c:v>0</c:v>
                </c:pt>
                <c:pt idx="33">
                  <c:v>0</c:v>
                </c:pt>
                <c:pt idx="34">
                  <c:v>600</c:v>
                </c:pt>
                <c:pt idx="35">
                  <c:v>400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1007.9999999999991</c:v>
                </c:pt>
                <c:pt idx="4">
                  <c:v>1024.6000000000004</c:v>
                </c:pt>
                <c:pt idx="5">
                  <c:v>400</c:v>
                </c:pt>
                <c:pt idx="6">
                  <c:v>389.99999999999909</c:v>
                </c:pt>
                <c:pt idx="7">
                  <c:v>505</c:v>
                </c:pt>
                <c:pt idx="8">
                  <c:v>800</c:v>
                </c:pt>
                <c:pt idx="9">
                  <c:v>250.00000000000182</c:v>
                </c:pt>
                <c:pt idx="10">
                  <c:v>400</c:v>
                </c:pt>
                <c:pt idx="11">
                  <c:v>799.99999999999818</c:v>
                </c:pt>
                <c:pt idx="12">
                  <c:v>750</c:v>
                </c:pt>
                <c:pt idx="13">
                  <c:v>1395.9999999999982</c:v>
                </c:pt>
                <c:pt idx="14">
                  <c:v>510</c:v>
                </c:pt>
                <c:pt idx="15">
                  <c:v>300</c:v>
                </c:pt>
                <c:pt idx="16">
                  <c:v>1153</c:v>
                </c:pt>
                <c:pt idx="17">
                  <c:v>1000</c:v>
                </c:pt>
                <c:pt idx="18">
                  <c:v>600</c:v>
                </c:pt>
                <c:pt idx="19">
                  <c:v>400</c:v>
                </c:pt>
                <c:pt idx="20">
                  <c:v>200</c:v>
                </c:pt>
                <c:pt idx="21">
                  <c:v>250</c:v>
                </c:pt>
                <c:pt idx="22">
                  <c:v>1200</c:v>
                </c:pt>
                <c:pt idx="23">
                  <c:v>1000</c:v>
                </c:pt>
                <c:pt idx="24">
                  <c:v>0</c:v>
                </c:pt>
                <c:pt idx="25">
                  <c:v>800</c:v>
                </c:pt>
                <c:pt idx="26">
                  <c:v>800</c:v>
                </c:pt>
                <c:pt idx="27">
                  <c:v>2700</c:v>
                </c:pt>
                <c:pt idx="28">
                  <c:v>1100</c:v>
                </c:pt>
                <c:pt idx="29">
                  <c:v>1000</c:v>
                </c:pt>
                <c:pt idx="30">
                  <c:v>300</c:v>
                </c:pt>
                <c:pt idx="31">
                  <c:v>1000</c:v>
                </c:pt>
                <c:pt idx="32">
                  <c:v>200</c:v>
                </c:pt>
                <c:pt idx="33">
                  <c:v>0</c:v>
                </c:pt>
                <c:pt idx="34">
                  <c:v>800</c:v>
                </c:pt>
                <c:pt idx="35">
                  <c:v>200</c:v>
                </c:pt>
                <c:pt idx="3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2748</c:v>
                </c:pt>
                <c:pt idx="9">
                  <c:v>600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1800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2400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19.850000381469727</c:v>
                </c:pt>
                <c:pt idx="13">
                  <c:v>22.170000076293945</c:v>
                </c:pt>
                <c:pt idx="14">
                  <c:v>39.130001068115234</c:v>
                </c:pt>
                <c:pt idx="15">
                  <c:v>9.7100000381469727</c:v>
                </c:pt>
                <c:pt idx="16">
                  <c:v>13.550000190734863</c:v>
                </c:pt>
                <c:pt idx="17">
                  <c:v>40.130001068115234</c:v>
                </c:pt>
                <c:pt idx="18">
                  <c:v>23.040000915527344</c:v>
                </c:pt>
                <c:pt idx="19">
                  <c:v>66.25</c:v>
                </c:pt>
                <c:pt idx="20">
                  <c:v>38.909999847412109</c:v>
                </c:pt>
                <c:pt idx="21">
                  <c:v>80.339998245239258</c:v>
                </c:pt>
                <c:pt idx="22">
                  <c:v>154.9600076675415</c:v>
                </c:pt>
                <c:pt idx="23">
                  <c:v>173.82999801635742</c:v>
                </c:pt>
                <c:pt idx="24">
                  <c:v>154.43000411987305</c:v>
                </c:pt>
                <c:pt idx="25">
                  <c:v>171.09999465942383</c:v>
                </c:pt>
                <c:pt idx="26">
                  <c:v>186.85999488830566</c:v>
                </c:pt>
                <c:pt idx="27">
                  <c:v>189.80999279022217</c:v>
                </c:pt>
                <c:pt idx="28">
                  <c:v>211.75000381469727</c:v>
                </c:pt>
                <c:pt idx="29">
                  <c:v>254.49000072479248</c:v>
                </c:pt>
                <c:pt idx="30">
                  <c:v>292.70000171661377</c:v>
                </c:pt>
                <c:pt idx="31">
                  <c:v>315.36000061035156</c:v>
                </c:pt>
                <c:pt idx="32">
                  <c:v>331.56998682022095</c:v>
                </c:pt>
                <c:pt idx="33">
                  <c:v>392.27000188827515</c:v>
                </c:pt>
                <c:pt idx="34">
                  <c:v>448.68999671936035</c:v>
                </c:pt>
                <c:pt idx="35">
                  <c:v>490.12999725341797</c:v>
                </c:pt>
                <c:pt idx="36">
                  <c:v>499.42000293731689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444.71000377088785</c:v>
                </c:pt>
                <c:pt idx="4">
                  <c:v>159.55000165291131</c:v>
                </c:pt>
                <c:pt idx="5">
                  <c:v>188.85000660270452</c:v>
                </c:pt>
                <c:pt idx="6">
                  <c:v>56.580000981688499</c:v>
                </c:pt>
                <c:pt idx="7">
                  <c:v>10.06000017747283</c:v>
                </c:pt>
                <c:pt idx="8">
                  <c:v>9.3199996165931225</c:v>
                </c:pt>
                <c:pt idx="9">
                  <c:v>12.169999813660979</c:v>
                </c:pt>
                <c:pt idx="10">
                  <c:v>3.5099999904632568</c:v>
                </c:pt>
                <c:pt idx="11">
                  <c:v>119.39000314287841</c:v>
                </c:pt>
                <c:pt idx="12">
                  <c:v>114.3600013051182</c:v>
                </c:pt>
                <c:pt idx="13">
                  <c:v>163.49999323859811</c:v>
                </c:pt>
                <c:pt idx="14">
                  <c:v>234.4800017978996</c:v>
                </c:pt>
                <c:pt idx="15">
                  <c:v>152.82000369019806</c:v>
                </c:pt>
                <c:pt idx="16">
                  <c:v>142.49000732600689</c:v>
                </c:pt>
                <c:pt idx="17">
                  <c:v>131.24000247381628</c:v>
                </c:pt>
                <c:pt idx="18">
                  <c:v>172.35000001452863</c:v>
                </c:pt>
                <c:pt idx="19">
                  <c:v>220.24999850802124</c:v>
                </c:pt>
                <c:pt idx="20">
                  <c:v>142.56999886594713</c:v>
                </c:pt>
                <c:pt idx="21">
                  <c:v>84.659996718168259</c:v>
                </c:pt>
                <c:pt idx="22">
                  <c:v>22.160000562667847</c:v>
                </c:pt>
                <c:pt idx="23">
                  <c:v>6.8600000143051147</c:v>
                </c:pt>
                <c:pt idx="24">
                  <c:v>6.8499999046325684</c:v>
                </c:pt>
                <c:pt idx="25">
                  <c:v>7.869999885559082</c:v>
                </c:pt>
                <c:pt idx="26">
                  <c:v>6.9099999666213989</c:v>
                </c:pt>
                <c:pt idx="27">
                  <c:v>5.3200000524520874</c:v>
                </c:pt>
                <c:pt idx="28">
                  <c:v>5.8200000524520874</c:v>
                </c:pt>
                <c:pt idx="29">
                  <c:v>3.9199999570846558</c:v>
                </c:pt>
                <c:pt idx="30">
                  <c:v>3.4499999284744263</c:v>
                </c:pt>
                <c:pt idx="31">
                  <c:v>1.7399999499320984</c:v>
                </c:pt>
                <c:pt idx="32">
                  <c:v>1.4500000476837158</c:v>
                </c:pt>
                <c:pt idx="33">
                  <c:v>1.3799999952316284</c:v>
                </c:pt>
                <c:pt idx="34">
                  <c:v>1.6000000238418579</c:v>
                </c:pt>
                <c:pt idx="35">
                  <c:v>1.3300000429153442</c:v>
                </c:pt>
                <c:pt idx="36">
                  <c:v>1.4500000476837158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1770.1800079345703</c:v>
                </c:pt>
                <c:pt idx="4">
                  <c:v>951.25</c:v>
                </c:pt>
                <c:pt idx="5">
                  <c:v>786.9000244140625</c:v>
                </c:pt>
                <c:pt idx="6">
                  <c:v>426.82000732421875</c:v>
                </c:pt>
                <c:pt idx="7">
                  <c:v>426.3699951171875</c:v>
                </c:pt>
                <c:pt idx="8">
                  <c:v>375.64999389648438</c:v>
                </c:pt>
                <c:pt idx="9">
                  <c:v>456.60000610351563</c:v>
                </c:pt>
                <c:pt idx="10">
                  <c:v>183.60000610351563</c:v>
                </c:pt>
                <c:pt idx="11">
                  <c:v>719.19000244140625</c:v>
                </c:pt>
                <c:pt idx="12">
                  <c:v>770.97998046875</c:v>
                </c:pt>
                <c:pt idx="13">
                  <c:v>19.649999618530273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7136.0317020063721</c:v>
                </c:pt>
                <c:pt idx="4">
                  <c:v>7454.2973739813633</c:v>
                </c:pt>
                <c:pt idx="5">
                  <c:v>9078.9180739497569</c:v>
                </c:pt>
                <c:pt idx="6">
                  <c:v>9042.436644953792</c:v>
                </c:pt>
                <c:pt idx="7">
                  <c:v>9308.9696529464236</c:v>
                </c:pt>
                <c:pt idx="8">
                  <c:v>9514.6916056155387</c:v>
                </c:pt>
                <c:pt idx="9">
                  <c:v>10363.166093514525</c:v>
                </c:pt>
                <c:pt idx="10">
                  <c:v>10398.439171194897</c:v>
                </c:pt>
                <c:pt idx="11">
                  <c:v>10376.532749713939</c:v>
                </c:pt>
                <c:pt idx="12">
                  <c:v>12396.165394184683</c:v>
                </c:pt>
                <c:pt idx="13">
                  <c:v>13102.207678508943</c:v>
                </c:pt>
                <c:pt idx="14">
                  <c:v>13225.109257293347</c:v>
                </c:pt>
                <c:pt idx="15">
                  <c:v>13116.842657307832</c:v>
                </c:pt>
                <c:pt idx="16">
                  <c:v>13299.078441550884</c:v>
                </c:pt>
                <c:pt idx="17">
                  <c:v>13551.050195808875</c:v>
                </c:pt>
                <c:pt idx="18">
                  <c:v>13609.662513029472</c:v>
                </c:pt>
                <c:pt idx="19">
                  <c:v>13979.565390767759</c:v>
                </c:pt>
                <c:pt idx="20">
                  <c:v>14649.681927728387</c:v>
                </c:pt>
                <c:pt idx="21">
                  <c:v>15397.585326031998</c:v>
                </c:pt>
                <c:pt idx="22">
                  <c:v>14902.757462624246</c:v>
                </c:pt>
                <c:pt idx="23">
                  <c:v>15388.222908429008</c:v>
                </c:pt>
                <c:pt idx="24">
                  <c:v>15393.285938424518</c:v>
                </c:pt>
                <c:pt idx="25">
                  <c:v>15888.334442644185</c:v>
                </c:pt>
                <c:pt idx="26">
                  <c:v>15737.316863907256</c:v>
                </c:pt>
                <c:pt idx="27">
                  <c:v>15652.232815170986</c:v>
                </c:pt>
                <c:pt idx="28">
                  <c:v>15485.909238398188</c:v>
                </c:pt>
                <c:pt idx="29">
                  <c:v>15846.362552597162</c:v>
                </c:pt>
                <c:pt idx="30">
                  <c:v>16565.108608964372</c:v>
                </c:pt>
                <c:pt idx="31">
                  <c:v>16667.756812997548</c:v>
                </c:pt>
                <c:pt idx="32">
                  <c:v>16692.883134104082</c:v>
                </c:pt>
                <c:pt idx="33">
                  <c:v>17351.393836259031</c:v>
                </c:pt>
                <c:pt idx="34">
                  <c:v>17548.033323887554</c:v>
                </c:pt>
                <c:pt idx="35">
                  <c:v>17491.056810984173</c:v>
                </c:pt>
                <c:pt idx="36">
                  <c:v>17348.324715516723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146.83200073242188</c:v>
                </c:pt>
                <c:pt idx="4">
                  <c:v>148.47600402832032</c:v>
                </c:pt>
                <c:pt idx="5">
                  <c:v>132.64800109863282</c:v>
                </c:pt>
                <c:pt idx="6">
                  <c:v>120.25199890136719</c:v>
                </c:pt>
                <c:pt idx="7">
                  <c:v>124.5</c:v>
                </c:pt>
                <c:pt idx="8">
                  <c:v>129.23999633789063</c:v>
                </c:pt>
                <c:pt idx="9">
                  <c:v>128.35199890136718</c:v>
                </c:pt>
                <c:pt idx="10">
                  <c:v>107.0280029296875</c:v>
                </c:pt>
                <c:pt idx="11">
                  <c:v>122.03999633789061</c:v>
                </c:pt>
                <c:pt idx="12">
                  <c:v>120.38399963378906</c:v>
                </c:pt>
                <c:pt idx="13">
                  <c:v>100.70399780273438</c:v>
                </c:pt>
                <c:pt idx="14">
                  <c:v>105.44400329589844</c:v>
                </c:pt>
                <c:pt idx="15">
                  <c:v>96.851998901367182</c:v>
                </c:pt>
                <c:pt idx="16">
                  <c:v>90.62399597167969</c:v>
                </c:pt>
                <c:pt idx="17">
                  <c:v>92.50799560546875</c:v>
                </c:pt>
                <c:pt idx="18">
                  <c:v>89.483999633789054</c:v>
                </c:pt>
                <c:pt idx="19">
                  <c:v>88.955996704101565</c:v>
                </c:pt>
                <c:pt idx="20">
                  <c:v>84.071997070312491</c:v>
                </c:pt>
                <c:pt idx="21">
                  <c:v>77.423995971679688</c:v>
                </c:pt>
                <c:pt idx="22">
                  <c:v>70.140000915527338</c:v>
                </c:pt>
                <c:pt idx="23">
                  <c:v>79.392004394531241</c:v>
                </c:pt>
                <c:pt idx="24">
                  <c:v>79.848001098632807</c:v>
                </c:pt>
                <c:pt idx="25">
                  <c:v>82.571997070312491</c:v>
                </c:pt>
                <c:pt idx="26">
                  <c:v>80.292004394531247</c:v>
                </c:pt>
                <c:pt idx="27">
                  <c:v>69.611997985839835</c:v>
                </c:pt>
                <c:pt idx="28">
                  <c:v>70.751998901367188</c:v>
                </c:pt>
                <c:pt idx="29">
                  <c:v>81.132000732421872</c:v>
                </c:pt>
                <c:pt idx="30">
                  <c:v>80.039996337890628</c:v>
                </c:pt>
                <c:pt idx="31">
                  <c:v>81.635998535156247</c:v>
                </c:pt>
                <c:pt idx="32">
                  <c:v>83.135998535156247</c:v>
                </c:pt>
                <c:pt idx="33">
                  <c:v>86.339996337890625</c:v>
                </c:pt>
                <c:pt idx="34">
                  <c:v>91.344003295898432</c:v>
                </c:pt>
                <c:pt idx="35">
                  <c:v>97.355996704101557</c:v>
                </c:pt>
                <c:pt idx="36">
                  <c:v>96.33599853515625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1032.409794272937</c:v>
                </c:pt>
                <c:pt idx="4">
                  <c:v>1885.2030729571288</c:v>
                </c:pt>
                <c:pt idx="5">
                  <c:v>1824.4404035626999</c:v>
                </c:pt>
                <c:pt idx="6">
                  <c:v>1817.1093325586648</c:v>
                </c:pt>
                <c:pt idx="7">
                  <c:v>1870.6700745660332</c:v>
                </c:pt>
                <c:pt idx="8">
                  <c:v>1912.0106218969183</c:v>
                </c:pt>
                <c:pt idx="9">
                  <c:v>1902.9080019979356</c:v>
                </c:pt>
                <c:pt idx="10">
                  <c:v>1909.3849243175619</c:v>
                </c:pt>
                <c:pt idx="11">
                  <c:v>1852.2504731538534</c:v>
                </c:pt>
                <c:pt idx="12">
                  <c:v>1802.6833364769495</c:v>
                </c:pt>
                <c:pt idx="13">
                  <c:v>1820.9844654607364</c:v>
                </c:pt>
                <c:pt idx="14">
                  <c:v>2280.7097725117756</c:v>
                </c:pt>
                <c:pt idx="15">
                  <c:v>2262.038872497289</c:v>
                </c:pt>
                <c:pt idx="16">
                  <c:v>2238.8532614846304</c:v>
                </c:pt>
                <c:pt idx="17">
                  <c:v>2228.2129304570335</c:v>
                </c:pt>
                <c:pt idx="18">
                  <c:v>2237.8506132364373</c:v>
                </c:pt>
                <c:pt idx="19">
                  <c:v>2963.2413841177272</c:v>
                </c:pt>
                <c:pt idx="20">
                  <c:v>2987.2873864651428</c:v>
                </c:pt>
                <c:pt idx="21">
                  <c:v>3371.4102051154782</c:v>
                </c:pt>
                <c:pt idx="22">
                  <c:v>4750.7351087615943</c:v>
                </c:pt>
                <c:pt idx="23">
                  <c:v>4747.3435130032176</c:v>
                </c:pt>
                <c:pt idx="24">
                  <c:v>4748.9054830077048</c:v>
                </c:pt>
                <c:pt idx="25">
                  <c:v>4775.2744744445954</c:v>
                </c:pt>
                <c:pt idx="26">
                  <c:v>4729.8858031815253</c:v>
                </c:pt>
                <c:pt idx="27">
                  <c:v>4704.3136019177982</c:v>
                </c:pt>
                <c:pt idx="28">
                  <c:v>4654.3246786905947</c:v>
                </c:pt>
                <c:pt idx="29">
                  <c:v>5152.7502208768337</c:v>
                </c:pt>
                <c:pt idx="30">
                  <c:v>5417.5301481459037</c:v>
                </c:pt>
                <c:pt idx="31">
                  <c:v>5451.1006941127316</c:v>
                </c:pt>
                <c:pt idx="32">
                  <c:v>5459.3181230061946</c:v>
                </c:pt>
                <c:pt idx="33">
                  <c:v>5513.6979214782987</c:v>
                </c:pt>
                <c:pt idx="34">
                  <c:v>5576.1834338497756</c:v>
                </c:pt>
                <c:pt idx="35">
                  <c:v>5958.3207751383698</c:v>
                </c:pt>
                <c:pt idx="36">
                  <c:v>6734.5143308280012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4213.9015659000916</c:v>
                </c:pt>
                <c:pt idx="4">
                  <c:v>4753.2563314119643</c:v>
                </c:pt>
                <c:pt idx="5">
                  <c:v>4867.464792418109</c:v>
                </c:pt>
                <c:pt idx="6">
                  <c:v>5061.3475662530855</c:v>
                </c:pt>
                <c:pt idx="7">
                  <c:v>5471.3481575897877</c:v>
                </c:pt>
                <c:pt idx="8">
                  <c:v>5895.9443870386094</c:v>
                </c:pt>
                <c:pt idx="9">
                  <c:v>6170.1125849290165</c:v>
                </c:pt>
                <c:pt idx="10">
                  <c:v>6483.6534124124382</c:v>
                </c:pt>
                <c:pt idx="11">
                  <c:v>6571.5373772988714</c:v>
                </c:pt>
                <c:pt idx="12">
                  <c:v>6665.4270491684601</c:v>
                </c:pt>
                <c:pt idx="13">
                  <c:v>7008.3712573259672</c:v>
                </c:pt>
                <c:pt idx="14">
                  <c:v>7268.7977278110275</c:v>
                </c:pt>
                <c:pt idx="15">
                  <c:v>7519.9028056084935</c:v>
                </c:pt>
                <c:pt idx="16">
                  <c:v>7765.7140142405215</c:v>
                </c:pt>
                <c:pt idx="17">
                  <c:v>8003.9950806845663</c:v>
                </c:pt>
                <c:pt idx="18">
                  <c:v>8300.447019633948</c:v>
                </c:pt>
                <c:pt idx="19">
                  <c:v>8474.6595725887819</c:v>
                </c:pt>
                <c:pt idx="20">
                  <c:v>8832.9758614890761</c:v>
                </c:pt>
                <c:pt idx="21">
                  <c:v>9012.3615384254572</c:v>
                </c:pt>
                <c:pt idx="22">
                  <c:v>8629.6635176625205</c:v>
                </c:pt>
                <c:pt idx="23">
                  <c:v>8896.0607483700078</c:v>
                </c:pt>
                <c:pt idx="24">
                  <c:v>9191.6462774088686</c:v>
                </c:pt>
                <c:pt idx="25">
                  <c:v>9527.7452521139185</c:v>
                </c:pt>
                <c:pt idx="26">
                  <c:v>9731.1624263862705</c:v>
                </c:pt>
                <c:pt idx="27">
                  <c:v>9898.0898122451326</c:v>
                </c:pt>
                <c:pt idx="28">
                  <c:v>10060.934691416935</c:v>
                </c:pt>
                <c:pt idx="29">
                  <c:v>10568.157835897393</c:v>
                </c:pt>
                <c:pt idx="30">
                  <c:v>10651.526213248751</c:v>
                </c:pt>
                <c:pt idx="31">
                  <c:v>10991.742164338906</c:v>
                </c:pt>
                <c:pt idx="32">
                  <c:v>11279.515303332002</c:v>
                </c:pt>
                <c:pt idx="33">
                  <c:v>11660.28036505502</c:v>
                </c:pt>
                <c:pt idx="34">
                  <c:v>12061.304937549716</c:v>
                </c:pt>
                <c:pt idx="35">
                  <c:v>12292.291265094942</c:v>
                </c:pt>
                <c:pt idx="36">
                  <c:v>12462.284135131738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648.3499755859375</c:v>
                </c:pt>
                <c:pt idx="6">
                  <c:v>546.27001953125</c:v>
                </c:pt>
                <c:pt idx="7">
                  <c:v>540.239990234375</c:v>
                </c:pt>
                <c:pt idx="8">
                  <c:v>109.72000122070313</c:v>
                </c:pt>
                <c:pt idx="9">
                  <c:v>137.77000427246094</c:v>
                </c:pt>
                <c:pt idx="10">
                  <c:v>224.00999450683594</c:v>
                </c:pt>
                <c:pt idx="11">
                  <c:v>114.48000335693359</c:v>
                </c:pt>
                <c:pt idx="12">
                  <c:v>142.77000427246094</c:v>
                </c:pt>
                <c:pt idx="13">
                  <c:v>308.29000854492188</c:v>
                </c:pt>
                <c:pt idx="14">
                  <c:v>372.510009765625</c:v>
                </c:pt>
                <c:pt idx="15">
                  <c:v>320.82000732421875</c:v>
                </c:pt>
                <c:pt idx="16">
                  <c:v>335.70999145507813</c:v>
                </c:pt>
                <c:pt idx="17">
                  <c:v>300.92999267578125</c:v>
                </c:pt>
                <c:pt idx="18">
                  <c:v>316.07000732421875</c:v>
                </c:pt>
                <c:pt idx="19">
                  <c:v>297.69000244140625</c:v>
                </c:pt>
                <c:pt idx="20">
                  <c:v>330.29000854492188</c:v>
                </c:pt>
                <c:pt idx="21">
                  <c:v>426.32000732421875</c:v>
                </c:pt>
                <c:pt idx="22">
                  <c:v>442.67999267578125</c:v>
                </c:pt>
                <c:pt idx="23">
                  <c:v>429.77999877929688</c:v>
                </c:pt>
                <c:pt idx="24">
                  <c:v>385.91000366210938</c:v>
                </c:pt>
                <c:pt idx="25">
                  <c:v>381.3599853515625</c:v>
                </c:pt>
                <c:pt idx="26">
                  <c:v>412.8900146484375</c:v>
                </c:pt>
                <c:pt idx="27">
                  <c:v>418.07000732421875</c:v>
                </c:pt>
                <c:pt idx="28">
                  <c:v>394.8699951171875</c:v>
                </c:pt>
                <c:pt idx="29">
                  <c:v>487.98001098632813</c:v>
                </c:pt>
                <c:pt idx="30">
                  <c:v>455.20999145507813</c:v>
                </c:pt>
                <c:pt idx="31">
                  <c:v>445.33999633789063</c:v>
                </c:pt>
                <c:pt idx="32">
                  <c:v>467.010009765625</c:v>
                </c:pt>
                <c:pt idx="33">
                  <c:v>467.42001342773438</c:v>
                </c:pt>
                <c:pt idx="34">
                  <c:v>457.58999633789063</c:v>
                </c:pt>
                <c:pt idx="35">
                  <c:v>484.57000732421875</c:v>
                </c:pt>
                <c:pt idx="36">
                  <c:v>476.760009765625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342.91000366210938</c:v>
                </c:pt>
                <c:pt idx="6">
                  <c:v>457.5</c:v>
                </c:pt>
                <c:pt idx="7">
                  <c:v>817.47998046875</c:v>
                </c:pt>
                <c:pt idx="8">
                  <c:v>1053.0799560546875</c:v>
                </c:pt>
                <c:pt idx="9">
                  <c:v>1036.8499755859375</c:v>
                </c:pt>
                <c:pt idx="10">
                  <c:v>1110.5799560546875</c:v>
                </c:pt>
                <c:pt idx="11">
                  <c:v>981.97998046875</c:v>
                </c:pt>
                <c:pt idx="12">
                  <c:v>869.44000244140625</c:v>
                </c:pt>
                <c:pt idx="13">
                  <c:v>903.25</c:v>
                </c:pt>
                <c:pt idx="14">
                  <c:v>946.80999755859375</c:v>
                </c:pt>
                <c:pt idx="15">
                  <c:v>898.71002197265625</c:v>
                </c:pt>
                <c:pt idx="16">
                  <c:v>899.280029296875</c:v>
                </c:pt>
                <c:pt idx="17">
                  <c:v>908.1300048828125</c:v>
                </c:pt>
                <c:pt idx="18">
                  <c:v>924.1199951171875</c:v>
                </c:pt>
                <c:pt idx="19">
                  <c:v>877.47998046875</c:v>
                </c:pt>
                <c:pt idx="20">
                  <c:v>901.010009765625</c:v>
                </c:pt>
                <c:pt idx="21">
                  <c:v>902.75</c:v>
                </c:pt>
                <c:pt idx="22">
                  <c:v>818.239990234375</c:v>
                </c:pt>
                <c:pt idx="23">
                  <c:v>866.260009765625</c:v>
                </c:pt>
                <c:pt idx="24">
                  <c:v>845.34002685546875</c:v>
                </c:pt>
                <c:pt idx="25">
                  <c:v>782.69000244140625</c:v>
                </c:pt>
                <c:pt idx="26">
                  <c:v>750.96002197265625</c:v>
                </c:pt>
                <c:pt idx="27">
                  <c:v>801.1500244140625</c:v>
                </c:pt>
                <c:pt idx="28">
                  <c:v>752.5999755859375</c:v>
                </c:pt>
                <c:pt idx="29">
                  <c:v>785.46002197265625</c:v>
                </c:pt>
                <c:pt idx="30">
                  <c:v>789.40997314453125</c:v>
                </c:pt>
                <c:pt idx="31">
                  <c:v>766.75</c:v>
                </c:pt>
                <c:pt idx="32">
                  <c:v>769.58001708984375</c:v>
                </c:pt>
                <c:pt idx="33">
                  <c:v>807.77001953125</c:v>
                </c:pt>
                <c:pt idx="34">
                  <c:v>809.8800048828125</c:v>
                </c:pt>
                <c:pt idx="35">
                  <c:v>831.53997802734375</c:v>
                </c:pt>
                <c:pt idx="36">
                  <c:v>832.17999267578125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255.21000671386719</c:v>
                </c:pt>
                <c:pt idx="6">
                  <c:v>348.83999633789063</c:v>
                </c:pt>
                <c:pt idx="7">
                  <c:v>398.989990234375</c:v>
                </c:pt>
                <c:pt idx="8">
                  <c:v>477.33999633789063</c:v>
                </c:pt>
                <c:pt idx="9">
                  <c:v>586.67999267578125</c:v>
                </c:pt>
                <c:pt idx="10">
                  <c:v>626.989990234375</c:v>
                </c:pt>
                <c:pt idx="11">
                  <c:v>670.5</c:v>
                </c:pt>
                <c:pt idx="12">
                  <c:v>722.96002197265625</c:v>
                </c:pt>
                <c:pt idx="13">
                  <c:v>856.25</c:v>
                </c:pt>
                <c:pt idx="14">
                  <c:v>912.58001708984375</c:v>
                </c:pt>
                <c:pt idx="15">
                  <c:v>1101.050048828125</c:v>
                </c:pt>
                <c:pt idx="16">
                  <c:v>1178.9599609375</c:v>
                </c:pt>
                <c:pt idx="17">
                  <c:v>1243.06005859375</c:v>
                </c:pt>
                <c:pt idx="18">
                  <c:v>1377.3299560546875</c:v>
                </c:pt>
                <c:pt idx="19">
                  <c:v>1443.06005859375</c:v>
                </c:pt>
                <c:pt idx="20">
                  <c:v>1565.43994140625</c:v>
                </c:pt>
                <c:pt idx="21">
                  <c:v>1583.9200439453125</c:v>
                </c:pt>
                <c:pt idx="22">
                  <c:v>1640.469970703125</c:v>
                </c:pt>
                <c:pt idx="23">
                  <c:v>1692</c:v>
                </c:pt>
                <c:pt idx="24">
                  <c:v>1780.780029296875</c:v>
                </c:pt>
                <c:pt idx="25">
                  <c:v>1928.1199951171875</c:v>
                </c:pt>
                <c:pt idx="26">
                  <c:v>1926.0799560546875</c:v>
                </c:pt>
                <c:pt idx="27">
                  <c:v>1922.8199462890625</c:v>
                </c:pt>
                <c:pt idx="28">
                  <c:v>1974.9100341796875</c:v>
                </c:pt>
                <c:pt idx="29">
                  <c:v>2029.0899658203125</c:v>
                </c:pt>
                <c:pt idx="30">
                  <c:v>2035.6400146484375</c:v>
                </c:pt>
                <c:pt idx="31">
                  <c:v>2031.1500244140625</c:v>
                </c:pt>
                <c:pt idx="32">
                  <c:v>2042.8299560546875</c:v>
                </c:pt>
                <c:pt idx="33">
                  <c:v>2096.570068359375</c:v>
                </c:pt>
                <c:pt idx="34">
                  <c:v>2133.81005859375</c:v>
                </c:pt>
                <c:pt idx="35">
                  <c:v>2171.860107421875</c:v>
                </c:pt>
                <c:pt idx="36">
                  <c:v>2179.070068359375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8.7500002384185791</c:v>
                </c:pt>
                <c:pt idx="4">
                  <c:v>3.0200000405311584</c:v>
                </c:pt>
                <c:pt idx="5">
                  <c:v>3.2499999403953552</c:v>
                </c:pt>
                <c:pt idx="6">
                  <c:v>1.6399999856948853</c:v>
                </c:pt>
                <c:pt idx="7">
                  <c:v>1.5799999982118607</c:v>
                </c:pt>
                <c:pt idx="8">
                  <c:v>1.1000000238418579</c:v>
                </c:pt>
                <c:pt idx="9">
                  <c:v>1.3100000023841858</c:v>
                </c:pt>
                <c:pt idx="10">
                  <c:v>0.24000000022351742</c:v>
                </c:pt>
                <c:pt idx="11">
                  <c:v>2.629999965429306</c:v>
                </c:pt>
                <c:pt idx="12">
                  <c:v>2.6200000494718552</c:v>
                </c:pt>
                <c:pt idx="13">
                  <c:v>1.0700000114738941</c:v>
                </c:pt>
                <c:pt idx="14">
                  <c:v>0.95999999344348907</c:v>
                </c:pt>
                <c:pt idx="15">
                  <c:v>5.9999998658895493E-2</c:v>
                </c:pt>
                <c:pt idx="16">
                  <c:v>5.9999998658895493E-2</c:v>
                </c:pt>
                <c:pt idx="17">
                  <c:v>0.48000000976026058</c:v>
                </c:pt>
                <c:pt idx="18">
                  <c:v>5.9999998658895493E-2</c:v>
                </c:pt>
                <c:pt idx="19">
                  <c:v>6.1499999761581421</c:v>
                </c:pt>
                <c:pt idx="20">
                  <c:v>5.9999998658895493E-2</c:v>
                </c:pt>
                <c:pt idx="21">
                  <c:v>5.9999998658895493E-2</c:v>
                </c:pt>
                <c:pt idx="22">
                  <c:v>16.839999914169312</c:v>
                </c:pt>
                <c:pt idx="23">
                  <c:v>5.9999998658895493E-2</c:v>
                </c:pt>
                <c:pt idx="24">
                  <c:v>4.3299999237060547</c:v>
                </c:pt>
                <c:pt idx="25">
                  <c:v>2.820000022649765</c:v>
                </c:pt>
                <c:pt idx="26">
                  <c:v>0.38000000268220901</c:v>
                </c:pt>
                <c:pt idx="27">
                  <c:v>5.9999998658895493E-2</c:v>
                </c:pt>
                <c:pt idx="28">
                  <c:v>5.9999998658895493E-2</c:v>
                </c:pt>
                <c:pt idx="29">
                  <c:v>7.5999999046325684</c:v>
                </c:pt>
                <c:pt idx="30">
                  <c:v>5.9999998658895493E-2</c:v>
                </c:pt>
                <c:pt idx="31">
                  <c:v>5.000000074505806E-2</c:v>
                </c:pt>
                <c:pt idx="32">
                  <c:v>0.47999999858438969</c:v>
                </c:pt>
                <c:pt idx="33">
                  <c:v>0.17999999597668648</c:v>
                </c:pt>
                <c:pt idx="34">
                  <c:v>0.21999999508261681</c:v>
                </c:pt>
                <c:pt idx="35">
                  <c:v>1.1199999749660492</c:v>
                </c:pt>
                <c:pt idx="36">
                  <c:v>0.39999999850988388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187.05999755859375</c:v>
                </c:pt>
                <c:pt idx="4">
                  <c:v>77.5</c:v>
                </c:pt>
                <c:pt idx="5">
                  <c:v>70.339996337890625</c:v>
                </c:pt>
                <c:pt idx="6">
                  <c:v>20.010000228881836</c:v>
                </c:pt>
                <c:pt idx="7">
                  <c:v>22.440000534057617</c:v>
                </c:pt>
                <c:pt idx="8">
                  <c:v>22.899999618530273</c:v>
                </c:pt>
                <c:pt idx="9">
                  <c:v>31.450000762939453</c:v>
                </c:pt>
                <c:pt idx="10">
                  <c:v>0.87999999523162842</c:v>
                </c:pt>
                <c:pt idx="11">
                  <c:v>69.069999694824219</c:v>
                </c:pt>
                <c:pt idx="12">
                  <c:v>71.339996337890625</c:v>
                </c:pt>
                <c:pt idx="13">
                  <c:v>9.1499996185302734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1643.222143219117</c:v>
                </c:pt>
                <c:pt idx="4">
                  <c:v>1655.7524099925861</c:v>
                </c:pt>
                <c:pt idx="5">
                  <c:v>2473.0927214591125</c:v>
                </c:pt>
                <c:pt idx="6">
                  <c:v>2405.7837264251143</c:v>
                </c:pt>
                <c:pt idx="7">
                  <c:v>2513.6218609944399</c:v>
                </c:pt>
                <c:pt idx="8">
                  <c:v>2535.3707284706065</c:v>
                </c:pt>
                <c:pt idx="9">
                  <c:v>2554.6822228675474</c:v>
                </c:pt>
                <c:pt idx="10">
                  <c:v>2557.3070861836363</c:v>
                </c:pt>
                <c:pt idx="11">
                  <c:v>3399.1477035502471</c:v>
                </c:pt>
                <c:pt idx="12">
                  <c:v>3408.8973226943544</c:v>
                </c:pt>
                <c:pt idx="13">
                  <c:v>3408.9598202529705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3408.9598202529705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3408.9910690322786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5902.5427078285193</c:v>
                </c:pt>
                <c:pt idx="33">
                  <c:v>5901.6052289790487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5902.5114585335368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0.12894055941794044</c:v>
                </c:pt>
                <c:pt idx="4">
                  <c:v>0.12992378594887194</c:v>
                </c:pt>
                <c:pt idx="5">
                  <c:v>0.12878079525466421</c:v>
                </c:pt>
                <c:pt idx="6">
                  <c:v>0.12527582925276018</c:v>
                </c:pt>
                <c:pt idx="7">
                  <c:v>0.13089125992711989</c:v>
                </c:pt>
                <c:pt idx="8">
                  <c:v>0.1320237837606042</c:v>
                </c:pt>
                <c:pt idx="9">
                  <c:v>0.13302938681964629</c:v>
                </c:pt>
                <c:pt idx="10">
                  <c:v>0.13316607073058406</c:v>
                </c:pt>
                <c:pt idx="11">
                  <c:v>0.132783179951345</c:v>
                </c:pt>
                <c:pt idx="12">
                  <c:v>0.13316403584410805</c:v>
                </c:pt>
                <c:pt idx="13">
                  <c:v>0.13316647722803601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0.13316647722803601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0.13316769791999999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0.13316769791999999</c:v>
                </c:pt>
                <c:pt idx="33">
                  <c:v>0.13314654739108181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0.13316699290236939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485.0967710442506</c:v>
                </c:pt>
                <c:pt idx="4">
                  <c:v>542.45606191202069</c:v>
                </c:pt>
                <c:pt idx="5">
                  <c:v>588.93789961891162</c:v>
                </c:pt>
                <c:pt idx="6">
                  <c:v>623.70887303673828</c:v>
                </c:pt>
                <c:pt idx="7">
                  <c:v>709.6577559233109</c:v>
                </c:pt>
                <c:pt idx="8">
                  <c:v>779.24823854937222</c:v>
                </c:pt>
                <c:pt idx="9">
                  <c:v>855.11093828494438</c:v>
                </c:pt>
                <c:pt idx="10">
                  <c:v>923.98870955161192</c:v>
                </c:pt>
                <c:pt idx="11">
                  <c:v>986.14429041772394</c:v>
                </c:pt>
                <c:pt idx="12">
                  <c:v>1055.9709602838955</c:v>
                </c:pt>
                <c:pt idx="13">
                  <c:v>1133.9896051016217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1517.9860851360334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2015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3082.3475413332926</c:v>
                </c:pt>
                <c:pt idx="33">
                  <c:v>3187.2439220025426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3498.7403212198146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9.9999997764825821E-3</c:v>
                </c:pt>
                <c:pt idx="8">
                  <c:v>9.9999997764825821E-3</c:v>
                </c:pt>
                <c:pt idx="9">
                  <c:v>0</c:v>
                </c:pt>
                <c:pt idx="10">
                  <c:v>0</c:v>
                </c:pt>
                <c:pt idx="11">
                  <c:v>9.9999997764825821E-3</c:v>
                </c:pt>
                <c:pt idx="12">
                  <c:v>1.9999999552965164E-2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75.949996948242188</c:v>
                </c:pt>
                <c:pt idx="23">
                  <c:v>10.510000228881836</c:v>
                </c:pt>
                <c:pt idx="24">
                  <c:v>1.1399999856948853</c:v>
                </c:pt>
                <c:pt idx="25">
                  <c:v>15.310000419616699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47.340000152587891</c:v>
                </c:pt>
                <c:pt idx="30">
                  <c:v>51.419998168945313</c:v>
                </c:pt>
                <c:pt idx="31">
                  <c:v>66.769996643066406</c:v>
                </c:pt>
                <c:pt idx="32">
                  <c:v>115.51000213623047</c:v>
                </c:pt>
                <c:pt idx="33">
                  <c:v>144.05000305175781</c:v>
                </c:pt>
                <c:pt idx="34">
                  <c:v>141.92999267578125</c:v>
                </c:pt>
                <c:pt idx="35">
                  <c:v>140.91999816894531</c:v>
                </c:pt>
                <c:pt idx="36">
                  <c:v>154.6300048828125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23965.400268554688</c:v>
                </c:pt>
                <c:pt idx="4">
                  <c:v>22538.639892578125</c:v>
                </c:pt>
                <c:pt idx="5">
                  <c:v>15191.210342407227</c:v>
                </c:pt>
                <c:pt idx="6">
                  <c:v>14245.749755859375</c:v>
                </c:pt>
                <c:pt idx="7">
                  <c:v>14794.6298828125</c:v>
                </c:pt>
                <c:pt idx="8">
                  <c:v>15335.669921875</c:v>
                </c:pt>
                <c:pt idx="9">
                  <c:v>15257.58984375</c:v>
                </c:pt>
                <c:pt idx="10">
                  <c:v>12970.109985351563</c:v>
                </c:pt>
                <c:pt idx="11">
                  <c:v>6237.5899353027344</c:v>
                </c:pt>
                <c:pt idx="12">
                  <c:v>3816.3099365234375</c:v>
                </c:pt>
                <c:pt idx="13">
                  <c:v>2538.02001953125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17.100000381469727</c:v>
                </c:pt>
                <c:pt idx="24">
                  <c:v>20.670000076293945</c:v>
                </c:pt>
                <c:pt idx="25">
                  <c:v>22.290000915527344</c:v>
                </c:pt>
                <c:pt idx="26">
                  <c:v>19.010000228881836</c:v>
                </c:pt>
                <c:pt idx="27">
                  <c:v>23.979999542236328</c:v>
                </c:pt>
                <c:pt idx="28">
                  <c:v>22.549999237060547</c:v>
                </c:pt>
                <c:pt idx="29">
                  <c:v>25.409999847412109</c:v>
                </c:pt>
                <c:pt idx="30">
                  <c:v>23.399999618530273</c:v>
                </c:pt>
                <c:pt idx="31">
                  <c:v>27.649999618530273</c:v>
                </c:pt>
                <c:pt idx="32">
                  <c:v>179.32999610900879</c:v>
                </c:pt>
                <c:pt idx="33">
                  <c:v>246.09000587463379</c:v>
                </c:pt>
                <c:pt idx="34">
                  <c:v>282.62001323699951</c:v>
                </c:pt>
                <c:pt idx="35">
                  <c:v>323.94999027252197</c:v>
                </c:pt>
                <c:pt idx="36">
                  <c:v>532.09998762607574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1856.8700161725283</c:v>
                </c:pt>
                <c:pt idx="4">
                  <c:v>1367.8599797450006</c:v>
                </c:pt>
                <c:pt idx="5">
                  <c:v>1205.3699814118445</c:v>
                </c:pt>
                <c:pt idx="6">
                  <c:v>835.45000153966248</c:v>
                </c:pt>
                <c:pt idx="7">
                  <c:v>954.17999904230237</c:v>
                </c:pt>
                <c:pt idx="8">
                  <c:v>982.18998163938522</c:v>
                </c:pt>
                <c:pt idx="9">
                  <c:v>1072.6800243854523</c:v>
                </c:pt>
                <c:pt idx="10">
                  <c:v>824.75998532772064</c:v>
                </c:pt>
                <c:pt idx="11">
                  <c:v>1003.6099943220615</c:v>
                </c:pt>
                <c:pt idx="12">
                  <c:v>879.19001531600952</c:v>
                </c:pt>
                <c:pt idx="13">
                  <c:v>814.78999280929565</c:v>
                </c:pt>
                <c:pt idx="14">
                  <c:v>910.87998521327972</c:v>
                </c:pt>
                <c:pt idx="15">
                  <c:v>609.72000932693481</c:v>
                </c:pt>
                <c:pt idx="16">
                  <c:v>564.79000043869019</c:v>
                </c:pt>
                <c:pt idx="17">
                  <c:v>602.27999091148376</c:v>
                </c:pt>
                <c:pt idx="18">
                  <c:v>531.56998801231384</c:v>
                </c:pt>
                <c:pt idx="19">
                  <c:v>585.9399938583374</c:v>
                </c:pt>
                <c:pt idx="20">
                  <c:v>667.44001317024231</c:v>
                </c:pt>
                <c:pt idx="21">
                  <c:v>641.88999629020691</c:v>
                </c:pt>
                <c:pt idx="22">
                  <c:v>453.43000435829163</c:v>
                </c:pt>
                <c:pt idx="23">
                  <c:v>45.459999799728394</c:v>
                </c:pt>
                <c:pt idx="24">
                  <c:v>37.909999847412109</c:v>
                </c:pt>
                <c:pt idx="25">
                  <c:v>38.029999613761902</c:v>
                </c:pt>
                <c:pt idx="26">
                  <c:v>35.329998970031738</c:v>
                </c:pt>
                <c:pt idx="27">
                  <c:v>38.130000114440918</c:v>
                </c:pt>
                <c:pt idx="28">
                  <c:v>37.859999418258667</c:v>
                </c:pt>
                <c:pt idx="29">
                  <c:v>41.909999132156372</c:v>
                </c:pt>
                <c:pt idx="30">
                  <c:v>43.210000276565552</c:v>
                </c:pt>
                <c:pt idx="31">
                  <c:v>47.910000562667847</c:v>
                </c:pt>
                <c:pt idx="32">
                  <c:v>23.399999797344208</c:v>
                </c:pt>
                <c:pt idx="33">
                  <c:v>17.570000052452087</c:v>
                </c:pt>
                <c:pt idx="34">
                  <c:v>20.390000224113464</c:v>
                </c:pt>
                <c:pt idx="35">
                  <c:v>23.240000188350677</c:v>
                </c:pt>
                <c:pt idx="36">
                  <c:v>81.960001826286316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137.52999877929688</c:v>
                </c:pt>
                <c:pt idx="4">
                  <c:v>29.309999465942383</c:v>
                </c:pt>
                <c:pt idx="5">
                  <c:v>24.479999542236328</c:v>
                </c:pt>
                <c:pt idx="6">
                  <c:v>15.039999961853027</c:v>
                </c:pt>
                <c:pt idx="7">
                  <c:v>17.579999923706055</c:v>
                </c:pt>
                <c:pt idx="8">
                  <c:v>18.579999923706055</c:v>
                </c:pt>
                <c:pt idx="9">
                  <c:v>20.569999694824219</c:v>
                </c:pt>
                <c:pt idx="10">
                  <c:v>15.460000038146973</c:v>
                </c:pt>
                <c:pt idx="11">
                  <c:v>18.260000228881836</c:v>
                </c:pt>
                <c:pt idx="12">
                  <c:v>11.310000419616699</c:v>
                </c:pt>
                <c:pt idx="13">
                  <c:v>9.1400003433227539</c:v>
                </c:pt>
                <c:pt idx="14">
                  <c:v>14.689999580383301</c:v>
                </c:pt>
                <c:pt idx="15">
                  <c:v>6.4200000762939453</c:v>
                </c:pt>
                <c:pt idx="16">
                  <c:v>5.6500000953674316</c:v>
                </c:pt>
                <c:pt idx="17">
                  <c:v>6.130000114440918</c:v>
                </c:pt>
                <c:pt idx="18">
                  <c:v>3.3900001049041748</c:v>
                </c:pt>
                <c:pt idx="19">
                  <c:v>5.2100000381469727</c:v>
                </c:pt>
                <c:pt idx="20">
                  <c:v>4.5399999618530273</c:v>
                </c:pt>
                <c:pt idx="21">
                  <c:v>4.1100001335144043</c:v>
                </c:pt>
                <c:pt idx="22">
                  <c:v>335.62000489234924</c:v>
                </c:pt>
                <c:pt idx="23">
                  <c:v>723.69999742507935</c:v>
                </c:pt>
                <c:pt idx="24">
                  <c:v>709.84997081756592</c:v>
                </c:pt>
                <c:pt idx="25">
                  <c:v>766.93001222610474</c:v>
                </c:pt>
                <c:pt idx="26">
                  <c:v>701.56001710891724</c:v>
                </c:pt>
                <c:pt idx="27">
                  <c:v>672.85999774932861</c:v>
                </c:pt>
                <c:pt idx="28">
                  <c:v>681.84998273849487</c:v>
                </c:pt>
                <c:pt idx="29">
                  <c:v>823.82001686096191</c:v>
                </c:pt>
                <c:pt idx="30">
                  <c:v>824.47998046875</c:v>
                </c:pt>
                <c:pt idx="31">
                  <c:v>868.3200101852417</c:v>
                </c:pt>
                <c:pt idx="32">
                  <c:v>1054.5800585746765</c:v>
                </c:pt>
                <c:pt idx="33">
                  <c:v>1226.2299902439117</c:v>
                </c:pt>
                <c:pt idx="34">
                  <c:v>1314.4100244045258</c:v>
                </c:pt>
                <c:pt idx="35">
                  <c:v>1436.6599950790405</c:v>
                </c:pt>
                <c:pt idx="36">
                  <c:v>1602.9599609375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633.719970703125</c:v>
                </c:pt>
                <c:pt idx="4">
                  <c:v>389.3599853515625</c:v>
                </c:pt>
                <c:pt idx="5">
                  <c:v>305.510009765625</c:v>
                </c:pt>
                <c:pt idx="6">
                  <c:v>174.08999633789063</c:v>
                </c:pt>
                <c:pt idx="7">
                  <c:v>209.13999938964844</c:v>
                </c:pt>
                <c:pt idx="8">
                  <c:v>223.27999877929688</c:v>
                </c:pt>
                <c:pt idx="9">
                  <c:v>260.33999633789063</c:v>
                </c:pt>
                <c:pt idx="10">
                  <c:v>197.3699951171875</c:v>
                </c:pt>
                <c:pt idx="11">
                  <c:v>208.00999450683594</c:v>
                </c:pt>
                <c:pt idx="12">
                  <c:v>31.079999923706055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2921.6399688720703</c:v>
                </c:pt>
                <c:pt idx="15">
                  <c:v>2925.7400665283203</c:v>
                </c:pt>
                <c:pt idx="16">
                  <c:v>2923.6900177001953</c:v>
                </c:pt>
                <c:pt idx="17">
                  <c:v>2923.5199737548828</c:v>
                </c:pt>
                <c:pt idx="18">
                  <c:v>2925.1100616455078</c:v>
                </c:pt>
                <c:pt idx="19">
                  <c:v>2921.1200714111328</c:v>
                </c:pt>
                <c:pt idx="20">
                  <c:v>2924.6299591064453</c:v>
                </c:pt>
                <c:pt idx="21">
                  <c:v>2921.1399688720703</c:v>
                </c:pt>
                <c:pt idx="22">
                  <c:v>2914.0700225830078</c:v>
                </c:pt>
                <c:pt idx="23">
                  <c:v>2910.2599639892578</c:v>
                </c:pt>
                <c:pt idx="24">
                  <c:v>2915.1800079345703</c:v>
                </c:pt>
                <c:pt idx="25">
                  <c:v>2913.5900421142578</c:v>
                </c:pt>
                <c:pt idx="26">
                  <c:v>2911.7599639892578</c:v>
                </c:pt>
                <c:pt idx="27">
                  <c:v>2907.4500274658203</c:v>
                </c:pt>
                <c:pt idx="28">
                  <c:v>2907.7400665283203</c:v>
                </c:pt>
                <c:pt idx="29">
                  <c:v>2915.8500518798828</c:v>
                </c:pt>
                <c:pt idx="30">
                  <c:v>2917.8100128173828</c:v>
                </c:pt>
                <c:pt idx="31">
                  <c:v>2914.2499542236328</c:v>
                </c:pt>
                <c:pt idx="32">
                  <c:v>2911.9600372314453</c:v>
                </c:pt>
                <c:pt idx="33">
                  <c:v>2925.7300567626953</c:v>
                </c:pt>
                <c:pt idx="34">
                  <c:v>2924.6800079345703</c:v>
                </c:pt>
                <c:pt idx="35">
                  <c:v>2925.7400665283203</c:v>
                </c:pt>
                <c:pt idx="36">
                  <c:v>2924.5399932861328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15966.820830808734</c:v>
                </c:pt>
                <c:pt idx="4">
                  <c:v>19742.232335092776</c:v>
                </c:pt>
                <c:pt idx="5">
                  <c:v>22707.882965490124</c:v>
                </c:pt>
                <c:pt idx="6">
                  <c:v>25103.444948827</c:v>
                </c:pt>
                <c:pt idx="7">
                  <c:v>25573.717690948492</c:v>
                </c:pt>
                <c:pt idx="8">
                  <c:v>29980.475740613078</c:v>
                </c:pt>
                <c:pt idx="9">
                  <c:v>35652.422180987996</c:v>
                </c:pt>
                <c:pt idx="10">
                  <c:v>42395.753291452187</c:v>
                </c:pt>
                <c:pt idx="11">
                  <c:v>49565.627451953267</c:v>
                </c:pt>
                <c:pt idx="12">
                  <c:v>55049.932679178673</c:v>
                </c:pt>
                <c:pt idx="13">
                  <c:v>58659.387801122313</c:v>
                </c:pt>
                <c:pt idx="14">
                  <c:v>61745.878597391151</c:v>
                </c:pt>
                <c:pt idx="15">
                  <c:v>60668.12444336788</c:v>
                </c:pt>
                <c:pt idx="16">
                  <c:v>60704.624968908684</c:v>
                </c:pt>
                <c:pt idx="17">
                  <c:v>60734.786000349261</c:v>
                </c:pt>
                <c:pt idx="18">
                  <c:v>60838.354079010518</c:v>
                </c:pt>
                <c:pt idx="19">
                  <c:v>60863.925388275355</c:v>
                </c:pt>
                <c:pt idx="20">
                  <c:v>61705.981338826219</c:v>
                </c:pt>
                <c:pt idx="21">
                  <c:v>62324.61190639274</c:v>
                </c:pt>
                <c:pt idx="22">
                  <c:v>61375.835463201205</c:v>
                </c:pt>
                <c:pt idx="23">
                  <c:v>60888.812457835746</c:v>
                </c:pt>
                <c:pt idx="24">
                  <c:v>61011.837310643954</c:v>
                </c:pt>
                <c:pt idx="25">
                  <c:v>61118.668712333332</c:v>
                </c:pt>
                <c:pt idx="26">
                  <c:v>60695.747666836782</c:v>
                </c:pt>
                <c:pt idx="27">
                  <c:v>61156.672320978687</c:v>
                </c:pt>
                <c:pt idx="28">
                  <c:v>61475.22103613527</c:v>
                </c:pt>
                <c:pt idx="29">
                  <c:v>61774.719761384833</c:v>
                </c:pt>
                <c:pt idx="30">
                  <c:v>61623.028547110305</c:v>
                </c:pt>
                <c:pt idx="31">
                  <c:v>61522.5341807109</c:v>
                </c:pt>
                <c:pt idx="32">
                  <c:v>61532.796228845342</c:v>
                </c:pt>
                <c:pt idx="33">
                  <c:v>61805.165727396954</c:v>
                </c:pt>
                <c:pt idx="34">
                  <c:v>61785.151898714874</c:v>
                </c:pt>
                <c:pt idx="35">
                  <c:v>61521.230163544642</c:v>
                </c:pt>
                <c:pt idx="36">
                  <c:v>61409.82174042768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812.739990234375</c:v>
                </c:pt>
                <c:pt idx="4">
                  <c:v>831.719970703125</c:v>
                </c:pt>
                <c:pt idx="5">
                  <c:v>801.45001220703125</c:v>
                </c:pt>
                <c:pt idx="6">
                  <c:v>786.22998046875</c:v>
                </c:pt>
                <c:pt idx="7">
                  <c:v>793.3800048828125</c:v>
                </c:pt>
                <c:pt idx="8">
                  <c:v>799.719970703125</c:v>
                </c:pt>
                <c:pt idx="9">
                  <c:v>799.27001953125</c:v>
                </c:pt>
                <c:pt idx="10">
                  <c:v>761.030029296875</c:v>
                </c:pt>
                <c:pt idx="11">
                  <c:v>676.1099853515625</c:v>
                </c:pt>
                <c:pt idx="12">
                  <c:v>624.22998046875</c:v>
                </c:pt>
                <c:pt idx="13">
                  <c:v>594.20001220703125</c:v>
                </c:pt>
                <c:pt idx="14">
                  <c:v>431.14999389648438</c:v>
                </c:pt>
                <c:pt idx="15">
                  <c:v>372.66000366210938</c:v>
                </c:pt>
                <c:pt idx="16">
                  <c:v>335.72000122070313</c:v>
                </c:pt>
                <c:pt idx="17">
                  <c:v>320.6300048828125</c:v>
                </c:pt>
                <c:pt idx="18">
                  <c:v>323.29000854492188</c:v>
                </c:pt>
                <c:pt idx="19">
                  <c:v>324.01998901367188</c:v>
                </c:pt>
                <c:pt idx="20">
                  <c:v>359.25</c:v>
                </c:pt>
                <c:pt idx="21">
                  <c:v>377.05999755859375</c:v>
                </c:pt>
                <c:pt idx="22">
                  <c:v>340.97000122070313</c:v>
                </c:pt>
                <c:pt idx="23">
                  <c:v>344.95999145507813</c:v>
                </c:pt>
                <c:pt idx="24">
                  <c:v>358.26998901367188</c:v>
                </c:pt>
                <c:pt idx="25">
                  <c:v>372.6099853515625</c:v>
                </c:pt>
                <c:pt idx="26">
                  <c:v>356.8800048828125</c:v>
                </c:pt>
                <c:pt idx="27">
                  <c:v>332.60000610351563</c:v>
                </c:pt>
                <c:pt idx="28">
                  <c:v>342.70001220703125</c:v>
                </c:pt>
                <c:pt idx="29">
                  <c:v>388.22000122070313</c:v>
                </c:pt>
                <c:pt idx="30">
                  <c:v>364.52999877929688</c:v>
                </c:pt>
                <c:pt idx="31">
                  <c:v>382.79000854492188</c:v>
                </c:pt>
                <c:pt idx="32">
                  <c:v>415.95999145507813</c:v>
                </c:pt>
                <c:pt idx="33">
                  <c:v>411.510009765625</c:v>
                </c:pt>
                <c:pt idx="34">
                  <c:v>438.47000122070313</c:v>
                </c:pt>
                <c:pt idx="35">
                  <c:v>463.95999145507813</c:v>
                </c:pt>
                <c:pt idx="36">
                  <c:v>474.92001342773438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4309.4295390972447</c:v>
                </c:pt>
                <c:pt idx="4">
                  <c:v>4341.6155972259594</c:v>
                </c:pt>
                <c:pt idx="5">
                  <c:v>5017.3718357359448</c:v>
                </c:pt>
                <c:pt idx="6">
                  <c:v>5532.1613828260897</c:v>
                </c:pt>
                <c:pt idx="7">
                  <c:v>5635.8534509892379</c:v>
                </c:pt>
                <c:pt idx="8">
                  <c:v>5599.8760693360618</c:v>
                </c:pt>
                <c:pt idx="9">
                  <c:v>5560.0453589611379</c:v>
                </c:pt>
                <c:pt idx="10">
                  <c:v>5897.8564262467125</c:v>
                </c:pt>
                <c:pt idx="11">
                  <c:v>6051.4512979247929</c:v>
                </c:pt>
                <c:pt idx="12">
                  <c:v>6021.5861923185612</c:v>
                </c:pt>
                <c:pt idx="13">
                  <c:v>5990.6034119940668</c:v>
                </c:pt>
                <c:pt idx="14">
                  <c:v>6117.3928957252356</c:v>
                </c:pt>
                <c:pt idx="15">
                  <c:v>6010.6157997485179</c:v>
                </c:pt>
                <c:pt idx="16">
                  <c:v>5839.7393042076947</c:v>
                </c:pt>
                <c:pt idx="17">
                  <c:v>5842.6407727671203</c:v>
                </c:pt>
                <c:pt idx="18">
                  <c:v>5852.6039441058638</c:v>
                </c:pt>
                <c:pt idx="19">
                  <c:v>5855.063884841029</c:v>
                </c:pt>
                <c:pt idx="20">
                  <c:v>5928.1029841392638</c:v>
                </c:pt>
                <c:pt idx="21">
                  <c:v>5987.5349165727466</c:v>
                </c:pt>
                <c:pt idx="22">
                  <c:v>6254.9034083276019</c:v>
                </c:pt>
                <c:pt idx="23">
                  <c:v>6205.2701636930615</c:v>
                </c:pt>
                <c:pt idx="24">
                  <c:v>6217.8078108848531</c:v>
                </c:pt>
                <c:pt idx="25">
                  <c:v>6228.6951591954748</c:v>
                </c:pt>
                <c:pt idx="26">
                  <c:v>6322.6245796318008</c:v>
                </c:pt>
                <c:pt idx="27">
                  <c:v>6260.1675308385848</c:v>
                </c:pt>
                <c:pt idx="28">
                  <c:v>6292.775065681999</c:v>
                </c:pt>
                <c:pt idx="29">
                  <c:v>6323.4325904324378</c:v>
                </c:pt>
                <c:pt idx="30">
                  <c:v>6307.9050547069673</c:v>
                </c:pt>
                <c:pt idx="31">
                  <c:v>6297.6181711063709</c:v>
                </c:pt>
                <c:pt idx="32">
                  <c:v>6298.6686229719326</c:v>
                </c:pt>
                <c:pt idx="33">
                  <c:v>6326.5491244203195</c:v>
                </c:pt>
                <c:pt idx="34">
                  <c:v>6324.5004531024015</c:v>
                </c:pt>
                <c:pt idx="35">
                  <c:v>6297.4846882726251</c:v>
                </c:pt>
                <c:pt idx="36">
                  <c:v>6286.0806113895942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8155.9697050387658</c:v>
                </c:pt>
                <c:pt idx="4">
                  <c:v>9197.1818851531298</c:v>
                </c:pt>
                <c:pt idx="5">
                  <c:v>10030.779484914339</c:v>
                </c:pt>
                <c:pt idx="6">
                  <c:v>10510.637319095555</c:v>
                </c:pt>
                <c:pt idx="7">
                  <c:v>11540.96091747193</c:v>
                </c:pt>
                <c:pt idx="8">
                  <c:v>12364.636472464443</c:v>
                </c:pt>
                <c:pt idx="9">
                  <c:v>13206.270801625726</c:v>
                </c:pt>
                <c:pt idx="10">
                  <c:v>13814.479283742447</c:v>
                </c:pt>
                <c:pt idx="11">
                  <c:v>14556.76395966388</c:v>
                </c:pt>
                <c:pt idx="12">
                  <c:v>15417.503236689196</c:v>
                </c:pt>
                <c:pt idx="13">
                  <c:v>16320.107833807388</c:v>
                </c:pt>
                <c:pt idx="14">
                  <c:v>17724.451193343168</c:v>
                </c:pt>
                <c:pt idx="15">
                  <c:v>18540.645544030009</c:v>
                </c:pt>
                <c:pt idx="16">
                  <c:v>19184.542188048661</c:v>
                </c:pt>
                <c:pt idx="17">
                  <c:v>20296.989478118434</c:v>
                </c:pt>
                <c:pt idx="18">
                  <c:v>21416.999307060047</c:v>
                </c:pt>
                <c:pt idx="19">
                  <c:v>22600.064919636188</c:v>
                </c:pt>
                <c:pt idx="20">
                  <c:v>24103.743945851598</c:v>
                </c:pt>
                <c:pt idx="21">
                  <c:v>25493.703074615994</c:v>
                </c:pt>
                <c:pt idx="22">
                  <c:v>26240.877645235443</c:v>
                </c:pt>
                <c:pt idx="23">
                  <c:v>27281.410439331292</c:v>
                </c:pt>
                <c:pt idx="24">
                  <c:v>28669.935303208054</c:v>
                </c:pt>
                <c:pt idx="25">
                  <c:v>30054.989613112135</c:v>
                </c:pt>
                <c:pt idx="26">
                  <c:v>31172.886595369087</c:v>
                </c:pt>
                <c:pt idx="27">
                  <c:v>31856.220110626837</c:v>
                </c:pt>
                <c:pt idx="28">
                  <c:v>33269.390639420541</c:v>
                </c:pt>
                <c:pt idx="29">
                  <c:v>34679.35106215527</c:v>
                </c:pt>
                <c:pt idx="30">
                  <c:v>35843.322920635728</c:v>
                </c:pt>
                <c:pt idx="31">
                  <c:v>37041.386929180466</c:v>
                </c:pt>
                <c:pt idx="32">
                  <c:v>38291.958490447221</c:v>
                </c:pt>
                <c:pt idx="33">
                  <c:v>39685.603843081146</c:v>
                </c:pt>
                <c:pt idx="34">
                  <c:v>40884.566545646674</c:v>
                </c:pt>
                <c:pt idx="35">
                  <c:v>41923.001298697694</c:v>
                </c:pt>
                <c:pt idx="36">
                  <c:v>43074.324441501543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107.44999694824219</c:v>
                </c:pt>
                <c:pt idx="7">
                  <c:v>451.69000244140625</c:v>
                </c:pt>
                <c:pt idx="8">
                  <c:v>399.83999633789063</c:v>
                </c:pt>
                <c:pt idx="9">
                  <c:v>148.16999459266663</c:v>
                </c:pt>
                <c:pt idx="10">
                  <c:v>228.27000427246094</c:v>
                </c:pt>
                <c:pt idx="11">
                  <c:v>779.72002410888672</c:v>
                </c:pt>
                <c:pt idx="12">
                  <c:v>829.84000396728516</c:v>
                </c:pt>
                <c:pt idx="13">
                  <c:v>1095.5299682617188</c:v>
                </c:pt>
                <c:pt idx="14">
                  <c:v>1881.8099822998047</c:v>
                </c:pt>
                <c:pt idx="15">
                  <c:v>1849.7599487304688</c:v>
                </c:pt>
                <c:pt idx="16">
                  <c:v>1643.4099884033203</c:v>
                </c:pt>
                <c:pt idx="17">
                  <c:v>1582.0300598144531</c:v>
                </c:pt>
                <c:pt idx="18">
                  <c:v>1954.0399780273438</c:v>
                </c:pt>
                <c:pt idx="19">
                  <c:v>1797.4099578857422</c:v>
                </c:pt>
                <c:pt idx="20">
                  <c:v>2134.1299743652344</c:v>
                </c:pt>
                <c:pt idx="21">
                  <c:v>2455.1299285888672</c:v>
                </c:pt>
                <c:pt idx="22">
                  <c:v>2303.5399627685547</c:v>
                </c:pt>
                <c:pt idx="23">
                  <c:v>2221.2300262451172</c:v>
                </c:pt>
                <c:pt idx="24">
                  <c:v>2078.8099975585938</c:v>
                </c:pt>
                <c:pt idx="25">
                  <c:v>2197.8199768066406</c:v>
                </c:pt>
                <c:pt idx="26">
                  <c:v>2606.2500152587891</c:v>
                </c:pt>
                <c:pt idx="27">
                  <c:v>2739.1699981689453</c:v>
                </c:pt>
                <c:pt idx="28">
                  <c:v>2161.8099975585938</c:v>
                </c:pt>
                <c:pt idx="29">
                  <c:v>2342.3001098632813</c:v>
                </c:pt>
                <c:pt idx="30">
                  <c:v>2456.9299011230469</c:v>
                </c:pt>
                <c:pt idx="31">
                  <c:v>2535.4099731445313</c:v>
                </c:pt>
                <c:pt idx="32">
                  <c:v>2602.2100219726563</c:v>
                </c:pt>
                <c:pt idx="33">
                  <c:v>2844.2400054931641</c:v>
                </c:pt>
                <c:pt idx="34">
                  <c:v>3011.5799255371094</c:v>
                </c:pt>
                <c:pt idx="35">
                  <c:v>3066.8400421142578</c:v>
                </c:pt>
                <c:pt idx="36">
                  <c:v>3054.6400451660156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811.36997985839844</c:v>
                </c:pt>
                <c:pt idx="4">
                  <c:v>1158.4400024414063</c:v>
                </c:pt>
                <c:pt idx="5">
                  <c:v>1781.7099609375</c:v>
                </c:pt>
                <c:pt idx="6">
                  <c:v>1361.3099975585938</c:v>
                </c:pt>
                <c:pt idx="7">
                  <c:v>1593.719970703125</c:v>
                </c:pt>
                <c:pt idx="8">
                  <c:v>2102.9500122070313</c:v>
                </c:pt>
                <c:pt idx="9">
                  <c:v>1512.239990234375</c:v>
                </c:pt>
                <c:pt idx="10">
                  <c:v>1255.2400360107422</c:v>
                </c:pt>
                <c:pt idx="11">
                  <c:v>2047.3199462890625</c:v>
                </c:pt>
                <c:pt idx="12">
                  <c:v>2305.0799560546875</c:v>
                </c:pt>
                <c:pt idx="13">
                  <c:v>2303.3499755859375</c:v>
                </c:pt>
                <c:pt idx="14">
                  <c:v>2408.1499633789063</c:v>
                </c:pt>
                <c:pt idx="15">
                  <c:v>2302.489990234375</c:v>
                </c:pt>
                <c:pt idx="16">
                  <c:v>2365.989990234375</c:v>
                </c:pt>
                <c:pt idx="17">
                  <c:v>2396.4600830078125</c:v>
                </c:pt>
                <c:pt idx="18">
                  <c:v>2400.9099731445313</c:v>
                </c:pt>
                <c:pt idx="19">
                  <c:v>2197.3800659179688</c:v>
                </c:pt>
                <c:pt idx="20">
                  <c:v>2410.7100830078125</c:v>
                </c:pt>
                <c:pt idx="21">
                  <c:v>2319.02001953125</c:v>
                </c:pt>
                <c:pt idx="22">
                  <c:v>2343.3899536132813</c:v>
                </c:pt>
                <c:pt idx="23">
                  <c:v>2470.1499633789063</c:v>
                </c:pt>
                <c:pt idx="24">
                  <c:v>2453.1199951171875</c:v>
                </c:pt>
                <c:pt idx="25">
                  <c:v>2407.7699584960938</c:v>
                </c:pt>
                <c:pt idx="26">
                  <c:v>2409.43994140625</c:v>
                </c:pt>
                <c:pt idx="27">
                  <c:v>2331.6499633789063</c:v>
                </c:pt>
                <c:pt idx="28">
                  <c:v>2285.9099731445313</c:v>
                </c:pt>
                <c:pt idx="29">
                  <c:v>2357.4600219726563</c:v>
                </c:pt>
                <c:pt idx="30">
                  <c:v>2239.6699829101563</c:v>
                </c:pt>
                <c:pt idx="31">
                  <c:v>2392.0799560546875</c:v>
                </c:pt>
                <c:pt idx="32">
                  <c:v>2466.72998046875</c:v>
                </c:pt>
                <c:pt idx="33">
                  <c:v>2415.8999633789063</c:v>
                </c:pt>
                <c:pt idx="34">
                  <c:v>2432.8500366210938</c:v>
                </c:pt>
                <c:pt idx="35">
                  <c:v>2399.6099853515625</c:v>
                </c:pt>
                <c:pt idx="36">
                  <c:v>2456.969970703125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206.97999572753906</c:v>
                </c:pt>
                <c:pt idx="4">
                  <c:v>337.60000610351563</c:v>
                </c:pt>
                <c:pt idx="5">
                  <c:v>457.20001220703125</c:v>
                </c:pt>
                <c:pt idx="6">
                  <c:v>631.67999267578125</c:v>
                </c:pt>
                <c:pt idx="7">
                  <c:v>791.95001220703125</c:v>
                </c:pt>
                <c:pt idx="8">
                  <c:v>890.760009765625</c:v>
                </c:pt>
                <c:pt idx="9">
                  <c:v>1114.780029296875</c:v>
                </c:pt>
                <c:pt idx="10">
                  <c:v>1334.469970703125</c:v>
                </c:pt>
                <c:pt idx="11">
                  <c:v>1561.3599853515625</c:v>
                </c:pt>
                <c:pt idx="12">
                  <c:v>1675.97998046875</c:v>
                </c:pt>
                <c:pt idx="13">
                  <c:v>1833.9200439453125</c:v>
                </c:pt>
                <c:pt idx="14">
                  <c:v>2237.580078125</c:v>
                </c:pt>
                <c:pt idx="15">
                  <c:v>2421.8701171875</c:v>
                </c:pt>
                <c:pt idx="16">
                  <c:v>2714.530029296875</c:v>
                </c:pt>
                <c:pt idx="17">
                  <c:v>3165.8701171875</c:v>
                </c:pt>
                <c:pt idx="18">
                  <c:v>3182.510009765625</c:v>
                </c:pt>
                <c:pt idx="19">
                  <c:v>3678.659912109375</c:v>
                </c:pt>
                <c:pt idx="20">
                  <c:v>4147.35986328125</c:v>
                </c:pt>
                <c:pt idx="21">
                  <c:v>4288.52001953125</c:v>
                </c:pt>
                <c:pt idx="22">
                  <c:v>4420.02001953125</c:v>
                </c:pt>
                <c:pt idx="23">
                  <c:v>4508.0498046875</c:v>
                </c:pt>
                <c:pt idx="24">
                  <c:v>5004.16015625</c:v>
                </c:pt>
                <c:pt idx="25">
                  <c:v>5123.39013671875</c:v>
                </c:pt>
                <c:pt idx="26">
                  <c:v>5209.35986328125</c:v>
                </c:pt>
                <c:pt idx="27">
                  <c:v>5234.35986328125</c:v>
                </c:pt>
                <c:pt idx="28">
                  <c:v>5779.31005859375</c:v>
                </c:pt>
                <c:pt idx="29">
                  <c:v>5869.06982421875</c:v>
                </c:pt>
                <c:pt idx="30">
                  <c:v>5889.4501953125</c:v>
                </c:pt>
                <c:pt idx="31">
                  <c:v>5854.56982421875</c:v>
                </c:pt>
                <c:pt idx="32">
                  <c:v>5901.16015625</c:v>
                </c:pt>
                <c:pt idx="33">
                  <c:v>5994.14013671875</c:v>
                </c:pt>
                <c:pt idx="34">
                  <c:v>6042.8798828125</c:v>
                </c:pt>
                <c:pt idx="35">
                  <c:v>6098.9599609375</c:v>
                </c:pt>
                <c:pt idx="36">
                  <c:v>6320.18017578125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31389.02001953125</c:v>
                </c:pt>
                <c:pt idx="4">
                  <c:v>27116.990173339844</c:v>
                </c:pt>
                <c:pt idx="5">
                  <c:v>20843.309814453125</c:v>
                </c:pt>
                <c:pt idx="6">
                  <c:v>18694.150024414063</c:v>
                </c:pt>
                <c:pt idx="7">
                  <c:v>14225.960266113281</c:v>
                </c:pt>
                <c:pt idx="8">
                  <c:v>11992.590087890625</c:v>
                </c:pt>
                <c:pt idx="9">
                  <c:v>7387.679931640625</c:v>
                </c:pt>
                <c:pt idx="10">
                  <c:v>3792.719970703125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976.02001953125</c:v>
                </c:pt>
                <c:pt idx="11">
                  <c:v>75.550000227987766</c:v>
                </c:pt>
                <c:pt idx="12">
                  <c:v>77.309998283162713</c:v>
                </c:pt>
                <c:pt idx="13">
                  <c:v>65.749999770894647</c:v>
                </c:pt>
                <c:pt idx="14">
                  <c:v>96.249999761581421</c:v>
                </c:pt>
                <c:pt idx="15">
                  <c:v>59.010000953450799</c:v>
                </c:pt>
                <c:pt idx="16">
                  <c:v>68.449999690055847</c:v>
                </c:pt>
                <c:pt idx="17">
                  <c:v>102.52999711968005</c:v>
                </c:pt>
                <c:pt idx="18">
                  <c:v>103.99000240303576</c:v>
                </c:pt>
                <c:pt idx="19">
                  <c:v>134.28999782539904</c:v>
                </c:pt>
                <c:pt idx="20">
                  <c:v>216.03999954089522</c:v>
                </c:pt>
                <c:pt idx="21">
                  <c:v>252.97000180184841</c:v>
                </c:pt>
                <c:pt idx="22">
                  <c:v>295.89000636339188</c:v>
                </c:pt>
                <c:pt idx="23">
                  <c:v>383.40000200271606</c:v>
                </c:pt>
                <c:pt idx="24">
                  <c:v>252.48000144958496</c:v>
                </c:pt>
                <c:pt idx="25">
                  <c:v>301.00001090764999</c:v>
                </c:pt>
                <c:pt idx="26">
                  <c:v>300.07000243663788</c:v>
                </c:pt>
                <c:pt idx="27">
                  <c:v>296.31999707221985</c:v>
                </c:pt>
                <c:pt idx="28">
                  <c:v>363.34000754356384</c:v>
                </c:pt>
                <c:pt idx="29">
                  <c:v>505.02000164985657</c:v>
                </c:pt>
                <c:pt idx="30">
                  <c:v>652.81000089645386</c:v>
                </c:pt>
                <c:pt idx="31">
                  <c:v>723.11999940872192</c:v>
                </c:pt>
                <c:pt idx="32">
                  <c:v>755.58999061584473</c:v>
                </c:pt>
                <c:pt idx="33">
                  <c:v>977.50998258590698</c:v>
                </c:pt>
                <c:pt idx="34">
                  <c:v>1105.3300409317017</c:v>
                </c:pt>
                <c:pt idx="35">
                  <c:v>1213.1100311279297</c:v>
                </c:pt>
                <c:pt idx="36">
                  <c:v>1137.4600276947021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280.14000133611262</c:v>
                </c:pt>
                <c:pt idx="4">
                  <c:v>118.76999897509813</c:v>
                </c:pt>
                <c:pt idx="5">
                  <c:v>122.69000229053199</c:v>
                </c:pt>
                <c:pt idx="6">
                  <c:v>56.799999298527837</c:v>
                </c:pt>
                <c:pt idx="7">
                  <c:v>79.069999793544412</c:v>
                </c:pt>
                <c:pt idx="8">
                  <c:v>47.479999888688326</c:v>
                </c:pt>
                <c:pt idx="9">
                  <c:v>54.96999997831881</c:v>
                </c:pt>
                <c:pt idx="10">
                  <c:v>4.2299999389797449</c:v>
                </c:pt>
                <c:pt idx="11">
                  <c:v>1.7899999711662531</c:v>
                </c:pt>
                <c:pt idx="12">
                  <c:v>0.23999999836087227</c:v>
                </c:pt>
                <c:pt idx="13">
                  <c:v>0.26999999396502972</c:v>
                </c:pt>
                <c:pt idx="14">
                  <c:v>0.19999999366700649</c:v>
                </c:pt>
                <c:pt idx="15">
                  <c:v>0.2199999988079071</c:v>
                </c:pt>
                <c:pt idx="16">
                  <c:v>3.8000000566244125</c:v>
                </c:pt>
                <c:pt idx="17">
                  <c:v>0.50999999977648258</c:v>
                </c:pt>
                <c:pt idx="18">
                  <c:v>0.52000000514090061</c:v>
                </c:pt>
                <c:pt idx="19">
                  <c:v>0.68000000715255737</c:v>
                </c:pt>
                <c:pt idx="20">
                  <c:v>1.9799999464303255</c:v>
                </c:pt>
                <c:pt idx="21">
                  <c:v>1.6100000329315662</c:v>
                </c:pt>
                <c:pt idx="22">
                  <c:v>2.9999999329447746E-2</c:v>
                </c:pt>
                <c:pt idx="23">
                  <c:v>7.9999998211860657E-2</c:v>
                </c:pt>
                <c:pt idx="24">
                  <c:v>365.74999572709203</c:v>
                </c:pt>
                <c:pt idx="25">
                  <c:v>417.45999694801867</c:v>
                </c:pt>
                <c:pt idx="26">
                  <c:v>386.16999389603734</c:v>
                </c:pt>
                <c:pt idx="27">
                  <c:v>337.74999023415148</c:v>
                </c:pt>
                <c:pt idx="28">
                  <c:v>354.3900115955621</c:v>
                </c:pt>
                <c:pt idx="29">
                  <c:v>437.02000365965068</c:v>
                </c:pt>
                <c:pt idx="30">
                  <c:v>337.98000183142722</c:v>
                </c:pt>
                <c:pt idx="31">
                  <c:v>362.50000060908496</c:v>
                </c:pt>
                <c:pt idx="32">
                  <c:v>379.54000244103372</c:v>
                </c:pt>
                <c:pt idx="33">
                  <c:v>468.8899945076555</c:v>
                </c:pt>
                <c:pt idx="34">
                  <c:v>517.7800061032176</c:v>
                </c:pt>
                <c:pt idx="35">
                  <c:v>583.97000976279378</c:v>
                </c:pt>
                <c:pt idx="36">
                  <c:v>1128.0999731458724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669.79998779296875</c:v>
                </c:pt>
                <c:pt idx="4">
                  <c:v>239.75</c:v>
                </c:pt>
                <c:pt idx="5">
                  <c:v>288.42001342773438</c:v>
                </c:pt>
                <c:pt idx="6">
                  <c:v>180.08999633789063</c:v>
                </c:pt>
                <c:pt idx="7">
                  <c:v>250.8800048828125</c:v>
                </c:pt>
                <c:pt idx="8">
                  <c:v>734.46998596191406</c:v>
                </c:pt>
                <c:pt idx="9">
                  <c:v>953.10000610351563</c:v>
                </c:pt>
                <c:pt idx="10">
                  <c:v>302.48999404907227</c:v>
                </c:pt>
                <c:pt idx="11">
                  <c:v>2112.719970703125</c:v>
                </c:pt>
                <c:pt idx="12">
                  <c:v>2127.1099853515625</c:v>
                </c:pt>
                <c:pt idx="13">
                  <c:v>1722.320068359375</c:v>
                </c:pt>
                <c:pt idx="14">
                  <c:v>1934.2200317382813</c:v>
                </c:pt>
                <c:pt idx="15">
                  <c:v>2845.469970703125</c:v>
                </c:pt>
                <c:pt idx="16">
                  <c:v>2775.0799560546875</c:v>
                </c:pt>
                <c:pt idx="17">
                  <c:v>3236.4900512695313</c:v>
                </c:pt>
                <c:pt idx="18">
                  <c:v>3158.3899536132813</c:v>
                </c:pt>
                <c:pt idx="19">
                  <c:v>2458.079963684082</c:v>
                </c:pt>
                <c:pt idx="20">
                  <c:v>2613.2000122070313</c:v>
                </c:pt>
                <c:pt idx="21">
                  <c:v>2546.4100341796875</c:v>
                </c:pt>
                <c:pt idx="22">
                  <c:v>2341.409912109375</c:v>
                </c:pt>
                <c:pt idx="23">
                  <c:v>2277.8699951171875</c:v>
                </c:pt>
                <c:pt idx="24">
                  <c:v>2393.22998046875</c:v>
                </c:pt>
                <c:pt idx="25">
                  <c:v>2520.1400146484375</c:v>
                </c:pt>
                <c:pt idx="26">
                  <c:v>2275.330078125</c:v>
                </c:pt>
                <c:pt idx="27">
                  <c:v>1985.010009765625</c:v>
                </c:pt>
                <c:pt idx="28">
                  <c:v>2173.7100219726563</c:v>
                </c:pt>
                <c:pt idx="29">
                  <c:v>2653.6600341796875</c:v>
                </c:pt>
                <c:pt idx="30">
                  <c:v>2582.2900390625</c:v>
                </c:pt>
                <c:pt idx="31">
                  <c:v>2697.4901123046875</c:v>
                </c:pt>
                <c:pt idx="32">
                  <c:v>2790.179931640625</c:v>
                </c:pt>
                <c:pt idx="33">
                  <c:v>3051.4300537109375</c:v>
                </c:pt>
                <c:pt idx="34">
                  <c:v>3206.7900390625</c:v>
                </c:pt>
                <c:pt idx="35">
                  <c:v>3432.9599609375</c:v>
                </c:pt>
                <c:pt idx="36">
                  <c:v>3756.81005859375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2489.3100292682648</c:v>
                </c:pt>
                <c:pt idx="7">
                  <c:v>2489.8000347614288</c:v>
                </c:pt>
                <c:pt idx="8">
                  <c:v>2489.9200298786163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2490.240021944046</c:v>
                </c:pt>
                <c:pt idx="12">
                  <c:v>2490.3800213336945</c:v>
                </c:pt>
                <c:pt idx="13">
                  <c:v>2490.3100292682648</c:v>
                </c:pt>
                <c:pt idx="14">
                  <c:v>2479.5300152301788</c:v>
                </c:pt>
                <c:pt idx="15">
                  <c:v>2481.8399517536163</c:v>
                </c:pt>
                <c:pt idx="16">
                  <c:v>2466.3299267292023</c:v>
                </c:pt>
                <c:pt idx="17">
                  <c:v>2459.5499737262726</c:v>
                </c:pt>
                <c:pt idx="18">
                  <c:v>2454.3699505329132</c:v>
                </c:pt>
                <c:pt idx="19">
                  <c:v>2464.7500011920929</c:v>
                </c:pt>
                <c:pt idx="20">
                  <c:v>2463.7600109577179</c:v>
                </c:pt>
                <c:pt idx="21">
                  <c:v>2450.9200298786163</c:v>
                </c:pt>
                <c:pt idx="22">
                  <c:v>2426.169938325882</c:v>
                </c:pt>
                <c:pt idx="23">
                  <c:v>2420.9700481891632</c:v>
                </c:pt>
                <c:pt idx="24">
                  <c:v>2445.4600231647491</c:v>
                </c:pt>
                <c:pt idx="25">
                  <c:v>2442.7099468708038</c:v>
                </c:pt>
                <c:pt idx="26">
                  <c:v>2434.429963350296</c:v>
                </c:pt>
                <c:pt idx="27">
                  <c:v>2402.2599804401398</c:v>
                </c:pt>
                <c:pt idx="28">
                  <c:v>2415.8699352741241</c:v>
                </c:pt>
                <c:pt idx="29">
                  <c:v>2437.9499523639679</c:v>
                </c:pt>
                <c:pt idx="30">
                  <c:v>2428.3099529743195</c:v>
                </c:pt>
                <c:pt idx="31">
                  <c:v>2418.0099956989288</c:v>
                </c:pt>
                <c:pt idx="32">
                  <c:v>2423.9999706745148</c:v>
                </c:pt>
                <c:pt idx="33">
                  <c:v>2451.5200207233429</c:v>
                </c:pt>
                <c:pt idx="34">
                  <c:v>2453.2000439167023</c:v>
                </c:pt>
                <c:pt idx="35">
                  <c:v>2455.5799725055695</c:v>
                </c:pt>
                <c:pt idx="36">
                  <c:v>2469.260026216507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10216.497856078478</c:v>
                </c:pt>
                <c:pt idx="4">
                  <c:v>14767.672261155021</c:v>
                </c:pt>
                <c:pt idx="5">
                  <c:v>21277.387035150103</c:v>
                </c:pt>
                <c:pt idx="6">
                  <c:v>26934.410428900082</c:v>
                </c:pt>
                <c:pt idx="7">
                  <c:v>32834.818433257678</c:v>
                </c:pt>
                <c:pt idx="8">
                  <c:v>33924.405216909785</c:v>
                </c:pt>
                <c:pt idx="9">
                  <c:v>35332.308031293818</c:v>
                </c:pt>
                <c:pt idx="10">
                  <c:v>39185.515884881621</c:v>
                </c:pt>
                <c:pt idx="11">
                  <c:v>39484.975780192384</c:v>
                </c:pt>
                <c:pt idx="12">
                  <c:v>39927.868517119939</c:v>
                </c:pt>
                <c:pt idx="13">
                  <c:v>41363.967556869698</c:v>
                </c:pt>
                <c:pt idx="14">
                  <c:v>43175.610103975465</c:v>
                </c:pt>
                <c:pt idx="15">
                  <c:v>47904.212802091686</c:v>
                </c:pt>
                <c:pt idx="16">
                  <c:v>50421.929620810537</c:v>
                </c:pt>
                <c:pt idx="17">
                  <c:v>52166.106304219968</c:v>
                </c:pt>
                <c:pt idx="18">
                  <c:v>53065.093851397331</c:v>
                </c:pt>
                <c:pt idx="19">
                  <c:v>53695.284539110689</c:v>
                </c:pt>
                <c:pt idx="20">
                  <c:v>54073.526836530094</c:v>
                </c:pt>
                <c:pt idx="21">
                  <c:v>54508.147293944865</c:v>
                </c:pt>
                <c:pt idx="22">
                  <c:v>54137.917881621244</c:v>
                </c:pt>
                <c:pt idx="23">
                  <c:v>54136.378369055274</c:v>
                </c:pt>
                <c:pt idx="24">
                  <c:v>53898.445586395173</c:v>
                </c:pt>
                <c:pt idx="25">
                  <c:v>54023.928019473111</c:v>
                </c:pt>
                <c:pt idx="26">
                  <c:v>55090.444188186215</c:v>
                </c:pt>
                <c:pt idx="27">
                  <c:v>56125.837071813425</c:v>
                </c:pt>
                <c:pt idx="28">
                  <c:v>55934.966730109743</c:v>
                </c:pt>
                <c:pt idx="29">
                  <c:v>57001.756245825178</c:v>
                </c:pt>
                <c:pt idx="30">
                  <c:v>57310.092404453229</c:v>
                </c:pt>
                <c:pt idx="31">
                  <c:v>57453.015415193848</c:v>
                </c:pt>
                <c:pt idx="32">
                  <c:v>57472.095717852797</c:v>
                </c:pt>
                <c:pt idx="33">
                  <c:v>57866.28458820255</c:v>
                </c:pt>
                <c:pt idx="34">
                  <c:v>58355.81345436001</c:v>
                </c:pt>
                <c:pt idx="35">
                  <c:v>58918.136577940437</c:v>
                </c:pt>
                <c:pt idx="36">
                  <c:v>59006.499351350343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1176.3399658203125</c:v>
                </c:pt>
                <c:pt idx="4">
                  <c:v>1312.3599853515625</c:v>
                </c:pt>
                <c:pt idx="5">
                  <c:v>1295.300048828125</c:v>
                </c:pt>
                <c:pt idx="6">
                  <c:v>1233.8499755859375</c:v>
                </c:pt>
                <c:pt idx="7">
                  <c:v>1226.9200439453125</c:v>
                </c:pt>
                <c:pt idx="8">
                  <c:v>1180.0999755859375</c:v>
                </c:pt>
                <c:pt idx="9">
                  <c:v>1158.0400390625</c:v>
                </c:pt>
                <c:pt idx="10">
                  <c:v>1063.6199951171875</c:v>
                </c:pt>
                <c:pt idx="11">
                  <c:v>930.54998779296875</c:v>
                </c:pt>
                <c:pt idx="12">
                  <c:v>878.010009765625</c:v>
                </c:pt>
                <c:pt idx="13">
                  <c:v>825.07000732421875</c:v>
                </c:pt>
                <c:pt idx="14">
                  <c:v>862.08001708984375</c:v>
                </c:pt>
                <c:pt idx="15">
                  <c:v>842.9000244140625</c:v>
                </c:pt>
                <c:pt idx="16">
                  <c:v>776.20001220703125</c:v>
                </c:pt>
                <c:pt idx="17">
                  <c:v>775.67999267578125</c:v>
                </c:pt>
                <c:pt idx="18">
                  <c:v>766.02001953125</c:v>
                </c:pt>
                <c:pt idx="19">
                  <c:v>725.20001220703125</c:v>
                </c:pt>
                <c:pt idx="20">
                  <c:v>751.8599853515625</c:v>
                </c:pt>
                <c:pt idx="21">
                  <c:v>737.28997802734375</c:v>
                </c:pt>
                <c:pt idx="22">
                  <c:v>680.739990234375</c:v>
                </c:pt>
                <c:pt idx="23">
                  <c:v>677.84002685546875</c:v>
                </c:pt>
                <c:pt idx="24">
                  <c:v>694.719970703125</c:v>
                </c:pt>
                <c:pt idx="25">
                  <c:v>712.45001220703125</c:v>
                </c:pt>
                <c:pt idx="26">
                  <c:v>657.25</c:v>
                </c:pt>
                <c:pt idx="27">
                  <c:v>638.6199951171875</c:v>
                </c:pt>
                <c:pt idx="28">
                  <c:v>659.3800048828125</c:v>
                </c:pt>
                <c:pt idx="29">
                  <c:v>719.40997314453125</c:v>
                </c:pt>
                <c:pt idx="30">
                  <c:v>684.09002685546875</c:v>
                </c:pt>
                <c:pt idx="31">
                  <c:v>711.16998291015625</c:v>
                </c:pt>
                <c:pt idx="32">
                  <c:v>728.46002197265625</c:v>
                </c:pt>
                <c:pt idx="33">
                  <c:v>754.21002197265625</c:v>
                </c:pt>
                <c:pt idx="34">
                  <c:v>774.69000244140625</c:v>
                </c:pt>
                <c:pt idx="35">
                  <c:v>803.54998779296875</c:v>
                </c:pt>
                <c:pt idx="36">
                  <c:v>852.32000732421875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12162.298015394459</c:v>
                </c:pt>
                <c:pt idx="4">
                  <c:v>14075.464559059077</c:v>
                </c:pt>
                <c:pt idx="5">
                  <c:v>15771.829877237386</c:v>
                </c:pt>
                <c:pt idx="6">
                  <c:v>15793.770247650187</c:v>
                </c:pt>
                <c:pt idx="7">
                  <c:v>15834.297148738948</c:v>
                </c:pt>
                <c:pt idx="8">
                  <c:v>15753.446191029894</c:v>
                </c:pt>
                <c:pt idx="9">
                  <c:v>15925.176498923407</c:v>
                </c:pt>
                <c:pt idx="10">
                  <c:v>16124.82117511911</c:v>
                </c:pt>
                <c:pt idx="11">
                  <c:v>16248.048779808345</c:v>
                </c:pt>
                <c:pt idx="12">
                  <c:v>17093.575852031132</c:v>
                </c:pt>
                <c:pt idx="13">
                  <c:v>17069.01887799074</c:v>
                </c:pt>
                <c:pt idx="14">
                  <c:v>17016.598643635429</c:v>
                </c:pt>
                <c:pt idx="15">
                  <c:v>16756.15041007816</c:v>
                </c:pt>
                <c:pt idx="16">
                  <c:v>17029.23658661489</c:v>
                </c:pt>
                <c:pt idx="17">
                  <c:v>17397.545483526028</c:v>
                </c:pt>
                <c:pt idx="18">
                  <c:v>18472.168669865947</c:v>
                </c:pt>
                <c:pt idx="19">
                  <c:v>19414.986249166748</c:v>
                </c:pt>
                <c:pt idx="20">
                  <c:v>19760.918476216717</c:v>
                </c:pt>
                <c:pt idx="21">
                  <c:v>20168.708478886212</c:v>
                </c:pt>
                <c:pt idx="22">
                  <c:v>21687.955847698409</c:v>
                </c:pt>
                <c:pt idx="23">
                  <c:v>21687.339110264384</c:v>
                </c:pt>
                <c:pt idx="24">
                  <c:v>21592.02189292448</c:v>
                </c:pt>
                <c:pt idx="25">
                  <c:v>22015.160099477296</c:v>
                </c:pt>
                <c:pt idx="26">
                  <c:v>22753.798298176345</c:v>
                </c:pt>
                <c:pt idx="27">
                  <c:v>22816.797584701839</c:v>
                </c:pt>
                <c:pt idx="28">
                  <c:v>23879.578905640799</c:v>
                </c:pt>
                <c:pt idx="29">
                  <c:v>26085.245086500316</c:v>
                </c:pt>
                <c:pt idx="30">
                  <c:v>26226.34642787226</c:v>
                </c:pt>
                <c:pt idx="31">
                  <c:v>26691.97132341758</c:v>
                </c:pt>
                <c:pt idx="32">
                  <c:v>27101.18892704459</c:v>
                </c:pt>
                <c:pt idx="33">
                  <c:v>27694.226770950088</c:v>
                </c:pt>
                <c:pt idx="34">
                  <c:v>27928.510404792629</c:v>
                </c:pt>
                <c:pt idx="35">
                  <c:v>28937.184981922859</c:v>
                </c:pt>
                <c:pt idx="36">
                  <c:v>29637.361070016774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11764.773112854844</c:v>
                </c:pt>
                <c:pt idx="4">
                  <c:v>13259.713567473584</c:v>
                </c:pt>
                <c:pt idx="5">
                  <c:v>14130.182217022964</c:v>
                </c:pt>
                <c:pt idx="6">
                  <c:v>15110.52763570171</c:v>
                </c:pt>
                <c:pt idx="7">
                  <c:v>16195.908929418478</c:v>
                </c:pt>
                <c:pt idx="8">
                  <c:v>17240.433074913264</c:v>
                </c:pt>
                <c:pt idx="9">
                  <c:v>18569.857602081098</c:v>
                </c:pt>
                <c:pt idx="10">
                  <c:v>19498.667717498607</c:v>
                </c:pt>
                <c:pt idx="11">
                  <c:v>20735.388280560088</c:v>
                </c:pt>
                <c:pt idx="12">
                  <c:v>21983.799145654637</c:v>
                </c:pt>
                <c:pt idx="13">
                  <c:v>23123.041195075406</c:v>
                </c:pt>
                <c:pt idx="14">
                  <c:v>24320.71265603213</c:v>
                </c:pt>
                <c:pt idx="15">
                  <c:v>25248.173379804455</c:v>
                </c:pt>
                <c:pt idx="16">
                  <c:v>26377.300031045444</c:v>
                </c:pt>
                <c:pt idx="17">
                  <c:v>27385.203362853896</c:v>
                </c:pt>
                <c:pt idx="18">
                  <c:v>28434.568376273961</c:v>
                </c:pt>
                <c:pt idx="19">
                  <c:v>29865.999123452613</c:v>
                </c:pt>
                <c:pt idx="20">
                  <c:v>31228.76762238361</c:v>
                </c:pt>
                <c:pt idx="21">
                  <c:v>32442.652939160416</c:v>
                </c:pt>
                <c:pt idx="22">
                  <c:v>33485.619252588716</c:v>
                </c:pt>
                <c:pt idx="23">
                  <c:v>34885.062143140007</c:v>
                </c:pt>
                <c:pt idx="24">
                  <c:v>36230.477811848919</c:v>
                </c:pt>
                <c:pt idx="25">
                  <c:v>37784.027582958857</c:v>
                </c:pt>
                <c:pt idx="26">
                  <c:v>39247.765844421476</c:v>
                </c:pt>
                <c:pt idx="27">
                  <c:v>40413.898163604827</c:v>
                </c:pt>
                <c:pt idx="28">
                  <c:v>41681.815851387015</c:v>
                </c:pt>
                <c:pt idx="29">
                  <c:v>43187.033037883324</c:v>
                </c:pt>
                <c:pt idx="30">
                  <c:v>44835.06929824235</c:v>
                </c:pt>
                <c:pt idx="31">
                  <c:v>46384.968114724987</c:v>
                </c:pt>
                <c:pt idx="32">
                  <c:v>47815.579387758415</c:v>
                </c:pt>
                <c:pt idx="33">
                  <c:v>49537.945111154499</c:v>
                </c:pt>
                <c:pt idx="34">
                  <c:v>51347.590038909206</c:v>
                </c:pt>
                <c:pt idx="35">
                  <c:v>52828.506818374568</c:v>
                </c:pt>
                <c:pt idx="36">
                  <c:v>54322.929039146882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2168.7200393676758</c:v>
                </c:pt>
                <c:pt idx="4">
                  <c:v>3058.5000534057617</c:v>
                </c:pt>
                <c:pt idx="5">
                  <c:v>4443.9199981689453</c:v>
                </c:pt>
                <c:pt idx="6">
                  <c:v>5749.9198226928711</c:v>
                </c:pt>
                <c:pt idx="7">
                  <c:v>6883.7400207519531</c:v>
                </c:pt>
                <c:pt idx="8">
                  <c:v>6134.3001174926758</c:v>
                </c:pt>
                <c:pt idx="9">
                  <c:v>7144.2400665283203</c:v>
                </c:pt>
                <c:pt idx="10">
                  <c:v>7325.930004119873</c:v>
                </c:pt>
                <c:pt idx="11">
                  <c:v>8056.7800254821777</c:v>
                </c:pt>
                <c:pt idx="12">
                  <c:v>6658.6899929046631</c:v>
                </c:pt>
                <c:pt idx="13">
                  <c:v>6769.0400238037109</c:v>
                </c:pt>
                <c:pt idx="14">
                  <c:v>6306.0898928642273</c:v>
                </c:pt>
                <c:pt idx="15">
                  <c:v>5456.6398315429688</c:v>
                </c:pt>
                <c:pt idx="16">
                  <c:v>4994.9200839996338</c:v>
                </c:pt>
                <c:pt idx="17">
                  <c:v>4995.64990234375</c:v>
                </c:pt>
                <c:pt idx="18">
                  <c:v>5186.4598922729492</c:v>
                </c:pt>
                <c:pt idx="19">
                  <c:v>5410.8600158691406</c:v>
                </c:pt>
                <c:pt idx="20">
                  <c:v>5312.4200668334961</c:v>
                </c:pt>
                <c:pt idx="21">
                  <c:v>5610.499885559082</c:v>
                </c:pt>
                <c:pt idx="22">
                  <c:v>4751.1799392700195</c:v>
                </c:pt>
                <c:pt idx="23">
                  <c:v>4612.4499282836914</c:v>
                </c:pt>
                <c:pt idx="24">
                  <c:v>4621.18994140625</c:v>
                </c:pt>
                <c:pt idx="25">
                  <c:v>4713.0399799346924</c:v>
                </c:pt>
                <c:pt idx="26">
                  <c:v>4390.6499300003052</c:v>
                </c:pt>
                <c:pt idx="27">
                  <c:v>4658.4800262451172</c:v>
                </c:pt>
                <c:pt idx="28">
                  <c:v>4456.2301559448242</c:v>
                </c:pt>
                <c:pt idx="29">
                  <c:v>4929.6297912597656</c:v>
                </c:pt>
                <c:pt idx="30">
                  <c:v>4896.6199417114258</c:v>
                </c:pt>
                <c:pt idx="31">
                  <c:v>5194.6299438476563</c:v>
                </c:pt>
                <c:pt idx="32">
                  <c:v>5251.1098403930664</c:v>
                </c:pt>
                <c:pt idx="33">
                  <c:v>5214.6901397705078</c:v>
                </c:pt>
                <c:pt idx="34">
                  <c:v>5094.2700805664063</c:v>
                </c:pt>
                <c:pt idx="35">
                  <c:v>5192.2299652099609</c:v>
                </c:pt>
                <c:pt idx="36">
                  <c:v>5131.129997253418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2591.3999404907227</c:v>
                </c:pt>
                <c:pt idx="4">
                  <c:v>3771.4100799560547</c:v>
                </c:pt>
                <c:pt idx="5">
                  <c:v>3781.9000396728516</c:v>
                </c:pt>
                <c:pt idx="6">
                  <c:v>3760.2700119018555</c:v>
                </c:pt>
                <c:pt idx="7">
                  <c:v>3802.6100158691406</c:v>
                </c:pt>
                <c:pt idx="8">
                  <c:v>3909.6500396728516</c:v>
                </c:pt>
                <c:pt idx="9">
                  <c:v>3809.4999465942383</c:v>
                </c:pt>
                <c:pt idx="10">
                  <c:v>3921.6400451660156</c:v>
                </c:pt>
                <c:pt idx="11">
                  <c:v>3901.9900054931641</c:v>
                </c:pt>
                <c:pt idx="12">
                  <c:v>3853.3699340820313</c:v>
                </c:pt>
                <c:pt idx="13">
                  <c:v>3782.8498992919922</c:v>
                </c:pt>
                <c:pt idx="14">
                  <c:v>3872.2400512695313</c:v>
                </c:pt>
                <c:pt idx="15">
                  <c:v>3896.7699584960938</c:v>
                </c:pt>
                <c:pt idx="16">
                  <c:v>3894.3900604248047</c:v>
                </c:pt>
                <c:pt idx="17">
                  <c:v>3864.6900177001953</c:v>
                </c:pt>
                <c:pt idx="18">
                  <c:v>3895.6400146484375</c:v>
                </c:pt>
                <c:pt idx="19">
                  <c:v>3740.5899314880371</c:v>
                </c:pt>
                <c:pt idx="20">
                  <c:v>3825.3199462890625</c:v>
                </c:pt>
                <c:pt idx="21">
                  <c:v>3890.8599853515625</c:v>
                </c:pt>
                <c:pt idx="22">
                  <c:v>3898.5100364685059</c:v>
                </c:pt>
                <c:pt idx="23">
                  <c:v>4038.6099090576172</c:v>
                </c:pt>
                <c:pt idx="24">
                  <c:v>4025.9300231933594</c:v>
                </c:pt>
                <c:pt idx="25">
                  <c:v>4026.0800018310547</c:v>
                </c:pt>
                <c:pt idx="26">
                  <c:v>4919.6599731445313</c:v>
                </c:pt>
                <c:pt idx="27">
                  <c:v>4898.7200088500977</c:v>
                </c:pt>
                <c:pt idx="28">
                  <c:v>4840.1100921630859</c:v>
                </c:pt>
                <c:pt idx="29">
                  <c:v>4872.9000473022461</c:v>
                </c:pt>
                <c:pt idx="30">
                  <c:v>4913.7101364135742</c:v>
                </c:pt>
                <c:pt idx="31">
                  <c:v>4782.9499797821045</c:v>
                </c:pt>
                <c:pt idx="32">
                  <c:v>4831.4000720977783</c:v>
                </c:pt>
                <c:pt idx="33">
                  <c:v>4854.4299697875977</c:v>
                </c:pt>
                <c:pt idx="34">
                  <c:v>5024.4299011230469</c:v>
                </c:pt>
                <c:pt idx="35">
                  <c:v>4899.8100128173828</c:v>
                </c:pt>
                <c:pt idx="36">
                  <c:v>4897.7998657226563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414.1099853515625</c:v>
                </c:pt>
                <c:pt idx="5">
                  <c:v>589.77001953125</c:v>
                </c:pt>
                <c:pt idx="6">
                  <c:v>716.29998779296875</c:v>
                </c:pt>
                <c:pt idx="7">
                  <c:v>904.27001953125</c:v>
                </c:pt>
                <c:pt idx="8">
                  <c:v>1110.8599853515625</c:v>
                </c:pt>
                <c:pt idx="9">
                  <c:v>1298.2900390625</c:v>
                </c:pt>
                <c:pt idx="10">
                  <c:v>1530.969970703125</c:v>
                </c:pt>
                <c:pt idx="11">
                  <c:v>1683.530029296875</c:v>
                </c:pt>
                <c:pt idx="12">
                  <c:v>1950.93994140625</c:v>
                </c:pt>
                <c:pt idx="13">
                  <c:v>2118.7900390625</c:v>
                </c:pt>
                <c:pt idx="14">
                  <c:v>2595.02001953125</c:v>
                </c:pt>
                <c:pt idx="15">
                  <c:v>2862.030029296875</c:v>
                </c:pt>
                <c:pt idx="16">
                  <c:v>3194.72998046875</c:v>
                </c:pt>
                <c:pt idx="17">
                  <c:v>3509.320068359375</c:v>
                </c:pt>
                <c:pt idx="18">
                  <c:v>3704.93994140625</c:v>
                </c:pt>
                <c:pt idx="19">
                  <c:v>4093.580078125</c:v>
                </c:pt>
                <c:pt idx="20">
                  <c:v>4420</c:v>
                </c:pt>
                <c:pt idx="21">
                  <c:v>4609.08984375</c:v>
                </c:pt>
                <c:pt idx="22">
                  <c:v>4684.22021484375</c:v>
                </c:pt>
                <c:pt idx="23">
                  <c:v>5136.6298828125</c:v>
                </c:pt>
                <c:pt idx="24">
                  <c:v>5187.91015625</c:v>
                </c:pt>
                <c:pt idx="25">
                  <c:v>5716.39990234375</c:v>
                </c:pt>
                <c:pt idx="26">
                  <c:v>5985.18017578125</c:v>
                </c:pt>
                <c:pt idx="27">
                  <c:v>5954.2099609375</c:v>
                </c:pt>
                <c:pt idx="28">
                  <c:v>6161.9599609375</c:v>
                </c:pt>
                <c:pt idx="29">
                  <c:v>6071.7900390625</c:v>
                </c:pt>
                <c:pt idx="30">
                  <c:v>6320.39013671875</c:v>
                </c:pt>
                <c:pt idx="31">
                  <c:v>6240.25</c:v>
                </c:pt>
                <c:pt idx="32">
                  <c:v>6351.2001953125</c:v>
                </c:pt>
                <c:pt idx="33">
                  <c:v>6457.75</c:v>
                </c:pt>
                <c:pt idx="34">
                  <c:v>6887.97998046875</c:v>
                </c:pt>
                <c:pt idx="35">
                  <c:v>7135.169921875</c:v>
                </c:pt>
                <c:pt idx="36">
                  <c:v>7208.02978515625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31563.410119056702</c:v>
                </c:pt>
                <c:pt idx="4">
                  <c:v>27779.289894640446</c:v>
                </c:pt>
                <c:pt idx="5">
                  <c:v>28153.280265808105</c:v>
                </c:pt>
                <c:pt idx="6">
                  <c:v>25779.879802703857</c:v>
                </c:pt>
                <c:pt idx="7">
                  <c:v>26437.160102844238</c:v>
                </c:pt>
                <c:pt idx="8">
                  <c:v>24331.890121459961</c:v>
                </c:pt>
                <c:pt idx="9">
                  <c:v>24067.380523681641</c:v>
                </c:pt>
                <c:pt idx="10">
                  <c:v>21626.059783935547</c:v>
                </c:pt>
                <c:pt idx="11">
                  <c:v>18427.659698486328</c:v>
                </c:pt>
                <c:pt idx="12">
                  <c:v>11848.18994140625</c:v>
                </c:pt>
                <c:pt idx="13">
                  <c:v>9505.929931640625</c:v>
                </c:pt>
                <c:pt idx="14">
                  <c:v>9547.6900634765625</c:v>
                </c:pt>
                <c:pt idx="15">
                  <c:v>5860.8699951171875</c:v>
                </c:pt>
                <c:pt idx="16">
                  <c:v>2505.4399719238281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479.29999542236328</c:v>
                </c:pt>
                <c:pt idx="6">
                  <c:v>239.50999641418457</c:v>
                </c:pt>
                <c:pt idx="7">
                  <c:v>522.13000106811523</c:v>
                </c:pt>
                <c:pt idx="8">
                  <c:v>684.18997955322266</c:v>
                </c:pt>
                <c:pt idx="9">
                  <c:v>696.48001861572266</c:v>
                </c:pt>
                <c:pt idx="10">
                  <c:v>1136.0100212097168</c:v>
                </c:pt>
                <c:pt idx="11">
                  <c:v>163.56000104360282</c:v>
                </c:pt>
                <c:pt idx="12">
                  <c:v>185.80000169947743</c:v>
                </c:pt>
                <c:pt idx="13">
                  <c:v>112.4700014218688</c:v>
                </c:pt>
                <c:pt idx="14">
                  <c:v>149.17999780550599</c:v>
                </c:pt>
                <c:pt idx="15">
                  <c:v>55.749999376013875</c:v>
                </c:pt>
                <c:pt idx="16">
                  <c:v>45.260001871734858</c:v>
                </c:pt>
                <c:pt idx="17">
                  <c:v>41.82000058889389</c:v>
                </c:pt>
                <c:pt idx="18">
                  <c:v>34.09999968111515</c:v>
                </c:pt>
                <c:pt idx="19">
                  <c:v>91.969998642802238</c:v>
                </c:pt>
                <c:pt idx="20">
                  <c:v>155.4300009906292</c:v>
                </c:pt>
                <c:pt idx="21">
                  <c:v>167.16999751329422</c:v>
                </c:pt>
                <c:pt idx="22">
                  <c:v>286.37000409327447</c:v>
                </c:pt>
                <c:pt idx="23">
                  <c:v>497.53000012040138</c:v>
                </c:pt>
                <c:pt idx="24">
                  <c:v>390.30001658573747</c:v>
                </c:pt>
                <c:pt idx="25">
                  <c:v>469.32998557202518</c:v>
                </c:pt>
                <c:pt idx="26">
                  <c:v>395.60999251529574</c:v>
                </c:pt>
                <c:pt idx="27">
                  <c:v>438.48999243602157</c:v>
                </c:pt>
                <c:pt idx="28">
                  <c:v>548.95999638177454</c:v>
                </c:pt>
                <c:pt idx="29">
                  <c:v>805.89001599885523</c:v>
                </c:pt>
                <c:pt idx="30">
                  <c:v>766.47999130934477</c:v>
                </c:pt>
                <c:pt idx="31">
                  <c:v>886.1800037547946</c:v>
                </c:pt>
                <c:pt idx="32">
                  <c:v>891.77999422699213</c:v>
                </c:pt>
                <c:pt idx="33">
                  <c:v>1392.2399812396616</c:v>
                </c:pt>
                <c:pt idx="34">
                  <c:v>1590.7399995159358</c:v>
                </c:pt>
                <c:pt idx="35">
                  <c:v>1935.8499570023268</c:v>
                </c:pt>
                <c:pt idx="36">
                  <c:v>2105.3399865906686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134.92999997362494</c:v>
                </c:pt>
                <c:pt idx="4">
                  <c:v>30.589999966323376</c:v>
                </c:pt>
                <c:pt idx="5">
                  <c:v>12.050000032410026</c:v>
                </c:pt>
                <c:pt idx="6">
                  <c:v>3.5299999788403511</c:v>
                </c:pt>
                <c:pt idx="7">
                  <c:v>9.4099998697638512</c:v>
                </c:pt>
                <c:pt idx="8">
                  <c:v>10.460000121966004</c:v>
                </c:pt>
                <c:pt idx="9">
                  <c:v>12.810000255703926</c:v>
                </c:pt>
                <c:pt idx="10">
                  <c:v>5.3800000101327896</c:v>
                </c:pt>
                <c:pt idx="11">
                  <c:v>243.40999772958457</c:v>
                </c:pt>
                <c:pt idx="12">
                  <c:v>291.68999481201172</c:v>
                </c:pt>
                <c:pt idx="13">
                  <c:v>211.27000343985856</c:v>
                </c:pt>
                <c:pt idx="14">
                  <c:v>244.24999707192183</c:v>
                </c:pt>
                <c:pt idx="15">
                  <c:v>185.09999942407012</c:v>
                </c:pt>
                <c:pt idx="16">
                  <c:v>155.81999717652798</c:v>
                </c:pt>
                <c:pt idx="17">
                  <c:v>201.63000251725316</c:v>
                </c:pt>
                <c:pt idx="18">
                  <c:v>177.3499989695847</c:v>
                </c:pt>
                <c:pt idx="19">
                  <c:v>251.52000335603952</c:v>
                </c:pt>
                <c:pt idx="20">
                  <c:v>332.78999695181847</c:v>
                </c:pt>
                <c:pt idx="21">
                  <c:v>311.20999145507813</c:v>
                </c:pt>
                <c:pt idx="22">
                  <c:v>505.91000366210938</c:v>
                </c:pt>
                <c:pt idx="23">
                  <c:v>316.48999389447272</c:v>
                </c:pt>
                <c:pt idx="24">
                  <c:v>287.62000640667975</c:v>
                </c:pt>
                <c:pt idx="25">
                  <c:v>302.37999923527241</c:v>
                </c:pt>
                <c:pt idx="26">
                  <c:v>263.54999557137489</c:v>
                </c:pt>
                <c:pt idx="27">
                  <c:v>256.94000244140625</c:v>
                </c:pt>
                <c:pt idx="28">
                  <c:v>269.70000523328781</c:v>
                </c:pt>
                <c:pt idx="29">
                  <c:v>315.46000671386719</c:v>
                </c:pt>
                <c:pt idx="30">
                  <c:v>305.32999616861343</c:v>
                </c:pt>
                <c:pt idx="31">
                  <c:v>321.59000671282411</c:v>
                </c:pt>
                <c:pt idx="32">
                  <c:v>324.69999267533422</c:v>
                </c:pt>
                <c:pt idx="33">
                  <c:v>52.469999084249139</c:v>
                </c:pt>
                <c:pt idx="34">
                  <c:v>59.019998321309686</c:v>
                </c:pt>
                <c:pt idx="35">
                  <c:v>68.770001219585538</c:v>
                </c:pt>
                <c:pt idx="36">
                  <c:v>81.310002135112882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2745.1799926757813</c:v>
                </c:pt>
                <c:pt idx="4">
                  <c:v>927.66999435424805</c:v>
                </c:pt>
                <c:pt idx="5">
                  <c:v>421.46999740600586</c:v>
                </c:pt>
                <c:pt idx="6">
                  <c:v>328.8599967956543</c:v>
                </c:pt>
                <c:pt idx="7">
                  <c:v>461.1099967956543</c:v>
                </c:pt>
                <c:pt idx="8">
                  <c:v>511.58000946044922</c:v>
                </c:pt>
                <c:pt idx="9">
                  <c:v>521.54999542236328</c:v>
                </c:pt>
                <c:pt idx="10">
                  <c:v>420.93999862670898</c:v>
                </c:pt>
                <c:pt idx="11">
                  <c:v>2676.5299682617188</c:v>
                </c:pt>
                <c:pt idx="12">
                  <c:v>3110.6700439453125</c:v>
                </c:pt>
                <c:pt idx="13">
                  <c:v>2645.6000366210938</c:v>
                </c:pt>
                <c:pt idx="14">
                  <c:v>2907.530029296875</c:v>
                </c:pt>
                <c:pt idx="15">
                  <c:v>2561.4900207519531</c:v>
                </c:pt>
                <c:pt idx="16">
                  <c:v>2310.8199920654297</c:v>
                </c:pt>
                <c:pt idx="17">
                  <c:v>2383.8300018310547</c:v>
                </c:pt>
                <c:pt idx="18">
                  <c:v>2213.710090637207</c:v>
                </c:pt>
                <c:pt idx="19">
                  <c:v>2315.1999969482422</c:v>
                </c:pt>
                <c:pt idx="20">
                  <c:v>2479.8899536132813</c:v>
                </c:pt>
                <c:pt idx="21">
                  <c:v>2361.4999542236328</c:v>
                </c:pt>
                <c:pt idx="22">
                  <c:v>1163.0499877929688</c:v>
                </c:pt>
                <c:pt idx="23">
                  <c:v>888.94000244140625</c:v>
                </c:pt>
                <c:pt idx="24">
                  <c:v>822.3699951171875</c:v>
                </c:pt>
                <c:pt idx="25">
                  <c:v>886.20002746582031</c:v>
                </c:pt>
                <c:pt idx="26">
                  <c:v>777.62998962402344</c:v>
                </c:pt>
                <c:pt idx="27">
                  <c:v>637.87998199462891</c:v>
                </c:pt>
                <c:pt idx="28">
                  <c:v>698.17999267578125</c:v>
                </c:pt>
                <c:pt idx="29">
                  <c:v>845.24000549316406</c:v>
                </c:pt>
                <c:pt idx="30">
                  <c:v>828.51997375488281</c:v>
                </c:pt>
                <c:pt idx="31">
                  <c:v>888.47003173828125</c:v>
                </c:pt>
                <c:pt idx="32">
                  <c:v>894.05000305175781</c:v>
                </c:pt>
                <c:pt idx="33">
                  <c:v>1017.0999908447266</c:v>
                </c:pt>
                <c:pt idx="34">
                  <c:v>1063.3899688720703</c:v>
                </c:pt>
                <c:pt idx="35">
                  <c:v>1148.760009765625</c:v>
                </c:pt>
                <c:pt idx="36">
                  <c:v>1293.2600555419922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657.30001831054688</c:v>
                </c:pt>
                <c:pt idx="12">
                  <c:v>657.30001831054688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657.29001617431641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657.29001617431641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657.30001831054688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7228.5327804225508</c:v>
                </c:pt>
                <c:pt idx="4">
                  <c:v>9685.4613067013233</c:v>
                </c:pt>
                <c:pt idx="5">
                  <c:v>11211.576528568246</c:v>
                </c:pt>
                <c:pt idx="6">
                  <c:v>13996.761621569804</c:v>
                </c:pt>
                <c:pt idx="7">
                  <c:v>14507.263542153374</c:v>
                </c:pt>
                <c:pt idx="8">
                  <c:v>16422.895306095685</c:v>
                </c:pt>
                <c:pt idx="9">
                  <c:v>19334.060937211259</c:v>
                </c:pt>
                <c:pt idx="10">
                  <c:v>22482.297660163425</c:v>
                </c:pt>
                <c:pt idx="11">
                  <c:v>25946.602722395823</c:v>
                </c:pt>
                <c:pt idx="12">
                  <c:v>30061.157623258947</c:v>
                </c:pt>
                <c:pt idx="13">
                  <c:v>33702.367457874119</c:v>
                </c:pt>
                <c:pt idx="14">
                  <c:v>35052.54042615489</c:v>
                </c:pt>
                <c:pt idx="15">
                  <c:v>36998.453872403086</c:v>
                </c:pt>
                <c:pt idx="16">
                  <c:v>40301.793161751972</c:v>
                </c:pt>
                <c:pt idx="17">
                  <c:v>42201.744513064492</c:v>
                </c:pt>
                <c:pt idx="18">
                  <c:v>44936.967299532145</c:v>
                </c:pt>
                <c:pt idx="19">
                  <c:v>46806.938649703727</c:v>
                </c:pt>
                <c:pt idx="20">
                  <c:v>47922.922126291822</c:v>
                </c:pt>
                <c:pt idx="21">
                  <c:v>48875.790241743161</c:v>
                </c:pt>
                <c:pt idx="22">
                  <c:v>48256.036479451461</c:v>
                </c:pt>
                <c:pt idx="23">
                  <c:v>48543.365260404375</c:v>
                </c:pt>
                <c:pt idx="24">
                  <c:v>49221.950804738095</c:v>
                </c:pt>
                <c:pt idx="25">
                  <c:v>49178.747348190111</c:v>
                </c:pt>
                <c:pt idx="26">
                  <c:v>49669.056908338142</c:v>
                </c:pt>
                <c:pt idx="27">
                  <c:v>49300.465425623173</c:v>
                </c:pt>
                <c:pt idx="28">
                  <c:v>49513.853717786915</c:v>
                </c:pt>
                <c:pt idx="29">
                  <c:v>49823.592973038132</c:v>
                </c:pt>
                <c:pt idx="30">
                  <c:v>50661.150965966634</c:v>
                </c:pt>
                <c:pt idx="31">
                  <c:v>50933.179430335658</c:v>
                </c:pt>
                <c:pt idx="32">
                  <c:v>51319.603136872684</c:v>
                </c:pt>
                <c:pt idx="33">
                  <c:v>52088.935809858274</c:v>
                </c:pt>
                <c:pt idx="34">
                  <c:v>53432.73292610616</c:v>
                </c:pt>
                <c:pt idx="35">
                  <c:v>54644.58934801555</c:v>
                </c:pt>
                <c:pt idx="36">
                  <c:v>55236.504565882686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2800.7599639892574</c:v>
                </c:pt>
                <c:pt idx="4">
                  <c:v>2955.7900390625</c:v>
                </c:pt>
                <c:pt idx="5">
                  <c:v>2800.2299423217769</c:v>
                </c:pt>
                <c:pt idx="6">
                  <c:v>2703.2799758911128</c:v>
                </c:pt>
                <c:pt idx="7">
                  <c:v>2729.6900100708003</c:v>
                </c:pt>
                <c:pt idx="8">
                  <c:v>2725.9300003051753</c:v>
                </c:pt>
                <c:pt idx="9">
                  <c:v>2754.8999862670894</c:v>
                </c:pt>
                <c:pt idx="10">
                  <c:v>2660.3499984741206</c:v>
                </c:pt>
                <c:pt idx="11">
                  <c:v>2647.8499832153316</c:v>
                </c:pt>
                <c:pt idx="12">
                  <c:v>2567.7699737548828</c:v>
                </c:pt>
                <c:pt idx="13">
                  <c:v>2527.2400360107422</c:v>
                </c:pt>
                <c:pt idx="14">
                  <c:v>2471.5799865722656</c:v>
                </c:pt>
                <c:pt idx="15">
                  <c:v>2373.309928894043</c:v>
                </c:pt>
                <c:pt idx="16">
                  <c:v>2140.4300155639648</c:v>
                </c:pt>
                <c:pt idx="17">
                  <c:v>1899.760009765625</c:v>
                </c:pt>
                <c:pt idx="18">
                  <c:v>1864.8700256347656</c:v>
                </c:pt>
                <c:pt idx="19">
                  <c:v>1778.7600135803223</c:v>
                </c:pt>
                <c:pt idx="20">
                  <c:v>1806.7499847412109</c:v>
                </c:pt>
                <c:pt idx="21">
                  <c:v>1794.900032043457</c:v>
                </c:pt>
                <c:pt idx="22">
                  <c:v>1642.1100006103516</c:v>
                </c:pt>
                <c:pt idx="23">
                  <c:v>1561.6299905776978</c:v>
                </c:pt>
                <c:pt idx="24">
                  <c:v>1565.4000177383423</c:v>
                </c:pt>
                <c:pt idx="25">
                  <c:v>1605.9500169754028</c:v>
                </c:pt>
                <c:pt idx="26">
                  <c:v>1492.6899762153625</c:v>
                </c:pt>
                <c:pt idx="27">
                  <c:v>1426.0099816322327</c:v>
                </c:pt>
                <c:pt idx="28">
                  <c:v>1458.4100179672241</c:v>
                </c:pt>
                <c:pt idx="29">
                  <c:v>1563.6500020027161</c:v>
                </c:pt>
                <c:pt idx="30">
                  <c:v>1542.1500196456909</c:v>
                </c:pt>
                <c:pt idx="31">
                  <c:v>1563.449987411499</c:v>
                </c:pt>
                <c:pt idx="32">
                  <c:v>1590.0499720573425</c:v>
                </c:pt>
                <c:pt idx="33">
                  <c:v>1640.609965801239</c:v>
                </c:pt>
                <c:pt idx="34">
                  <c:v>1648.9999771118164</c:v>
                </c:pt>
                <c:pt idx="35">
                  <c:v>1692.5099921226501</c:v>
                </c:pt>
                <c:pt idx="36">
                  <c:v>1741.7099776268005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11389.262341650207</c:v>
                </c:pt>
                <c:pt idx="4">
                  <c:v>14130.012597463707</c:v>
                </c:pt>
                <c:pt idx="5">
                  <c:v>14901.058360311743</c:v>
                </c:pt>
                <c:pt idx="6">
                  <c:v>15685.464710190001</c:v>
                </c:pt>
                <c:pt idx="7">
                  <c:v>16829.723955200767</c:v>
                </c:pt>
                <c:pt idx="8">
                  <c:v>18797.273834255779</c:v>
                </c:pt>
                <c:pt idx="9">
                  <c:v>19359.1680180113</c:v>
                </c:pt>
                <c:pt idx="10">
                  <c:v>19970.879106059405</c:v>
                </c:pt>
                <c:pt idx="11">
                  <c:v>21842.69866765416</c:v>
                </c:pt>
                <c:pt idx="12">
                  <c:v>23536.381810828498</c:v>
                </c:pt>
                <c:pt idx="13">
                  <c:v>26941.791602603145</c:v>
                </c:pt>
                <c:pt idx="14">
                  <c:v>27892.25410688663</c:v>
                </c:pt>
                <c:pt idx="15">
                  <c:v>28662.696211960392</c:v>
                </c:pt>
                <c:pt idx="16">
                  <c:v>31461.468862478338</c:v>
                </c:pt>
                <c:pt idx="17">
                  <c:v>32971.605821656718</c:v>
                </c:pt>
                <c:pt idx="18">
                  <c:v>33962.064975726491</c:v>
                </c:pt>
                <c:pt idx="19">
                  <c:v>34438.256439532081</c:v>
                </c:pt>
                <c:pt idx="20">
                  <c:v>34904.44113960836</c:v>
                </c:pt>
                <c:pt idx="21">
                  <c:v>35631.77326149385</c:v>
                </c:pt>
                <c:pt idx="22">
                  <c:v>37903.330359284839</c:v>
                </c:pt>
                <c:pt idx="23">
                  <c:v>39839.466368300586</c:v>
                </c:pt>
                <c:pt idx="24">
                  <c:v>39632.074770778963</c:v>
                </c:pt>
                <c:pt idx="25">
                  <c:v>41355.800850393804</c:v>
                </c:pt>
                <c:pt idx="26">
                  <c:v>42882.234402718219</c:v>
                </c:pt>
                <c:pt idx="27">
                  <c:v>47063.345431084264</c:v>
                </c:pt>
                <c:pt idx="28">
                  <c:v>49035.524444663584</c:v>
                </c:pt>
                <c:pt idx="29">
                  <c:v>51014.496445017925</c:v>
                </c:pt>
                <c:pt idx="30">
                  <c:v>51721.636896089418</c:v>
                </c:pt>
                <c:pt idx="31">
                  <c:v>53298.724353548663</c:v>
                </c:pt>
                <c:pt idx="32">
                  <c:v>53880.802672767299</c:v>
                </c:pt>
                <c:pt idx="33">
                  <c:v>54397.344999781701</c:v>
                </c:pt>
                <c:pt idx="34">
                  <c:v>56052.056584303122</c:v>
                </c:pt>
                <c:pt idx="35">
                  <c:v>56540.803588711788</c:v>
                </c:pt>
                <c:pt idx="36">
                  <c:v>57280.384542805186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10559.355343175304</c:v>
                </c:pt>
                <c:pt idx="4">
                  <c:v>11914.480977845493</c:v>
                </c:pt>
                <c:pt idx="5">
                  <c:v>12518.374261588506</c:v>
                </c:pt>
                <c:pt idx="6">
                  <c:v>13216.720636152975</c:v>
                </c:pt>
                <c:pt idx="7">
                  <c:v>14016.588324277218</c:v>
                </c:pt>
                <c:pt idx="8">
                  <c:v>15090.127336454694</c:v>
                </c:pt>
                <c:pt idx="9">
                  <c:v>16030.127034236692</c:v>
                </c:pt>
                <c:pt idx="10">
                  <c:v>16770.735324627152</c:v>
                </c:pt>
                <c:pt idx="11">
                  <c:v>17655.939652666526</c:v>
                </c:pt>
                <c:pt idx="12">
                  <c:v>18532.571370185811</c:v>
                </c:pt>
                <c:pt idx="13">
                  <c:v>19672.546621305395</c:v>
                </c:pt>
                <c:pt idx="14">
                  <c:v>20605.529250457006</c:v>
                </c:pt>
                <c:pt idx="15">
                  <c:v>21756.609394083935</c:v>
                </c:pt>
                <c:pt idx="16">
                  <c:v>22914.368673815698</c:v>
                </c:pt>
                <c:pt idx="17">
                  <c:v>23389.874192720337</c:v>
                </c:pt>
                <c:pt idx="18">
                  <c:v>24243.212639351681</c:v>
                </c:pt>
                <c:pt idx="19">
                  <c:v>25097.672319960766</c:v>
                </c:pt>
                <c:pt idx="20">
                  <c:v>26344.349779244243</c:v>
                </c:pt>
                <c:pt idx="21">
                  <c:v>27454.559214023058</c:v>
                </c:pt>
                <c:pt idx="22">
                  <c:v>28333.427764518587</c:v>
                </c:pt>
                <c:pt idx="23">
                  <c:v>29388.814607113556</c:v>
                </c:pt>
                <c:pt idx="24">
                  <c:v>30443.647722996386</c:v>
                </c:pt>
                <c:pt idx="25">
                  <c:v>31536.54483339563</c:v>
                </c:pt>
                <c:pt idx="26">
                  <c:v>32688.667756865791</c:v>
                </c:pt>
                <c:pt idx="27">
                  <c:v>32846.91429717491</c:v>
                </c:pt>
                <c:pt idx="28">
                  <c:v>33777.973786174836</c:v>
                </c:pt>
                <c:pt idx="29">
                  <c:v>35015.402855656132</c:v>
                </c:pt>
                <c:pt idx="30">
                  <c:v>36168.652655537437</c:v>
                </c:pt>
                <c:pt idx="31">
                  <c:v>37093.884386174061</c:v>
                </c:pt>
                <c:pt idx="32">
                  <c:v>38353.885071334887</c:v>
                </c:pt>
                <c:pt idx="33">
                  <c:v>39780.175203534323</c:v>
                </c:pt>
                <c:pt idx="34">
                  <c:v>40827.162403512251</c:v>
                </c:pt>
                <c:pt idx="35">
                  <c:v>41910.004580407302</c:v>
                </c:pt>
                <c:pt idx="36">
                  <c:v>43232.771668881542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1266.4499816894531</c:v>
                </c:pt>
                <c:pt idx="4">
                  <c:v>1712.4199829101563</c:v>
                </c:pt>
                <c:pt idx="5">
                  <c:v>1613.989990234375</c:v>
                </c:pt>
                <c:pt idx="6">
                  <c:v>1457.9900360107422</c:v>
                </c:pt>
                <c:pt idx="7">
                  <c:v>1840.9399719238281</c:v>
                </c:pt>
                <c:pt idx="8">
                  <c:v>3788.8599621653557</c:v>
                </c:pt>
                <c:pt idx="9">
                  <c:v>3201.1500062942505</c:v>
                </c:pt>
                <c:pt idx="10">
                  <c:v>3110.6699523925781</c:v>
                </c:pt>
                <c:pt idx="11">
                  <c:v>4685.1699767112732</c:v>
                </c:pt>
                <c:pt idx="12">
                  <c:v>7595.5598230063915</c:v>
                </c:pt>
                <c:pt idx="13">
                  <c:v>10287.310211181641</c:v>
                </c:pt>
                <c:pt idx="14">
                  <c:v>9987.1698913574219</c:v>
                </c:pt>
                <c:pt idx="15">
                  <c:v>9746.0198745727539</c:v>
                </c:pt>
                <c:pt idx="16">
                  <c:v>10923.400146484375</c:v>
                </c:pt>
                <c:pt idx="17">
                  <c:v>10399.000022888184</c:v>
                </c:pt>
                <c:pt idx="18">
                  <c:v>10505.159858703613</c:v>
                </c:pt>
                <c:pt idx="19">
                  <c:v>10893.24009513855</c:v>
                </c:pt>
                <c:pt idx="20">
                  <c:v>10187.990197658539</c:v>
                </c:pt>
                <c:pt idx="21">
                  <c:v>10209.469736099243</c:v>
                </c:pt>
                <c:pt idx="22">
                  <c:v>10047.71993303299</c:v>
                </c:pt>
                <c:pt idx="23">
                  <c:v>10287.090118408203</c:v>
                </c:pt>
                <c:pt idx="24">
                  <c:v>9826.8199462890625</c:v>
                </c:pt>
                <c:pt idx="25">
                  <c:v>9842.0798645019531</c:v>
                </c:pt>
                <c:pt idx="26">
                  <c:v>8570.9701538085938</c:v>
                </c:pt>
                <c:pt idx="27">
                  <c:v>9289.9301147460938</c:v>
                </c:pt>
                <c:pt idx="28">
                  <c:v>9875.880126953125</c:v>
                </c:pt>
                <c:pt idx="29">
                  <c:v>11026.589782714844</c:v>
                </c:pt>
                <c:pt idx="30">
                  <c:v>10818.709899902344</c:v>
                </c:pt>
                <c:pt idx="31">
                  <c:v>10924.330017089844</c:v>
                </c:pt>
                <c:pt idx="32">
                  <c:v>10890.429931640625</c:v>
                </c:pt>
                <c:pt idx="33">
                  <c:v>11197.169769287109</c:v>
                </c:pt>
                <c:pt idx="34">
                  <c:v>11436.700073242188</c:v>
                </c:pt>
                <c:pt idx="35">
                  <c:v>11723.209899902344</c:v>
                </c:pt>
                <c:pt idx="36">
                  <c:v>12070.429870605469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1493.3600234985352</c:v>
                </c:pt>
                <c:pt idx="4">
                  <c:v>1699.7999725341797</c:v>
                </c:pt>
                <c:pt idx="5">
                  <c:v>2068.5099792480469</c:v>
                </c:pt>
                <c:pt idx="6">
                  <c:v>2872.6000213623047</c:v>
                </c:pt>
                <c:pt idx="7">
                  <c:v>2861.7599945068359</c:v>
                </c:pt>
                <c:pt idx="8">
                  <c:v>3753.0200119018555</c:v>
                </c:pt>
                <c:pt idx="9">
                  <c:v>4079.6700592041016</c:v>
                </c:pt>
                <c:pt idx="10">
                  <c:v>3956.2500305175781</c:v>
                </c:pt>
                <c:pt idx="11">
                  <c:v>4254.8500366210938</c:v>
                </c:pt>
                <c:pt idx="12">
                  <c:v>4556.7698669433594</c:v>
                </c:pt>
                <c:pt idx="13">
                  <c:v>4630.6699142456055</c:v>
                </c:pt>
                <c:pt idx="14">
                  <c:v>4571.3801193237305</c:v>
                </c:pt>
                <c:pt idx="15">
                  <c:v>4668.4501190185547</c:v>
                </c:pt>
                <c:pt idx="16">
                  <c:v>4582.7499618530273</c:v>
                </c:pt>
                <c:pt idx="17">
                  <c:v>4513.4299392700195</c:v>
                </c:pt>
                <c:pt idx="18">
                  <c:v>4574.2400207519531</c:v>
                </c:pt>
                <c:pt idx="19">
                  <c:v>4539.4999580383301</c:v>
                </c:pt>
                <c:pt idx="20">
                  <c:v>4577.3499946594238</c:v>
                </c:pt>
                <c:pt idx="21">
                  <c:v>4670.7698593139648</c:v>
                </c:pt>
                <c:pt idx="22">
                  <c:v>4746.5002193450928</c:v>
                </c:pt>
                <c:pt idx="23">
                  <c:v>4472.1000080108643</c:v>
                </c:pt>
                <c:pt idx="24">
                  <c:v>4527.2401428222656</c:v>
                </c:pt>
                <c:pt idx="25">
                  <c:v>4656.7899742126465</c:v>
                </c:pt>
                <c:pt idx="26">
                  <c:v>4750.6998891830444</c:v>
                </c:pt>
                <c:pt idx="27">
                  <c:v>4557.0999298095703</c:v>
                </c:pt>
                <c:pt idx="28">
                  <c:v>4635.1600189208984</c:v>
                </c:pt>
                <c:pt idx="29">
                  <c:v>4660.7500915527344</c:v>
                </c:pt>
                <c:pt idx="30">
                  <c:v>4741.7299652099609</c:v>
                </c:pt>
                <c:pt idx="31">
                  <c:v>4791.8999328613281</c:v>
                </c:pt>
                <c:pt idx="32">
                  <c:v>4631.1099548339844</c:v>
                </c:pt>
                <c:pt idx="33">
                  <c:v>4623.0499572753906</c:v>
                </c:pt>
                <c:pt idx="34">
                  <c:v>4556.7100830078125</c:v>
                </c:pt>
                <c:pt idx="35">
                  <c:v>4658.6701965332031</c:v>
                </c:pt>
                <c:pt idx="36">
                  <c:v>4651.9400939941406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156.58000183105469</c:v>
                </c:pt>
                <c:pt idx="4">
                  <c:v>260.09000015258789</c:v>
                </c:pt>
                <c:pt idx="5">
                  <c:v>271.45999526977539</c:v>
                </c:pt>
                <c:pt idx="6">
                  <c:v>369.01999664306641</c:v>
                </c:pt>
                <c:pt idx="7">
                  <c:v>532.97000312805176</c:v>
                </c:pt>
                <c:pt idx="8">
                  <c:v>746.61000061035156</c:v>
                </c:pt>
                <c:pt idx="9">
                  <c:v>873.79997253417969</c:v>
                </c:pt>
                <c:pt idx="10">
                  <c:v>987.66000366210938</c:v>
                </c:pt>
                <c:pt idx="11">
                  <c:v>1178.4700012207031</c:v>
                </c:pt>
                <c:pt idx="12">
                  <c:v>1349.8799743652344</c:v>
                </c:pt>
                <c:pt idx="13">
                  <c:v>1484.2699584960938</c:v>
                </c:pt>
                <c:pt idx="14">
                  <c:v>1835.1800231933594</c:v>
                </c:pt>
                <c:pt idx="15">
                  <c:v>2173.1800384521484</c:v>
                </c:pt>
                <c:pt idx="16">
                  <c:v>2333.280029296875</c:v>
                </c:pt>
                <c:pt idx="17">
                  <c:v>2527.2599639892578</c:v>
                </c:pt>
                <c:pt idx="18">
                  <c:v>2766.2099304199219</c:v>
                </c:pt>
                <c:pt idx="19">
                  <c:v>2829.9599914550781</c:v>
                </c:pt>
                <c:pt idx="20">
                  <c:v>3227.4501037597656</c:v>
                </c:pt>
                <c:pt idx="21">
                  <c:v>3347.6600952148438</c:v>
                </c:pt>
                <c:pt idx="22">
                  <c:v>3427.4400024414063</c:v>
                </c:pt>
                <c:pt idx="23">
                  <c:v>3768.7100524902344</c:v>
                </c:pt>
                <c:pt idx="24">
                  <c:v>4006.630126953125</c:v>
                </c:pt>
                <c:pt idx="25">
                  <c:v>4153.9401245117188</c:v>
                </c:pt>
                <c:pt idx="26">
                  <c:v>4250.9999389648438</c:v>
                </c:pt>
                <c:pt idx="27">
                  <c:v>4278.6299743652344</c:v>
                </c:pt>
                <c:pt idx="28">
                  <c:v>4102.7300109863281</c:v>
                </c:pt>
                <c:pt idx="29">
                  <c:v>4234.6101379394531</c:v>
                </c:pt>
                <c:pt idx="30">
                  <c:v>4290.949951171875</c:v>
                </c:pt>
                <c:pt idx="31">
                  <c:v>4354.4400939941406</c:v>
                </c:pt>
                <c:pt idx="32">
                  <c:v>4555.4200744628906</c:v>
                </c:pt>
                <c:pt idx="33">
                  <c:v>4653.6199951171875</c:v>
                </c:pt>
                <c:pt idx="34">
                  <c:v>4825.5300598144531</c:v>
                </c:pt>
                <c:pt idx="35">
                  <c:v>4673.1898193359375</c:v>
                </c:pt>
                <c:pt idx="36">
                  <c:v>4816.3001403808594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0.53777942655377065</c:v>
                </c:pt>
                <c:pt idx="2">
                  <c:v>0.50331819940006761</c:v>
                </c:pt>
                <c:pt idx="3">
                  <c:v>0.45166970334629153</c:v>
                </c:pt>
                <c:pt idx="4">
                  <c:v>0.38066958892627711</c:v>
                </c:pt>
                <c:pt idx="5">
                  <c:v>0.36957125312731337</c:v>
                </c:pt>
                <c:pt idx="6">
                  <c:v>0.3282595739039218</c:v>
                </c:pt>
                <c:pt idx="7">
                  <c:v>0.31943276631196804</c:v>
                </c:pt>
                <c:pt idx="8">
                  <c:v>0.27218445494924748</c:v>
                </c:pt>
                <c:pt idx="9">
                  <c:v>0.25762450076986504</c:v>
                </c:pt>
                <c:pt idx="10">
                  <c:v>0.22720468746165465</c:v>
                </c:pt>
                <c:pt idx="11">
                  <c:v>0.18688021895269236</c:v>
                </c:pt>
                <c:pt idx="12">
                  <c:v>0.12281125201487199</c:v>
                </c:pt>
                <c:pt idx="13">
                  <c:v>9.2782322243385451E-2</c:v>
                </c:pt>
                <c:pt idx="14">
                  <c:v>9.1212270154166844E-2</c:v>
                </c:pt>
                <c:pt idx="15">
                  <c:v>5.7998032888641943E-2</c:v>
                </c:pt>
                <c:pt idx="16">
                  <c:v>2.864543654505489E-2</c:v>
                </c:pt>
                <c:pt idx="17">
                  <c:v>1.0465502383139348E-2</c:v>
                </c:pt>
                <c:pt idx="18">
                  <c:v>9.3873001954558888E-3</c:v>
                </c:pt>
                <c:pt idx="19">
                  <c:v>9.7622784679790697E-3</c:v>
                </c:pt>
                <c:pt idx="20">
                  <c:v>1.0381363192909041E-2</c:v>
                </c:pt>
                <c:pt idx="21">
                  <c:v>9.6310244350704208E-3</c:v>
                </c:pt>
                <c:pt idx="22">
                  <c:v>6.6620143298325519E-3</c:v>
                </c:pt>
                <c:pt idx="23">
                  <c:v>4.703160393249169E-3</c:v>
                </c:pt>
                <c:pt idx="24">
                  <c:v>4.3354558524553079E-3</c:v>
                </c:pt>
                <c:pt idx="25">
                  <c:v>4.5306928571181198E-3</c:v>
                </c:pt>
                <c:pt idx="26">
                  <c:v>3.9730458699880396E-3</c:v>
                </c:pt>
                <c:pt idx="27">
                  <c:v>3.293367270477928E-3</c:v>
                </c:pt>
                <c:pt idx="28">
                  <c:v>3.4552293988520549E-3</c:v>
                </c:pt>
                <c:pt idx="29">
                  <c:v>3.9016339170202647E-3</c:v>
                </c:pt>
                <c:pt idx="30">
                  <c:v>3.7746806495512052E-3</c:v>
                </c:pt>
                <c:pt idx="31">
                  <c:v>3.9177336591098722E-3</c:v>
                </c:pt>
                <c:pt idx="32">
                  <c:v>3.879358861440797E-3</c:v>
                </c:pt>
                <c:pt idx="33">
                  <c:v>3.2022120430440079E-3</c:v>
                </c:pt>
                <c:pt idx="34">
                  <c:v>3.2122374575673527E-3</c:v>
                </c:pt>
                <c:pt idx="35">
                  <c:v>3.385105482334136E-3</c:v>
                </c:pt>
                <c:pt idx="36">
                  <c:v>3.6906481684527378E-3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0.39206994003921536</c:v>
                </c:pt>
                <c:pt idx="4">
                  <c:v>0.312574756052383</c:v>
                </c:pt>
                <c:pt idx="5">
                  <c:v>0.23332662423342387</c:v>
                </c:pt>
                <c:pt idx="6">
                  <c:v>0.19703960490449199</c:v>
                </c:pt>
                <c:pt idx="7">
                  <c:v>0.14345140057998923</c:v>
                </c:pt>
                <c:pt idx="8">
                  <c:v>0.1222289886386082</c:v>
                </c:pt>
                <c:pt idx="9">
                  <c:v>7.7431286253711054E-2</c:v>
                </c:pt>
                <c:pt idx="10">
                  <c:v>3.7535788603909097E-2</c:v>
                </c:pt>
                <c:pt idx="11">
                  <c:v>1.0800738345430629E-2</c:v>
                </c:pt>
                <c:pt idx="12">
                  <c:v>1.0639687296111441E-2</c:v>
                </c:pt>
                <c:pt idx="13">
                  <c:v>8.5146685041991351E-3</c:v>
                </c:pt>
                <c:pt idx="14">
                  <c:v>9.1037209069440884E-3</c:v>
                </c:pt>
                <c:pt idx="15">
                  <c:v>1.2524260012164079E-2</c:v>
                </c:pt>
                <c:pt idx="16">
                  <c:v>1.1793205561649152E-2</c:v>
                </c:pt>
                <c:pt idx="17">
                  <c:v>1.3080897344033298E-2</c:v>
                </c:pt>
                <c:pt idx="18">
                  <c:v>1.2408307345226756E-2</c:v>
                </c:pt>
                <c:pt idx="19">
                  <c:v>9.5075596087901421E-3</c:v>
                </c:pt>
                <c:pt idx="20">
                  <c:v>9.8809993379645744E-3</c:v>
                </c:pt>
                <c:pt idx="21">
                  <c:v>9.4140171919893257E-3</c:v>
                </c:pt>
                <c:pt idx="22">
                  <c:v>8.5612647179830071E-3</c:v>
                </c:pt>
                <c:pt idx="23">
                  <c:v>8.2270422300388009E-3</c:v>
                </c:pt>
                <c:pt idx="24">
                  <c:v>1.0489299464045192E-2</c:v>
                </c:pt>
                <c:pt idx="25">
                  <c:v>1.094157514814849E-2</c:v>
                </c:pt>
                <c:pt idx="26">
                  <c:v>9.6595159481302397E-3</c:v>
                </c:pt>
                <c:pt idx="27">
                  <c:v>8.3385395774514693E-3</c:v>
                </c:pt>
                <c:pt idx="28">
                  <c:v>8.8698686799397273E-3</c:v>
                </c:pt>
                <c:pt idx="29">
                  <c:v>1.0344153187403993E-2</c:v>
                </c:pt>
                <c:pt idx="30">
                  <c:v>9.4681177742028215E-3</c:v>
                </c:pt>
                <c:pt idx="31">
                  <c:v>9.7708100084543184E-3</c:v>
                </c:pt>
                <c:pt idx="32">
                  <c:v>9.9757141654960874E-3</c:v>
                </c:pt>
                <c:pt idx="33">
                  <c:v>1.0865112278746892E-2</c:v>
                </c:pt>
                <c:pt idx="34">
                  <c:v>1.1242788560833352E-2</c:v>
                </c:pt>
                <c:pt idx="35">
                  <c:v>1.1862085458553284E-2</c:v>
                </c:pt>
                <c:pt idx="36">
                  <c:v>1.4718592119677762E-2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0.66054492050229452</c:v>
                </c:pt>
                <c:pt idx="2">
                  <c:v>0.62479332657509279</c:v>
                </c:pt>
                <c:pt idx="3">
                  <c:v>0.5398065608847108</c:v>
                </c:pt>
                <c:pt idx="4">
                  <c:v>0.47502486202670757</c:v>
                </c:pt>
                <c:pt idx="5">
                  <c:v>0.33868587437235942</c:v>
                </c:pt>
                <c:pt idx="6">
                  <c:v>0.30605274371000196</c:v>
                </c:pt>
                <c:pt idx="7">
                  <c:v>0.30350094423091389</c:v>
                </c:pt>
                <c:pt idx="8">
                  <c:v>0.28621637569935127</c:v>
                </c:pt>
                <c:pt idx="9">
                  <c:v>0.26438549050554705</c:v>
                </c:pt>
                <c:pt idx="10">
                  <c:v>0.21132852752439865</c:v>
                </c:pt>
                <c:pt idx="11">
                  <c:v>0.10368401405960762</c:v>
                </c:pt>
                <c:pt idx="12">
                  <c:v>6.222378712313302E-2</c:v>
                </c:pt>
                <c:pt idx="13">
                  <c:v>4.1933593878699361E-2</c:v>
                </c:pt>
                <c:pt idx="14">
                  <c:v>7.9337861481651208E-3</c:v>
                </c:pt>
                <c:pt idx="15">
                  <c:v>5.7243657861538776E-3</c:v>
                </c:pt>
                <c:pt idx="16">
                  <c:v>5.3313545763637518E-3</c:v>
                </c:pt>
                <c:pt idx="17">
                  <c:v>5.4296776496068526E-3</c:v>
                </c:pt>
                <c:pt idx="18">
                  <c:v>4.8886775070990287E-3</c:v>
                </c:pt>
                <c:pt idx="19">
                  <c:v>5.1797102081916988E-3</c:v>
                </c:pt>
                <c:pt idx="20">
                  <c:v>5.5230597874360637E-3</c:v>
                </c:pt>
                <c:pt idx="21">
                  <c:v>5.2450396805701497E-3</c:v>
                </c:pt>
                <c:pt idx="22">
                  <c:v>5.3819357491330794E-3</c:v>
                </c:pt>
                <c:pt idx="23">
                  <c:v>3.987017301865764E-3</c:v>
                </c:pt>
                <c:pt idx="24">
                  <c:v>3.8211935717909454E-3</c:v>
                </c:pt>
                <c:pt idx="25">
                  <c:v>3.9815155972475254E-3</c:v>
                </c:pt>
                <c:pt idx="26">
                  <c:v>3.6551890185097463E-3</c:v>
                </c:pt>
                <c:pt idx="27">
                  <c:v>3.5425206111260698E-3</c:v>
                </c:pt>
                <c:pt idx="28">
                  <c:v>3.4924304607463139E-3</c:v>
                </c:pt>
                <c:pt idx="29">
                  <c:v>4.077556288789203E-3</c:v>
                </c:pt>
                <c:pt idx="30">
                  <c:v>4.0640417110412771E-3</c:v>
                </c:pt>
                <c:pt idx="31">
                  <c:v>4.2128926663132071E-3</c:v>
                </c:pt>
                <c:pt idx="32">
                  <c:v>4.519813675849871E-3</c:v>
                </c:pt>
                <c:pt idx="33">
                  <c:v>4.895268449997347E-3</c:v>
                </c:pt>
                <c:pt idx="34">
                  <c:v>5.1948892538814214E-3</c:v>
                </c:pt>
                <c:pt idx="35">
                  <c:v>5.6072298556111393E-3</c:v>
                </c:pt>
                <c:pt idx="36">
                  <c:v>6.318235573380385E-3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6.3835812980202527E-3</c:v>
                </c:pt>
                <c:pt idx="2">
                  <c:v>6.400577626817873E-3</c:v>
                </c:pt>
                <c:pt idx="3">
                  <c:v>9.673497746372264E-3</c:v>
                </c:pt>
                <c:pt idx="4">
                  <c:v>4.4118919959356597E-3</c:v>
                </c:pt>
                <c:pt idx="5">
                  <c:v>3.8019490742404534E-3</c:v>
                </c:pt>
                <c:pt idx="6">
                  <c:v>1.2565390021995555E-3</c:v>
                </c:pt>
                <c:pt idx="7">
                  <c:v>1.3347328881465133E-3</c:v>
                </c:pt>
                <c:pt idx="8">
                  <c:v>1.2592893305992769E-3</c:v>
                </c:pt>
                <c:pt idx="9">
                  <c:v>1.7962381329911386E-3</c:v>
                </c:pt>
                <c:pt idx="10">
                  <c:v>6.6017089747302446E-5</c:v>
                </c:pt>
                <c:pt idx="11">
                  <c:v>3.5733950032280229E-3</c:v>
                </c:pt>
                <c:pt idx="12">
                  <c:v>3.4835085388307528E-3</c:v>
                </c:pt>
                <c:pt idx="13">
                  <c:v>3.7622477174053555E-4</c:v>
                </c:pt>
                <c:pt idx="14">
                  <c:v>5.1715069226085939E-5</c:v>
                </c:pt>
                <c:pt idx="15">
                  <c:v>3.7859388907087322E-6</c:v>
                </c:pt>
                <c:pt idx="16">
                  <c:v>3.6265536688238117E-6</c:v>
                </c:pt>
                <c:pt idx="17">
                  <c:v>2.4736163269318006E-5</c:v>
                </c:pt>
                <c:pt idx="18">
                  <c:v>3.501484754399295E-6</c:v>
                </c:pt>
                <c:pt idx="19">
                  <c:v>3.0786670343452261E-4</c:v>
                </c:pt>
                <c:pt idx="20">
                  <c:v>3.8648213784837321E-6</c:v>
                </c:pt>
                <c:pt idx="21">
                  <c:v>3.4317409977989753E-6</c:v>
                </c:pt>
                <c:pt idx="22">
                  <c:v>8.3448576072271219E-4</c:v>
                </c:pt>
                <c:pt idx="23">
                  <c:v>3.5444186504572038E-6</c:v>
                </c:pt>
                <c:pt idx="24">
                  <c:v>2.3466912922771705E-4</c:v>
                </c:pt>
                <c:pt idx="25">
                  <c:v>1.5231952609795732E-4</c:v>
                </c:pt>
                <c:pt idx="26">
                  <c:v>1.8818436391143411E-5</c:v>
                </c:pt>
                <c:pt idx="27">
                  <c:v>3.3168896169276235E-6</c:v>
                </c:pt>
                <c:pt idx="28">
                  <c:v>3.2232691568361194E-6</c:v>
                </c:pt>
                <c:pt idx="29">
                  <c:v>3.339997867846134E-4</c:v>
                </c:pt>
                <c:pt idx="30">
                  <c:v>3.2449934633678994E-6</c:v>
                </c:pt>
                <c:pt idx="31">
                  <c:v>2.9698495482619594E-6</c:v>
                </c:pt>
                <c:pt idx="32">
                  <c:v>1.8940806328960186E-5</c:v>
                </c:pt>
                <c:pt idx="33">
                  <c:v>7.5123899247429916E-6</c:v>
                </c:pt>
                <c:pt idx="34">
                  <c:v>1.0112931698166506E-5</c:v>
                </c:pt>
                <c:pt idx="35">
                  <c:v>4.5803138151923137E-5</c:v>
                </c:pt>
                <c:pt idx="36">
                  <c:v>1.5860125764877401E-5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9.4897369517341026E-2</c:v>
                </c:pt>
                <c:pt idx="2">
                  <c:v>9.6896652892420776E-2</c:v>
                </c:pt>
                <c:pt idx="3">
                  <c:v>8.607817600180942E-2</c:v>
                </c:pt>
                <c:pt idx="4">
                  <c:v>3.7805575009769554E-2</c:v>
                </c:pt>
                <c:pt idx="5">
                  <c:v>3.0406861220252313E-2</c:v>
                </c:pt>
                <c:pt idx="6">
                  <c:v>1.4620027897857279E-2</c:v>
                </c:pt>
                <c:pt idx="7">
                  <c:v>1.1633833965718692E-2</c:v>
                </c:pt>
                <c:pt idx="8">
                  <c:v>1.0018519446045746E-2</c:v>
                </c:pt>
                <c:pt idx="9">
                  <c:v>1.1376029731895389E-2</c:v>
                </c:pt>
                <c:pt idx="10">
                  <c:v>4.5087376705509399E-3</c:v>
                </c:pt>
                <c:pt idx="11">
                  <c:v>2.1001493722048906E-2</c:v>
                </c:pt>
                <c:pt idx="12">
                  <c:v>2.0104147345850497E-2</c:v>
                </c:pt>
                <c:pt idx="13">
                  <c:v>6.4394992173425394E-3</c:v>
                </c:pt>
                <c:pt idx="14">
                  <c:v>8.2421662759915321E-3</c:v>
                </c:pt>
                <c:pt idx="15">
                  <c:v>5.4633212479884554E-3</c:v>
                </c:pt>
                <c:pt idx="16">
                  <c:v>4.9956729528905577E-3</c:v>
                </c:pt>
                <c:pt idx="17">
                  <c:v>4.2580149806134126E-3</c:v>
                </c:pt>
                <c:pt idx="18">
                  <c:v>5.7267588332719456E-3</c:v>
                </c:pt>
                <c:pt idx="19">
                  <c:v>6.8611081922914947E-3</c:v>
                </c:pt>
                <c:pt idx="20">
                  <c:v>4.4710739558678709E-3</c:v>
                </c:pt>
                <c:pt idx="21">
                  <c:v>2.4359523282583527E-3</c:v>
                </c:pt>
                <c:pt idx="22">
                  <c:v>6.4559540408514154E-4</c:v>
                </c:pt>
                <c:pt idx="23">
                  <c:v>2.0773829146532129E-4</c:v>
                </c:pt>
                <c:pt idx="24">
                  <c:v>2.0462733534277062E-4</c:v>
                </c:pt>
                <c:pt idx="25">
                  <c:v>2.2903665978194366E-4</c:v>
                </c:pt>
                <c:pt idx="26">
                  <c:v>1.9984323639745066E-4</c:v>
                </c:pt>
                <c:pt idx="27">
                  <c:v>1.450562794850993E-4</c:v>
                </c:pt>
                <c:pt idx="28">
                  <c:v>1.5832352826391602E-4</c:v>
                </c:pt>
                <c:pt idx="29">
                  <c:v>1.015477641417401E-4</c:v>
                </c:pt>
                <c:pt idx="30">
                  <c:v>8.7265813529917435E-5</c:v>
                </c:pt>
                <c:pt idx="31">
                  <c:v>4.4157177106102527E-5</c:v>
                </c:pt>
                <c:pt idx="32">
                  <c:v>3.6743590134717051E-5</c:v>
                </c:pt>
                <c:pt idx="33">
                  <c:v>3.3762562951417409E-5</c:v>
                </c:pt>
                <c:pt idx="34">
                  <c:v>3.8553801905374889E-5</c:v>
                </c:pt>
                <c:pt idx="35">
                  <c:v>3.1376404684001058E-5</c:v>
                </c:pt>
                <c:pt idx="36">
                  <c:v>3.3664252383677442E-5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0.48931086432711862</c:v>
                </c:pt>
                <c:pt idx="2">
                  <c:v>0.45401040081494404</c:v>
                </c:pt>
                <c:pt idx="3">
                  <c:v>0.40825378881643354</c:v>
                </c:pt>
                <c:pt idx="4">
                  <c:v>0.34110506986757932</c:v>
                </c:pt>
                <c:pt idx="5">
                  <c:v>0.27305509121799221</c:v>
                </c:pt>
                <c:pt idx="6">
                  <c:v>0.23991297261845887</c:v>
                </c:pt>
                <c:pt idx="7">
                  <c:v>0.21845824053309904</c:v>
                </c:pt>
                <c:pt idx="8">
                  <c:v>0.19619590510889426</c:v>
                </c:pt>
                <c:pt idx="9">
                  <c:v>0.17395326566117844</c:v>
                </c:pt>
                <c:pt idx="10">
                  <c:v>0.1385651681603205</c:v>
                </c:pt>
                <c:pt idx="11">
                  <c:v>9.1998158745371372E-2</c:v>
                </c:pt>
                <c:pt idx="12">
                  <c:v>6.0701584207155115E-2</c:v>
                </c:pt>
                <c:pt idx="13">
                  <c:v>4.4711022620031085E-2</c:v>
                </c:pt>
                <c:pt idx="14">
                  <c:v>3.5224574765282596E-2</c:v>
                </c:pt>
                <c:pt idx="15">
                  <c:v>2.4359729232781773E-2</c:v>
                </c:pt>
                <c:pt idx="16">
                  <c:v>1.4670399445050572E-2</c:v>
                </c:pt>
                <c:pt idx="17">
                  <c:v>9.1242207093087408E-3</c:v>
                </c:pt>
                <c:pt idx="18">
                  <c:v>8.5543399210388817E-3</c:v>
                </c:pt>
                <c:pt idx="19">
                  <c:v>7.9590259821832651E-3</c:v>
                </c:pt>
                <c:pt idx="20">
                  <c:v>8.1731193254058337E-3</c:v>
                </c:pt>
                <c:pt idx="21">
                  <c:v>7.5580229592673472E-3</c:v>
                </c:pt>
                <c:pt idx="22">
                  <c:v>6.2587670116337011E-3</c:v>
                </c:pt>
                <c:pt idx="23">
                  <c:v>5.0948213321850991E-3</c:v>
                </c:pt>
                <c:pt idx="24">
                  <c:v>5.6321150132684827E-3</c:v>
                </c:pt>
                <c:pt idx="25">
                  <c:v>5.8772834958829715E-3</c:v>
                </c:pt>
                <c:pt idx="26">
                  <c:v>5.2380506670149443E-3</c:v>
                </c:pt>
                <c:pt idx="27">
                  <c:v>4.5640837909504961E-3</c:v>
                </c:pt>
                <c:pt idx="28">
                  <c:v>4.7754523150381764E-3</c:v>
                </c:pt>
                <c:pt idx="29">
                  <c:v>5.5487160323990908E-3</c:v>
                </c:pt>
                <c:pt idx="30">
                  <c:v>5.2152475518704193E-3</c:v>
                </c:pt>
                <c:pt idx="31">
                  <c:v>5.3864837681632857E-3</c:v>
                </c:pt>
                <c:pt idx="32">
                  <c:v>5.5050457547562107E-3</c:v>
                </c:pt>
                <c:pt idx="33">
                  <c:v>5.645382973743493E-3</c:v>
                </c:pt>
                <c:pt idx="34">
                  <c:v>5.8393724060073751E-3</c:v>
                </c:pt>
                <c:pt idx="35">
                  <c:v>6.2012601060498834E-3</c:v>
                </c:pt>
                <c:pt idx="36">
                  <c:v>7.3711967571948025E-3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-358.58002185821533</c:v>
                </c:pt>
                <c:pt idx="4">
                  <c:v>-334.3000111579895</c:v>
                </c:pt>
                <c:pt idx="5">
                  <c:v>-1114.829948425293</c:v>
                </c:pt>
                <c:pt idx="6">
                  <c:v>-475.62000918388367</c:v>
                </c:pt>
                <c:pt idx="7">
                  <c:v>765.94000864028931</c:v>
                </c:pt>
                <c:pt idx="8">
                  <c:v>1197.2800278663635</c:v>
                </c:pt>
                <c:pt idx="9">
                  <c:v>2425.7399616241455</c:v>
                </c:pt>
                <c:pt idx="10">
                  <c:v>3859.3600101470947</c:v>
                </c:pt>
                <c:pt idx="11">
                  <c:v>1858.4800497293472</c:v>
                </c:pt>
                <c:pt idx="12">
                  <c:v>1970.3299653232098</c:v>
                </c:pt>
                <c:pt idx="13">
                  <c:v>3139.2299709320068</c:v>
                </c:pt>
                <c:pt idx="14">
                  <c:v>4885.5398044586182</c:v>
                </c:pt>
                <c:pt idx="15">
                  <c:v>4147.4601364135742</c:v>
                </c:pt>
                <c:pt idx="16">
                  <c:v>3942.9800682067871</c:v>
                </c:pt>
                <c:pt idx="17">
                  <c:v>5153.1199226379395</c:v>
                </c:pt>
                <c:pt idx="18">
                  <c:v>3821.8200187683105</c:v>
                </c:pt>
                <c:pt idx="19">
                  <c:v>4710.5402345657349</c:v>
                </c:pt>
                <c:pt idx="20">
                  <c:v>4548.8200778961182</c:v>
                </c:pt>
                <c:pt idx="21">
                  <c:v>4183.1902351379395</c:v>
                </c:pt>
                <c:pt idx="22">
                  <c:v>3533.5200576782227</c:v>
                </c:pt>
                <c:pt idx="23">
                  <c:v>3748.0099811553955</c:v>
                </c:pt>
                <c:pt idx="24">
                  <c:v>5043.7198238372803</c:v>
                </c:pt>
                <c:pt idx="25">
                  <c:v>4154.1599426269531</c:v>
                </c:pt>
                <c:pt idx="26">
                  <c:v>4929.6100196838379</c:v>
                </c:pt>
                <c:pt idx="27">
                  <c:v>3946.489990234375</c:v>
                </c:pt>
                <c:pt idx="28">
                  <c:v>3716.3300189971924</c:v>
                </c:pt>
                <c:pt idx="29">
                  <c:v>3407.8199024200439</c:v>
                </c:pt>
                <c:pt idx="30">
                  <c:v>3191.5701179504395</c:v>
                </c:pt>
                <c:pt idx="31">
                  <c:v>3102.5600490570068</c:v>
                </c:pt>
                <c:pt idx="32">
                  <c:v>2205.1199223399162</c:v>
                </c:pt>
                <c:pt idx="33">
                  <c:v>2111.2100096344948</c:v>
                </c:pt>
                <c:pt idx="34">
                  <c:v>1945.88000613451</c:v>
                </c:pt>
                <c:pt idx="35">
                  <c:v>2005.7099857330322</c:v>
                </c:pt>
                <c:pt idx="36">
                  <c:v>1901.0799396634102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-2152.0999584197998</c:v>
                </c:pt>
                <c:pt idx="4">
                  <c:v>-4435.2300686836243</c:v>
                </c:pt>
                <c:pt idx="5">
                  <c:v>-1046.9400272369385</c:v>
                </c:pt>
                <c:pt idx="6">
                  <c:v>-2060.8699586391449</c:v>
                </c:pt>
                <c:pt idx="7">
                  <c:v>-3154.4099373817444</c:v>
                </c:pt>
                <c:pt idx="8">
                  <c:v>-4352.0400538444519</c:v>
                </c:pt>
                <c:pt idx="9">
                  <c:v>-5457.8101420402527</c:v>
                </c:pt>
                <c:pt idx="10">
                  <c:v>-7543.1800417900085</c:v>
                </c:pt>
                <c:pt idx="11">
                  <c:v>-4766.700125336647</c:v>
                </c:pt>
                <c:pt idx="12">
                  <c:v>-3599.1599175632</c:v>
                </c:pt>
                <c:pt idx="13">
                  <c:v>-5091.2799911499023</c:v>
                </c:pt>
                <c:pt idx="14">
                  <c:v>-6087.6097450256348</c:v>
                </c:pt>
                <c:pt idx="15">
                  <c:v>-5411.9601154327393</c:v>
                </c:pt>
                <c:pt idx="16">
                  <c:v>-5192.0600175857544</c:v>
                </c:pt>
                <c:pt idx="17">
                  <c:v>-5794.7398986816406</c:v>
                </c:pt>
                <c:pt idx="18">
                  <c:v>-5309.0099601745605</c:v>
                </c:pt>
                <c:pt idx="19">
                  <c:v>-5541.710223197937</c:v>
                </c:pt>
                <c:pt idx="20">
                  <c:v>-5575.7600593566895</c:v>
                </c:pt>
                <c:pt idx="21">
                  <c:v>-4651.0902042388916</c:v>
                </c:pt>
                <c:pt idx="22">
                  <c:v>-3252.9699573516846</c:v>
                </c:pt>
                <c:pt idx="23">
                  <c:v>-3543.1900100708008</c:v>
                </c:pt>
                <c:pt idx="24">
                  <c:v>-4418.3097267150879</c:v>
                </c:pt>
                <c:pt idx="25">
                  <c:v>-3430.5299625396729</c:v>
                </c:pt>
                <c:pt idx="26">
                  <c:v>-3754.3799648284912</c:v>
                </c:pt>
                <c:pt idx="27">
                  <c:v>-2725.2999897003174</c:v>
                </c:pt>
                <c:pt idx="28">
                  <c:v>-2909.8901348114014</c:v>
                </c:pt>
                <c:pt idx="29">
                  <c:v>-3079.1799221038818</c:v>
                </c:pt>
                <c:pt idx="30">
                  <c:v>-2137.020112991333</c:v>
                </c:pt>
                <c:pt idx="31">
                  <c:v>-2160.6300220489502</c:v>
                </c:pt>
                <c:pt idx="32">
                  <c:v>-1428.3099781870842</c:v>
                </c:pt>
                <c:pt idx="33">
                  <c:v>-1313.3600187897682</c:v>
                </c:pt>
                <c:pt idx="34">
                  <c:v>-1267.9699700474739</c:v>
                </c:pt>
                <c:pt idx="35">
                  <c:v>-1267.1399765014648</c:v>
                </c:pt>
                <c:pt idx="36">
                  <c:v>-1076.1599453091621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2510.6799802780151</c:v>
                </c:pt>
                <c:pt idx="4">
                  <c:v>3342.1300058364868</c:v>
                </c:pt>
                <c:pt idx="5">
                  <c:v>1698.6299533843994</c:v>
                </c:pt>
                <c:pt idx="6">
                  <c:v>2253.3400082588196</c:v>
                </c:pt>
                <c:pt idx="7">
                  <c:v>2250.7400093078613</c:v>
                </c:pt>
                <c:pt idx="8">
                  <c:v>2275.2999906539917</c:v>
                </c:pt>
                <c:pt idx="9">
                  <c:v>1384.1701598167419</c:v>
                </c:pt>
                <c:pt idx="10">
                  <c:v>2069.9301161766052</c:v>
                </c:pt>
                <c:pt idx="11">
                  <c:v>266.78999519348145</c:v>
                </c:pt>
                <c:pt idx="12">
                  <c:v>-1860.0899457931519</c:v>
                </c:pt>
                <c:pt idx="13">
                  <c:v>-1226.6899490356445</c:v>
                </c:pt>
                <c:pt idx="14">
                  <c:v>-1261.1199569702148</c:v>
                </c:pt>
                <c:pt idx="15">
                  <c:v>-795.83992958068848</c:v>
                </c:pt>
                <c:pt idx="16">
                  <c:v>-737.13009738922119</c:v>
                </c:pt>
                <c:pt idx="17">
                  <c:v>-907.3801383972168</c:v>
                </c:pt>
                <c:pt idx="18">
                  <c:v>-429.14999389648438</c:v>
                </c:pt>
                <c:pt idx="19">
                  <c:v>-1253.9201374053955</c:v>
                </c:pt>
                <c:pt idx="20">
                  <c:v>-1051.9001216888428</c:v>
                </c:pt>
                <c:pt idx="21">
                  <c:v>-1742.2100086212158</c:v>
                </c:pt>
                <c:pt idx="22">
                  <c:v>-2797.1402206420898</c:v>
                </c:pt>
                <c:pt idx="23">
                  <c:v>-2909.3000640869141</c:v>
                </c:pt>
                <c:pt idx="24">
                  <c:v>-3168.6300449371338</c:v>
                </c:pt>
                <c:pt idx="25">
                  <c:v>-3293.4798564910889</c:v>
                </c:pt>
                <c:pt idx="26">
                  <c:v>-3312.2101573944092</c:v>
                </c:pt>
                <c:pt idx="27">
                  <c:v>-3252.2299556732178</c:v>
                </c:pt>
                <c:pt idx="28">
                  <c:v>-3112.4697780609131</c:v>
                </c:pt>
                <c:pt idx="29">
                  <c:v>-2848.6500549316406</c:v>
                </c:pt>
                <c:pt idx="30">
                  <c:v>-3860.9700984954834</c:v>
                </c:pt>
                <c:pt idx="31">
                  <c:v>-3861.6799926757813</c:v>
                </c:pt>
                <c:pt idx="32">
                  <c:v>-3704.3998394012451</c:v>
                </c:pt>
                <c:pt idx="33">
                  <c:v>-4204.9801006317139</c:v>
                </c:pt>
                <c:pt idx="34">
                  <c:v>-4141.0800170898438</c:v>
                </c:pt>
                <c:pt idx="35">
                  <c:v>-4251.2601337432861</c:v>
                </c:pt>
                <c:pt idx="36">
                  <c:v>-4600.1101264953613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9525.3695660382509</c:v>
                </c:pt>
                <c:pt idx="4">
                  <c:v>9067.2001707553864</c:v>
                </c:pt>
                <c:pt idx="5">
                  <c:v>8405.5100326538086</c:v>
                </c:pt>
                <c:pt idx="6">
                  <c:v>6424.5596656799316</c:v>
                </c:pt>
                <c:pt idx="7">
                  <c:v>6454.319953918457</c:v>
                </c:pt>
                <c:pt idx="8">
                  <c:v>7889.4200687408447</c:v>
                </c:pt>
                <c:pt idx="9">
                  <c:v>10354.51965713501</c:v>
                </c:pt>
                <c:pt idx="10">
                  <c:v>10702.369728088379</c:v>
                </c:pt>
                <c:pt idx="11">
                  <c:v>13531.089912414551</c:v>
                </c:pt>
                <c:pt idx="12">
                  <c:v>13247.859511375427</c:v>
                </c:pt>
                <c:pt idx="13">
                  <c:v>13609.280191421509</c:v>
                </c:pt>
                <c:pt idx="14">
                  <c:v>12764.04930305481</c:v>
                </c:pt>
                <c:pt idx="15">
                  <c:v>7932.2096214294434</c:v>
                </c:pt>
                <c:pt idx="16">
                  <c:v>6240.7599277496338</c:v>
                </c:pt>
                <c:pt idx="17">
                  <c:v>4770.7096557617188</c:v>
                </c:pt>
                <c:pt idx="18">
                  <c:v>4781.0297317504883</c:v>
                </c:pt>
                <c:pt idx="19">
                  <c:v>5067.7500610351563</c:v>
                </c:pt>
                <c:pt idx="20">
                  <c:v>4890.2095947265625</c:v>
                </c:pt>
                <c:pt idx="21">
                  <c:v>5496.7103118896484</c:v>
                </c:pt>
                <c:pt idx="22">
                  <c:v>4520.3500385284424</c:v>
                </c:pt>
                <c:pt idx="23">
                  <c:v>4749.8802318572998</c:v>
                </c:pt>
                <c:pt idx="24">
                  <c:v>4356.4598159790039</c:v>
                </c:pt>
                <c:pt idx="25">
                  <c:v>4453.6900177001953</c:v>
                </c:pt>
                <c:pt idx="26">
                  <c:v>4046.4101638793945</c:v>
                </c:pt>
                <c:pt idx="27">
                  <c:v>5614.9902648925781</c:v>
                </c:pt>
                <c:pt idx="28">
                  <c:v>5672.6594867706299</c:v>
                </c:pt>
                <c:pt idx="29">
                  <c:v>5519.5197792053223</c:v>
                </c:pt>
                <c:pt idx="30">
                  <c:v>6141.8898963928223</c:v>
                </c:pt>
                <c:pt idx="31">
                  <c:v>6406.5297813415527</c:v>
                </c:pt>
                <c:pt idx="32">
                  <c:v>6663.8898067474365</c:v>
                </c:pt>
                <c:pt idx="33">
                  <c:v>6854.6300792694092</c:v>
                </c:pt>
                <c:pt idx="34">
                  <c:v>7499.9299602508545</c:v>
                </c:pt>
                <c:pt idx="35">
                  <c:v>7228.4105072021484</c:v>
                </c:pt>
                <c:pt idx="36">
                  <c:v>7269.0605697631836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-1925.5199737548828</c:v>
                </c:pt>
                <c:pt idx="4">
                  <c:v>-988.09012603759766</c:v>
                </c:pt>
                <c:pt idx="5">
                  <c:v>-2600.7201690673828</c:v>
                </c:pt>
                <c:pt idx="6">
                  <c:v>-1522.6399154663086</c:v>
                </c:pt>
                <c:pt idx="7">
                  <c:v>-2237.6099624633789</c:v>
                </c:pt>
                <c:pt idx="8">
                  <c:v>-1281.8398857116699</c:v>
                </c:pt>
                <c:pt idx="9">
                  <c:v>-1572.2000350952148</c:v>
                </c:pt>
                <c:pt idx="10">
                  <c:v>-1690.0400390625</c:v>
                </c:pt>
                <c:pt idx="11">
                  <c:v>-2369.0001029968262</c:v>
                </c:pt>
                <c:pt idx="12">
                  <c:v>929.56003570556641</c:v>
                </c:pt>
                <c:pt idx="13">
                  <c:v>-494.73994445800781</c:v>
                </c:pt>
                <c:pt idx="14">
                  <c:v>-2098.6897888183594</c:v>
                </c:pt>
                <c:pt idx="15">
                  <c:v>1066.1600112915039</c:v>
                </c:pt>
                <c:pt idx="16">
                  <c:v>2371.6898803710938</c:v>
                </c:pt>
                <c:pt idx="17">
                  <c:v>2476.9502487182617</c:v>
                </c:pt>
                <c:pt idx="18">
                  <c:v>2561.8899154663086</c:v>
                </c:pt>
                <c:pt idx="19">
                  <c:v>1870.1498184204102</c:v>
                </c:pt>
                <c:pt idx="20">
                  <c:v>2226.0002593994141</c:v>
                </c:pt>
                <c:pt idx="21">
                  <c:v>1744.6198501586914</c:v>
                </c:pt>
                <c:pt idx="22">
                  <c:v>3456.6699600219727</c:v>
                </c:pt>
                <c:pt idx="23">
                  <c:v>2905.1399765014648</c:v>
                </c:pt>
                <c:pt idx="24">
                  <c:v>2311.0299835205078</c:v>
                </c:pt>
                <c:pt idx="25">
                  <c:v>2955.8599014282227</c:v>
                </c:pt>
                <c:pt idx="26">
                  <c:v>1689.9601669311523</c:v>
                </c:pt>
                <c:pt idx="27">
                  <c:v>735.55988311767578</c:v>
                </c:pt>
                <c:pt idx="28">
                  <c:v>1555.7102355957031</c:v>
                </c:pt>
                <c:pt idx="29">
                  <c:v>2125.0600433349609</c:v>
                </c:pt>
                <c:pt idx="30">
                  <c:v>2511.3300628662109</c:v>
                </c:pt>
                <c:pt idx="31">
                  <c:v>2425.650146484375</c:v>
                </c:pt>
                <c:pt idx="32">
                  <c:v>2620.9299011230469</c:v>
                </c:pt>
                <c:pt idx="33">
                  <c:v>3418.9901580810547</c:v>
                </c:pt>
                <c:pt idx="34">
                  <c:v>2962.3002777099609</c:v>
                </c:pt>
                <c:pt idx="35">
                  <c:v>3214.9800109863281</c:v>
                </c:pt>
                <c:pt idx="36">
                  <c:v>3933.2698516845703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650</c:v>
                </c:pt>
                <c:pt idx="1">
                  <c:v>750</c:v>
                </c:pt>
                <c:pt idx="2">
                  <c:v>750</c:v>
                </c:pt>
                <c:pt idx="3">
                  <c:v>750</c:v>
                </c:pt>
                <c:pt idx="4">
                  <c:v>750</c:v>
                </c:pt>
                <c:pt idx="5">
                  <c:v>750</c:v>
                </c:pt>
                <c:pt idx="6">
                  <c:v>1050</c:v>
                </c:pt>
                <c:pt idx="7">
                  <c:v>1050</c:v>
                </c:pt>
                <c:pt idx="8">
                  <c:v>1050</c:v>
                </c:pt>
                <c:pt idx="9">
                  <c:v>1050</c:v>
                </c:pt>
                <c:pt idx="10">
                  <c:v>1050</c:v>
                </c:pt>
                <c:pt idx="11">
                  <c:v>1050</c:v>
                </c:pt>
                <c:pt idx="12">
                  <c:v>1050</c:v>
                </c:pt>
                <c:pt idx="13">
                  <c:v>1050</c:v>
                </c:pt>
                <c:pt idx="14">
                  <c:v>1050</c:v>
                </c:pt>
                <c:pt idx="15">
                  <c:v>1050</c:v>
                </c:pt>
                <c:pt idx="16">
                  <c:v>1050</c:v>
                </c:pt>
                <c:pt idx="17">
                  <c:v>1050</c:v>
                </c:pt>
                <c:pt idx="18">
                  <c:v>1050</c:v>
                </c:pt>
                <c:pt idx="19">
                  <c:v>1050</c:v>
                </c:pt>
                <c:pt idx="20">
                  <c:v>1050</c:v>
                </c:pt>
                <c:pt idx="21">
                  <c:v>1050</c:v>
                </c:pt>
                <c:pt idx="22">
                  <c:v>1050</c:v>
                </c:pt>
                <c:pt idx="23">
                  <c:v>1050</c:v>
                </c:pt>
                <c:pt idx="24">
                  <c:v>1050</c:v>
                </c:pt>
                <c:pt idx="25">
                  <c:v>1050</c:v>
                </c:pt>
                <c:pt idx="26">
                  <c:v>1050</c:v>
                </c:pt>
                <c:pt idx="27">
                  <c:v>1050</c:v>
                </c:pt>
                <c:pt idx="28">
                  <c:v>1050</c:v>
                </c:pt>
                <c:pt idx="29">
                  <c:v>1050</c:v>
                </c:pt>
                <c:pt idx="30">
                  <c:v>1050</c:v>
                </c:pt>
                <c:pt idx="31">
                  <c:v>1050</c:v>
                </c:pt>
                <c:pt idx="32">
                  <c:v>1050</c:v>
                </c:pt>
                <c:pt idx="33">
                  <c:v>1050</c:v>
                </c:pt>
                <c:pt idx="34">
                  <c:v>1050</c:v>
                </c:pt>
                <c:pt idx="35">
                  <c:v>1050</c:v>
                </c:pt>
                <c:pt idx="36">
                  <c:v>1050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1150</c:v>
                </c:pt>
                <c:pt idx="1">
                  <c:v>1150</c:v>
                </c:pt>
                <c:pt idx="2">
                  <c:v>1150</c:v>
                </c:pt>
                <c:pt idx="3">
                  <c:v>1150</c:v>
                </c:pt>
                <c:pt idx="4">
                  <c:v>1150</c:v>
                </c:pt>
                <c:pt idx="5">
                  <c:v>4150</c:v>
                </c:pt>
                <c:pt idx="6">
                  <c:v>4150</c:v>
                </c:pt>
                <c:pt idx="7">
                  <c:v>4150</c:v>
                </c:pt>
                <c:pt idx="8">
                  <c:v>4150</c:v>
                </c:pt>
                <c:pt idx="9">
                  <c:v>4150</c:v>
                </c:pt>
                <c:pt idx="10">
                  <c:v>4150</c:v>
                </c:pt>
                <c:pt idx="11">
                  <c:v>4150</c:v>
                </c:pt>
                <c:pt idx="12">
                  <c:v>4150</c:v>
                </c:pt>
                <c:pt idx="13">
                  <c:v>4150</c:v>
                </c:pt>
                <c:pt idx="14">
                  <c:v>4150</c:v>
                </c:pt>
                <c:pt idx="15">
                  <c:v>4150</c:v>
                </c:pt>
                <c:pt idx="16">
                  <c:v>4150</c:v>
                </c:pt>
                <c:pt idx="17">
                  <c:v>4150</c:v>
                </c:pt>
                <c:pt idx="18">
                  <c:v>4150</c:v>
                </c:pt>
                <c:pt idx="19">
                  <c:v>4150</c:v>
                </c:pt>
                <c:pt idx="20">
                  <c:v>4150</c:v>
                </c:pt>
                <c:pt idx="21">
                  <c:v>4150</c:v>
                </c:pt>
                <c:pt idx="22">
                  <c:v>4150</c:v>
                </c:pt>
                <c:pt idx="23">
                  <c:v>4150</c:v>
                </c:pt>
                <c:pt idx="24">
                  <c:v>4150</c:v>
                </c:pt>
                <c:pt idx="25">
                  <c:v>4150</c:v>
                </c:pt>
                <c:pt idx="26">
                  <c:v>4150</c:v>
                </c:pt>
                <c:pt idx="27">
                  <c:v>4150</c:v>
                </c:pt>
                <c:pt idx="28">
                  <c:v>4150</c:v>
                </c:pt>
                <c:pt idx="29">
                  <c:v>4150</c:v>
                </c:pt>
                <c:pt idx="30">
                  <c:v>4150</c:v>
                </c:pt>
                <c:pt idx="31">
                  <c:v>4150</c:v>
                </c:pt>
                <c:pt idx="32">
                  <c:v>4150</c:v>
                </c:pt>
                <c:pt idx="33">
                  <c:v>4150</c:v>
                </c:pt>
                <c:pt idx="34">
                  <c:v>4150</c:v>
                </c:pt>
                <c:pt idx="35">
                  <c:v>4150</c:v>
                </c:pt>
                <c:pt idx="36">
                  <c:v>4150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220</c:v>
                </c:pt>
                <c:pt idx="7">
                  <c:v>220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220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  <c:pt idx="20">
                  <c:v>220</c:v>
                </c:pt>
                <c:pt idx="21">
                  <c:v>220</c:v>
                </c:pt>
                <c:pt idx="22">
                  <c:v>220</c:v>
                </c:pt>
                <c:pt idx="23">
                  <c:v>220</c:v>
                </c:pt>
                <c:pt idx="24">
                  <c:v>220</c:v>
                </c:pt>
                <c:pt idx="25">
                  <c:v>220</c:v>
                </c:pt>
                <c:pt idx="26">
                  <c:v>220</c:v>
                </c:pt>
                <c:pt idx="27">
                  <c:v>220</c:v>
                </c:pt>
                <c:pt idx="28">
                  <c:v>220</c:v>
                </c:pt>
                <c:pt idx="29">
                  <c:v>220</c:v>
                </c:pt>
                <c:pt idx="30">
                  <c:v>220</c:v>
                </c:pt>
                <c:pt idx="31">
                  <c:v>220</c:v>
                </c:pt>
                <c:pt idx="32">
                  <c:v>220</c:v>
                </c:pt>
                <c:pt idx="33">
                  <c:v>220</c:v>
                </c:pt>
                <c:pt idx="34">
                  <c:v>220</c:v>
                </c:pt>
                <c:pt idx="35">
                  <c:v>220</c:v>
                </c:pt>
                <c:pt idx="36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5114.9399999999996</c:v>
                </c:pt>
                <c:pt idx="1">
                  <c:v>7247.1119999999992</c:v>
                </c:pt>
                <c:pt idx="2">
                  <c:v>10598</c:v>
                </c:pt>
                <c:pt idx="3">
                  <c:v>9439.66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9252.8379999999997</c:v>
                </c:pt>
                <c:pt idx="7">
                  <c:v>3070.7668800000001</c:v>
                </c:pt>
                <c:pt idx="8">
                  <c:v>9721</c:v>
                </c:pt>
                <c:pt idx="9">
                  <c:v>3694.1499999999996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14814.939999999999</c:v>
                </c:pt>
                <c:pt idx="1">
                  <c:v>14111.111999999997</c:v>
                </c:pt>
                <c:pt idx="2">
                  <c:v>17881</c:v>
                </c:pt>
                <c:pt idx="3">
                  <c:v>18643.66</c:v>
                </c:pt>
                <c:pt idx="4">
                  <c:v>8112.5379999999996</c:v>
                </c:pt>
                <c:pt idx="5">
                  <c:v>21668</c:v>
                </c:pt>
                <c:pt idx="6">
                  <c:v>20755.038</c:v>
                </c:pt>
                <c:pt idx="7">
                  <c:v>3423.5928800000002</c:v>
                </c:pt>
                <c:pt idx="8">
                  <c:v>18342</c:v>
                </c:pt>
                <c:pt idx="9">
                  <c:v>5244.15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19814.940000000002</c:v>
                </c:pt>
                <c:pt idx="1">
                  <c:v>20361.111999999997</c:v>
                </c:pt>
                <c:pt idx="2">
                  <c:v>26270.000000000004</c:v>
                </c:pt>
                <c:pt idx="3">
                  <c:v>21093.66</c:v>
                </c:pt>
                <c:pt idx="4">
                  <c:v>11137.537999999999</c:v>
                </c:pt>
                <c:pt idx="5">
                  <c:v>32456</c:v>
                </c:pt>
                <c:pt idx="6">
                  <c:v>20794.038</c:v>
                </c:pt>
                <c:pt idx="7">
                  <c:v>3700.6928799999996</c:v>
                </c:pt>
                <c:pt idx="8">
                  <c:v>29340</c:v>
                </c:pt>
                <c:pt idx="9">
                  <c:v>6744.15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22164.940000000002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22093.66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62952.430138587952</c:v>
                </c:pt>
                <c:pt idx="3">
                  <c:v>54896.280067980289</c:v>
                </c:pt>
                <c:pt idx="4">
                  <c:v>48996.59008026123</c:v>
                </c:pt>
                <c:pt idx="5">
                  <c:v>44474.02982711792</c:v>
                </c:pt>
                <c:pt idx="6">
                  <c:v>40663.12036895752</c:v>
                </c:pt>
                <c:pt idx="7">
                  <c:v>36324.480209350586</c:v>
                </c:pt>
                <c:pt idx="8">
                  <c:v>31455.060455322266</c:v>
                </c:pt>
                <c:pt idx="9">
                  <c:v>25418.779754638672</c:v>
                </c:pt>
                <c:pt idx="10">
                  <c:v>18427.659698486328</c:v>
                </c:pt>
                <c:pt idx="11">
                  <c:v>11848.18994140625</c:v>
                </c:pt>
                <c:pt idx="12">
                  <c:v>9505.929931640625</c:v>
                </c:pt>
                <c:pt idx="13">
                  <c:v>9547.6900634765625</c:v>
                </c:pt>
                <c:pt idx="14">
                  <c:v>5860.8699951171875</c:v>
                </c:pt>
                <c:pt idx="15">
                  <c:v>2505.4399719238281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23965.400268554688</c:v>
                </c:pt>
                <c:pt idx="3">
                  <c:v>22538.639892578125</c:v>
                </c:pt>
                <c:pt idx="4">
                  <c:v>15191.210342407227</c:v>
                </c:pt>
                <c:pt idx="5">
                  <c:v>14245.749755859375</c:v>
                </c:pt>
                <c:pt idx="6">
                  <c:v>14794.6298828125</c:v>
                </c:pt>
                <c:pt idx="7">
                  <c:v>15335.669921875</c:v>
                </c:pt>
                <c:pt idx="8">
                  <c:v>15257.58984375</c:v>
                </c:pt>
                <c:pt idx="9">
                  <c:v>12970.109985351563</c:v>
                </c:pt>
                <c:pt idx="10">
                  <c:v>6237.5899353027344</c:v>
                </c:pt>
                <c:pt idx="11">
                  <c:v>3816.3099365234375</c:v>
                </c:pt>
                <c:pt idx="12">
                  <c:v>2538.02001953125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22164.940000000002</c:v>
                </c:pt>
                <c:pt idx="1">
                  <c:v>27861.111999999997</c:v>
                </c:pt>
                <c:pt idx="2">
                  <c:v>34781.437172964448</c:v>
                </c:pt>
                <c:pt idx="3">
                  <c:v>22093.66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21146.838</c:v>
                </c:pt>
                <c:pt idx="7">
                  <c:v>3700.6928799999996</c:v>
                </c:pt>
                <c:pt idx="8">
                  <c:v>41025.095708702538</c:v>
                </c:pt>
                <c:pt idx="9">
                  <c:v>7344.15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2031.12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1240.8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627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966</c:v>
                </c:pt>
                <c:pt idx="9">
                  <c:v>644</c:v>
                </c:pt>
                <c:pt idx="10">
                  <c:v>644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416.42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677.04</c:v>
                </c:pt>
                <c:pt idx="14">
                  <c:v>677.04</c:v>
                </c:pt>
                <c:pt idx="15">
                  <c:v>677.04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789.6</c:v>
                </c:pt>
                <c:pt idx="11">
                  <c:v>789.6</c:v>
                </c:pt>
                <c:pt idx="12">
                  <c:v>789.6</c:v>
                </c:pt>
                <c:pt idx="13">
                  <c:v>789.6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996.44999999999993</c:v>
                </c:pt>
                <c:pt idx="3">
                  <c:v>996.44999999999993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996.44999999999993</c:v>
                </c:pt>
                <c:pt idx="10">
                  <c:v>332.15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515.20000000000005</c:v>
                </c:pt>
                <c:pt idx="3">
                  <c:v>1545.6</c:v>
                </c:pt>
                <c:pt idx="4">
                  <c:v>1030.4000000000001</c:v>
                </c:pt>
                <c:pt idx="5">
                  <c:v>1030.4000000000001</c:v>
                </c:pt>
                <c:pt idx="6">
                  <c:v>1030.4000000000001</c:v>
                </c:pt>
                <c:pt idx="7">
                  <c:v>1030.4000000000001</c:v>
                </c:pt>
                <c:pt idx="8">
                  <c:v>1030.4000000000001</c:v>
                </c:pt>
                <c:pt idx="9">
                  <c:v>1030.4000000000001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485.20000000000005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1031.9999999999998</c:v>
                </c:pt>
                <c:pt idx="8">
                  <c:v>0</c:v>
                </c:pt>
                <c:pt idx="9">
                  <c:v>2209.9</c:v>
                </c:pt>
                <c:pt idx="10">
                  <c:v>2600.6999999999998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130</c:v>
                </c:pt>
                <c:pt idx="15">
                  <c:v>1084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72</c:v>
                </c:pt>
                <c:pt idx="20">
                  <c:v>4491.5999999999995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600</c:v>
                </c:pt>
                <c:pt idx="1">
                  <c:v>800</c:v>
                </c:pt>
                <c:pt idx="2">
                  <c:v>200</c:v>
                </c:pt>
                <c:pt idx="3">
                  <c:v>1100</c:v>
                </c:pt>
                <c:pt idx="4">
                  <c:v>0</c:v>
                </c:pt>
                <c:pt idx="5">
                  <c:v>1200</c:v>
                </c:pt>
                <c:pt idx="6">
                  <c:v>0</c:v>
                </c:pt>
                <c:pt idx="7">
                  <c:v>600</c:v>
                </c:pt>
                <c:pt idx="8">
                  <c:v>0</c:v>
                </c:pt>
                <c:pt idx="9">
                  <c:v>630</c:v>
                </c:pt>
                <c:pt idx="10">
                  <c:v>3119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602.20000000000027</c:v>
                </c:pt>
                <c:pt idx="20">
                  <c:v>800</c:v>
                </c:pt>
                <c:pt idx="21">
                  <c:v>6000</c:v>
                </c:pt>
                <c:pt idx="22">
                  <c:v>0</c:v>
                </c:pt>
                <c:pt idx="23">
                  <c:v>400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1400.0000000000002</c:v>
                </c:pt>
                <c:pt idx="1">
                  <c:v>0</c:v>
                </c:pt>
                <c:pt idx="2">
                  <c:v>0</c:v>
                </c:pt>
                <c:pt idx="3">
                  <c:v>1199.9999999999998</c:v>
                </c:pt>
                <c:pt idx="4">
                  <c:v>200</c:v>
                </c:pt>
                <c:pt idx="5">
                  <c:v>1000</c:v>
                </c:pt>
                <c:pt idx="6">
                  <c:v>400</c:v>
                </c:pt>
                <c:pt idx="7">
                  <c:v>1000</c:v>
                </c:pt>
                <c:pt idx="8">
                  <c:v>90</c:v>
                </c:pt>
                <c:pt idx="9">
                  <c:v>1199.9999999999995</c:v>
                </c:pt>
                <c:pt idx="10">
                  <c:v>2325</c:v>
                </c:pt>
                <c:pt idx="11">
                  <c:v>0</c:v>
                </c:pt>
                <c:pt idx="12">
                  <c:v>240</c:v>
                </c:pt>
                <c:pt idx="13">
                  <c:v>0</c:v>
                </c:pt>
                <c:pt idx="14">
                  <c:v>0</c:v>
                </c:pt>
                <c:pt idx="15">
                  <c:v>999.99999999999977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1600.0000000000009</c:v>
                </c:pt>
                <c:pt idx="21">
                  <c:v>2500</c:v>
                </c:pt>
                <c:pt idx="22">
                  <c:v>0</c:v>
                </c:pt>
                <c:pt idx="23">
                  <c:v>230</c:v>
                </c:pt>
                <c:pt idx="24">
                  <c:v>119.99999999999999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1200</c:v>
                </c:pt>
                <c:pt idx="1">
                  <c:v>1399.9999999999998</c:v>
                </c:pt>
                <c:pt idx="2">
                  <c:v>0</c:v>
                </c:pt>
                <c:pt idx="3">
                  <c:v>600</c:v>
                </c:pt>
                <c:pt idx="4">
                  <c:v>200</c:v>
                </c:pt>
                <c:pt idx="5">
                  <c:v>800</c:v>
                </c:pt>
                <c:pt idx="6">
                  <c:v>0</c:v>
                </c:pt>
                <c:pt idx="7">
                  <c:v>0</c:v>
                </c:pt>
                <c:pt idx="8">
                  <c:v>250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200</c:v>
                </c:pt>
                <c:pt idx="13">
                  <c:v>800</c:v>
                </c:pt>
                <c:pt idx="14">
                  <c:v>0</c:v>
                </c:pt>
                <c:pt idx="15">
                  <c:v>600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100</c:v>
                </c:pt>
                <c:pt idx="24">
                  <c:v>400.00000000000006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200</c:v>
                </c:pt>
                <c:pt idx="12">
                  <c:v>0</c:v>
                </c:pt>
                <c:pt idx="13">
                  <c:v>400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0</c:v>
                </c:pt>
                <c:pt idx="26">
                  <c:v>200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350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528.79999999999995</c:v>
                </c:pt>
                <c:pt idx="7">
                  <c:v>2188.7199999999993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595.09999999999991</c:v>
                </c:pt>
                <c:pt idx="19">
                  <c:v>243.79999999999995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200</c:v>
                </c:pt>
                <c:pt idx="3">
                  <c:v>505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1650</c:v>
                </c:pt>
                <c:pt idx="8">
                  <c:v>0</c:v>
                </c:pt>
                <c:pt idx="9">
                  <c:v>0</c:v>
                </c:pt>
                <c:pt idx="10">
                  <c:v>131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248.02600000000007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210</c:v>
                </c:pt>
                <c:pt idx="3">
                  <c:v>800</c:v>
                </c:pt>
                <c:pt idx="4">
                  <c:v>448.99999999999994</c:v>
                </c:pt>
                <c:pt idx="5">
                  <c:v>1280</c:v>
                </c:pt>
                <c:pt idx="6">
                  <c:v>0</c:v>
                </c:pt>
                <c:pt idx="7">
                  <c:v>1370</c:v>
                </c:pt>
                <c:pt idx="8">
                  <c:v>0</c:v>
                </c:pt>
                <c:pt idx="9">
                  <c:v>0</c:v>
                </c:pt>
                <c:pt idx="10">
                  <c:v>300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400</c:v>
                </c:pt>
                <c:pt idx="4">
                  <c:v>200</c:v>
                </c:pt>
                <c:pt idx="5">
                  <c:v>1400</c:v>
                </c:pt>
                <c:pt idx="6">
                  <c:v>250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0</c:v>
                </c:pt>
                <c:pt idx="6">
                  <c:v>400</c:v>
                </c:pt>
                <c:pt idx="7">
                  <c:v>1999.9999999999991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200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101.48287670978289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112.18617808291917</c:v>
                </c:pt>
                <c:pt idx="15">
                  <c:v>66.137112187247823</c:v>
                </c:pt>
                <c:pt idx="16">
                  <c:v>38.70332146043075</c:v>
                </c:pt>
                <c:pt idx="17">
                  <c:v>26.379336731659667</c:v>
                </c:pt>
                <c:pt idx="18">
                  <c:v>50.842520697931292</c:v>
                </c:pt>
                <c:pt idx="19">
                  <c:v>53.704543116265299</c:v>
                </c:pt>
                <c:pt idx="20">
                  <c:v>71.608759079903109</c:v>
                </c:pt>
                <c:pt idx="21">
                  <c:v>76.058074317148836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91.711353877278015</c:v>
                </c:pt>
                <c:pt idx="27">
                  <c:v>48.906386071109978</c:v>
                </c:pt>
                <c:pt idx="28">
                  <c:v>58.856207839513971</c:v>
                </c:pt>
                <c:pt idx="29">
                  <c:v>39.248117422794266</c:v>
                </c:pt>
                <c:pt idx="30">
                  <c:v>62.444113212055612</c:v>
                </c:pt>
                <c:pt idx="31">
                  <c:v>61.585531285841711</c:v>
                </c:pt>
                <c:pt idx="32">
                  <c:v>70.735868033431046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133.3413095131898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93.294473078883684</c:v>
                </c:pt>
                <c:pt idx="39">
                  <c:v>51.205365649292723</c:v>
                </c:pt>
                <c:pt idx="40">
                  <c:v>60.813467110573043</c:v>
                </c:pt>
                <c:pt idx="41">
                  <c:v>37.159081326196834</c:v>
                </c:pt>
                <c:pt idx="42">
                  <c:v>61.032873773416604</c:v>
                </c:pt>
                <c:pt idx="43">
                  <c:v>64.266520867847589</c:v>
                </c:pt>
                <c:pt idx="44">
                  <c:v>68.800387016269497</c:v>
                </c:pt>
                <c:pt idx="45">
                  <c:v>75.449556327258847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144.90069226031181</c:v>
                </c:pt>
                <c:pt idx="49">
                  <c:v>96.880165041841906</c:v>
                </c:pt>
                <c:pt idx="50">
                  <c:v>102.27459520623592</c:v>
                </c:pt>
                <c:pt idx="51">
                  <c:v>50.069934380442589</c:v>
                </c:pt>
                <c:pt idx="52">
                  <c:v>54.765743123699082</c:v>
                </c:pt>
                <c:pt idx="53">
                  <c:v>35.441903965422021</c:v>
                </c:pt>
                <c:pt idx="54">
                  <c:v>53.655391487192546</c:v>
                </c:pt>
                <c:pt idx="55">
                  <c:v>56.437219404443276</c:v>
                </c:pt>
                <c:pt idx="56">
                  <c:v>60.911331681959183</c:v>
                </c:pt>
                <c:pt idx="57">
                  <c:v>58.876921206618256</c:v>
                </c:pt>
                <c:pt idx="58">
                  <c:v>96.293269487277527</c:v>
                </c:pt>
                <c:pt idx="59">
                  <c:v>141.559016789856</c:v>
                </c:pt>
                <c:pt idx="60">
                  <c:v>88.929928295314596</c:v>
                </c:pt>
                <c:pt idx="61">
                  <c:v>66.543277791937484</c:v>
                </c:pt>
                <c:pt idx="62">
                  <c:v>77.263308769805974</c:v>
                </c:pt>
                <c:pt idx="63">
                  <c:v>41.457655940699169</c:v>
                </c:pt>
                <c:pt idx="64">
                  <c:v>36.490257476317908</c:v>
                </c:pt>
                <c:pt idx="65">
                  <c:v>26.617095466420302</c:v>
                </c:pt>
                <c:pt idx="66">
                  <c:v>40.316747291958706</c:v>
                </c:pt>
                <c:pt idx="67">
                  <c:v>34.115732769423531</c:v>
                </c:pt>
                <c:pt idx="68">
                  <c:v>48.117779676946618</c:v>
                </c:pt>
                <c:pt idx="69">
                  <c:v>45.052376338091015</c:v>
                </c:pt>
                <c:pt idx="70">
                  <c:v>70.053118835223756</c:v>
                </c:pt>
                <c:pt idx="71">
                  <c:v>125.04280963000716</c:v>
                </c:pt>
                <c:pt idx="72">
                  <c:v>78.377769912068302</c:v>
                </c:pt>
                <c:pt idx="73">
                  <c:v>58.572345110658027</c:v>
                </c:pt>
                <c:pt idx="74">
                  <c:v>86.472378690369951</c:v>
                </c:pt>
                <c:pt idx="75">
                  <c:v>36.134899027229068</c:v>
                </c:pt>
                <c:pt idx="76">
                  <c:v>26.219471634594942</c:v>
                </c:pt>
                <c:pt idx="77">
                  <c:v>17.308017628817797</c:v>
                </c:pt>
                <c:pt idx="78">
                  <c:v>34.760998598190412</c:v>
                </c:pt>
                <c:pt idx="79">
                  <c:v>25.212969245146738</c:v>
                </c:pt>
                <c:pt idx="80">
                  <c:v>43.340452763264118</c:v>
                </c:pt>
                <c:pt idx="81">
                  <c:v>36.007183360944751</c:v>
                </c:pt>
                <c:pt idx="82">
                  <c:v>68.928543487957171</c:v>
                </c:pt>
                <c:pt idx="83">
                  <c:v>110.38406261416252</c:v>
                </c:pt>
                <c:pt idx="84">
                  <c:v>69.048403742406919</c:v>
                </c:pt>
                <c:pt idx="85">
                  <c:v>40.592167038358582</c:v>
                </c:pt>
                <c:pt idx="86">
                  <c:v>40.605670707489104</c:v>
                </c:pt>
                <c:pt idx="87">
                  <c:v>21.455038560384015</c:v>
                </c:pt>
                <c:pt idx="88">
                  <c:v>14.754718836285608</c:v>
                </c:pt>
                <c:pt idx="89">
                  <c:v>14.744385253387694</c:v>
                </c:pt>
                <c:pt idx="90">
                  <c:v>21.629978441867394</c:v>
                </c:pt>
                <c:pt idx="91">
                  <c:v>16.310974932033449</c:v>
                </c:pt>
                <c:pt idx="92">
                  <c:v>31.990103733911038</c:v>
                </c:pt>
                <c:pt idx="93">
                  <c:v>26.174954196932998</c:v>
                </c:pt>
                <c:pt idx="94">
                  <c:v>48.693663236481015</c:v>
                </c:pt>
                <c:pt idx="95">
                  <c:v>103.37176770315618</c:v>
                </c:pt>
                <c:pt idx="96">
                  <c:v>61.638918610084566</c:v>
                </c:pt>
                <c:pt idx="97">
                  <c:v>45.017847606303889</c:v>
                </c:pt>
                <c:pt idx="98">
                  <c:v>50.532226126757578</c:v>
                </c:pt>
                <c:pt idx="99">
                  <c:v>35.309581506732947</c:v>
                </c:pt>
                <c:pt idx="100">
                  <c:v>25.039090650354712</c:v>
                </c:pt>
                <c:pt idx="101">
                  <c:v>20.204828214604319</c:v>
                </c:pt>
                <c:pt idx="102">
                  <c:v>28.005004630219613</c:v>
                </c:pt>
                <c:pt idx="103">
                  <c:v>18.99954908457585</c:v>
                </c:pt>
                <c:pt idx="104">
                  <c:v>46.720473142602287</c:v>
                </c:pt>
                <c:pt idx="105">
                  <c:v>30.659554341361872</c:v>
                </c:pt>
                <c:pt idx="106">
                  <c:v>41.253134202030495</c:v>
                </c:pt>
                <c:pt idx="107">
                  <c:v>101.5958773735186</c:v>
                </c:pt>
                <c:pt idx="108">
                  <c:v>54.64056902850345</c:v>
                </c:pt>
                <c:pt idx="109">
                  <c:v>35.966159296546451</c:v>
                </c:pt>
                <c:pt idx="110">
                  <c:v>44.468013763221641</c:v>
                </c:pt>
                <c:pt idx="111">
                  <c:v>29.958786733783612</c:v>
                </c:pt>
                <c:pt idx="112">
                  <c:v>26.600856516290737</c:v>
                </c:pt>
                <c:pt idx="113">
                  <c:v>20.086152276878639</c:v>
                </c:pt>
                <c:pt idx="114">
                  <c:v>27.473394460728091</c:v>
                </c:pt>
                <c:pt idx="115">
                  <c:v>22.61044195233848</c:v>
                </c:pt>
                <c:pt idx="116">
                  <c:v>51.63463254534642</c:v>
                </c:pt>
                <c:pt idx="117">
                  <c:v>30.346324773798912</c:v>
                </c:pt>
                <c:pt idx="118">
                  <c:v>47.208152563612444</c:v>
                </c:pt>
                <c:pt idx="119">
                  <c:v>100.81186710420123</c:v>
                </c:pt>
                <c:pt idx="120">
                  <c:v>71.515157831018257</c:v>
                </c:pt>
                <c:pt idx="121">
                  <c:v>43.082281774351145</c:v>
                </c:pt>
                <c:pt idx="122">
                  <c:v>44.052303789133852</c:v>
                </c:pt>
                <c:pt idx="123">
                  <c:v>28.732900492757324</c:v>
                </c:pt>
                <c:pt idx="124">
                  <c:v>28.402498332696144</c:v>
                </c:pt>
                <c:pt idx="125">
                  <c:v>21.557391933222895</c:v>
                </c:pt>
                <c:pt idx="126">
                  <c:v>36.128647551081087</c:v>
                </c:pt>
                <c:pt idx="127">
                  <c:v>19.414045134021485</c:v>
                </c:pt>
                <c:pt idx="128">
                  <c:v>52.193689254916947</c:v>
                </c:pt>
                <c:pt idx="129">
                  <c:v>27.283274616626311</c:v>
                </c:pt>
                <c:pt idx="130">
                  <c:v>43.366873083131559</c:v>
                </c:pt>
                <c:pt idx="131">
                  <c:v>99.728232105687965</c:v>
                </c:pt>
                <c:pt idx="132">
                  <c:v>32.791094983220752</c:v>
                </c:pt>
                <c:pt idx="133">
                  <c:v>32.552692026676858</c:v>
                </c:pt>
                <c:pt idx="134">
                  <c:v>35.710605953442943</c:v>
                </c:pt>
                <c:pt idx="135">
                  <c:v>25.230357801282889</c:v>
                </c:pt>
                <c:pt idx="136">
                  <c:v>27.724921126969978</c:v>
                </c:pt>
                <c:pt idx="137">
                  <c:v>23.445696125907993</c:v>
                </c:pt>
                <c:pt idx="138">
                  <c:v>29.756312985854485</c:v>
                </c:pt>
                <c:pt idx="139">
                  <c:v>23.673632683403433</c:v>
                </c:pt>
                <c:pt idx="140">
                  <c:v>48.328745645894379</c:v>
                </c:pt>
                <c:pt idx="141">
                  <c:v>28.101644874899126</c:v>
                </c:pt>
                <c:pt idx="142">
                  <c:v>34.697970742534309</c:v>
                </c:pt>
                <c:pt idx="143">
                  <c:v>72.964221156705335</c:v>
                </c:pt>
                <c:pt idx="144">
                  <c:v>28.900703368590978</c:v>
                </c:pt>
                <c:pt idx="145">
                  <c:v>39.339870534386819</c:v>
                </c:pt>
                <c:pt idx="146">
                  <c:v>38.497710313920393</c:v>
                </c:pt>
                <c:pt idx="147">
                  <c:v>29.528524467949524</c:v>
                </c:pt>
                <c:pt idx="148">
                  <c:v>30.253814833694424</c:v>
                </c:pt>
                <c:pt idx="149">
                  <c:v>25.615164510853401</c:v>
                </c:pt>
                <c:pt idx="150">
                  <c:v>33.878986119960906</c:v>
                </c:pt>
                <c:pt idx="151">
                  <c:v>32.51466805785649</c:v>
                </c:pt>
                <c:pt idx="152">
                  <c:v>77.524284662928522</c:v>
                </c:pt>
                <c:pt idx="153">
                  <c:v>38.514757072766642</c:v>
                </c:pt>
                <c:pt idx="154">
                  <c:v>52.08827026252073</c:v>
                </c:pt>
                <c:pt idx="155">
                  <c:v>110.16603730725133</c:v>
                </c:pt>
                <c:pt idx="156">
                  <c:v>35.030290015292472</c:v>
                </c:pt>
                <c:pt idx="157">
                  <c:v>37.162245168004766</c:v>
                </c:pt>
                <c:pt idx="158">
                  <c:v>37.46842805105986</c:v>
                </c:pt>
                <c:pt idx="159">
                  <c:v>27.316849995752101</c:v>
                </c:pt>
                <c:pt idx="160">
                  <c:v>29.971140637610976</c:v>
                </c:pt>
                <c:pt idx="161">
                  <c:v>29.539272142219964</c:v>
                </c:pt>
                <c:pt idx="162">
                  <c:v>45.961244700734895</c:v>
                </c:pt>
                <c:pt idx="163">
                  <c:v>29.79284915679029</c:v>
                </c:pt>
                <c:pt idx="164">
                  <c:v>84.084266811095532</c:v>
                </c:pt>
                <c:pt idx="165">
                  <c:v>33.059009632131193</c:v>
                </c:pt>
                <c:pt idx="166">
                  <c:v>47.173674142984545</c:v>
                </c:pt>
                <c:pt idx="167">
                  <c:v>109.88636831485491</c:v>
                </c:pt>
                <c:pt idx="168">
                  <c:v>35.439589875111501</c:v>
                </c:pt>
                <c:pt idx="169">
                  <c:v>28.938534885943682</c:v>
                </c:pt>
                <c:pt idx="170">
                  <c:v>27.097248067201896</c:v>
                </c:pt>
                <c:pt idx="171">
                  <c:v>23.327368081220008</c:v>
                </c:pt>
                <c:pt idx="172">
                  <c:v>20.877594133639182</c:v>
                </c:pt>
                <c:pt idx="173">
                  <c:v>20.072369791002924</c:v>
                </c:pt>
                <c:pt idx="174">
                  <c:v>43.292890297778349</c:v>
                </c:pt>
                <c:pt idx="175">
                  <c:v>21.281971677074054</c:v>
                </c:pt>
                <c:pt idx="176">
                  <c:v>85.652427987341184</c:v>
                </c:pt>
                <c:pt idx="177">
                  <c:v>27.128180939637222</c:v>
                </c:pt>
                <c:pt idx="178">
                  <c:v>37.783633947156041</c:v>
                </c:pt>
                <c:pt idx="179">
                  <c:v>114.08970081984626</c:v>
                </c:pt>
                <c:pt idx="180">
                  <c:v>37.877609479206491</c:v>
                </c:pt>
                <c:pt idx="181">
                  <c:v>34.375111199609186</c:v>
                </c:pt>
                <c:pt idx="182">
                  <c:v>39.63214509791429</c:v>
                </c:pt>
                <c:pt idx="183">
                  <c:v>25.580745306061786</c:v>
                </c:pt>
                <c:pt idx="184">
                  <c:v>23.863604487914703</c:v>
                </c:pt>
                <c:pt idx="185">
                  <c:v>22.139209729833059</c:v>
                </c:pt>
                <c:pt idx="186">
                  <c:v>58.908861305806923</c:v>
                </c:pt>
                <c:pt idx="187">
                  <c:v>24.282541725075404</c:v>
                </c:pt>
                <c:pt idx="188">
                  <c:v>100.86746337241408</c:v>
                </c:pt>
                <c:pt idx="189">
                  <c:v>51.503380644407649</c:v>
                </c:pt>
                <c:pt idx="190">
                  <c:v>41.115079881908152</c:v>
                </c:pt>
                <c:pt idx="191">
                  <c:v>125.86969956671342</c:v>
                </c:pt>
                <c:pt idx="192">
                  <c:v>30.150416581708519</c:v>
                </c:pt>
                <c:pt idx="193">
                  <c:v>26.502099305467052</c:v>
                </c:pt>
                <c:pt idx="194">
                  <c:v>27.980096969117717</c:v>
                </c:pt>
                <c:pt idx="195">
                  <c:v>24.807786192175346</c:v>
                </c:pt>
                <c:pt idx="196">
                  <c:v>24.395355295017207</c:v>
                </c:pt>
                <c:pt idx="197">
                  <c:v>22.916284344335416</c:v>
                </c:pt>
                <c:pt idx="198">
                  <c:v>55.303135019752801</c:v>
                </c:pt>
                <c:pt idx="199">
                  <c:v>21.760709506817893</c:v>
                </c:pt>
                <c:pt idx="200">
                  <c:v>91.322026018435977</c:v>
                </c:pt>
                <c:pt idx="201">
                  <c:v>26.892953432309586</c:v>
                </c:pt>
                <c:pt idx="202">
                  <c:v>35.738170925194339</c:v>
                </c:pt>
                <c:pt idx="203">
                  <c:v>104.75479796950003</c:v>
                </c:pt>
                <c:pt idx="204">
                  <c:v>30.513439265536721</c:v>
                </c:pt>
                <c:pt idx="205">
                  <c:v>19.648991366127188</c:v>
                </c:pt>
                <c:pt idx="206">
                  <c:v>25.951347616923666</c:v>
                </c:pt>
                <c:pt idx="207">
                  <c:v>27.515652361836793</c:v>
                </c:pt>
                <c:pt idx="208">
                  <c:v>19.907712756467443</c:v>
                </c:pt>
                <c:pt idx="209">
                  <c:v>16.985196582558093</c:v>
                </c:pt>
                <c:pt idx="210">
                  <c:v>50.715328894269589</c:v>
                </c:pt>
                <c:pt idx="211">
                  <c:v>16.975388959687358</c:v>
                </c:pt>
                <c:pt idx="212">
                  <c:v>91.025214041459648</c:v>
                </c:pt>
                <c:pt idx="213">
                  <c:v>28.459249309714977</c:v>
                </c:pt>
                <c:pt idx="214">
                  <c:v>33.42695463234358</c:v>
                </c:pt>
                <c:pt idx="215">
                  <c:v>104.60660293742828</c:v>
                </c:pt>
                <c:pt idx="216">
                  <c:v>36.361173335882071</c:v>
                </c:pt>
                <c:pt idx="217">
                  <c:v>21.890754885094086</c:v>
                </c:pt>
                <c:pt idx="218">
                  <c:v>27.91872715687526</c:v>
                </c:pt>
                <c:pt idx="219">
                  <c:v>28.441795441994827</c:v>
                </c:pt>
                <c:pt idx="220">
                  <c:v>19.033761033940781</c:v>
                </c:pt>
                <c:pt idx="221">
                  <c:v>20.18083839896352</c:v>
                </c:pt>
                <c:pt idx="222">
                  <c:v>47.662256605496793</c:v>
                </c:pt>
                <c:pt idx="223">
                  <c:v>18.874914553332488</c:v>
                </c:pt>
                <c:pt idx="224">
                  <c:v>94.154408287668304</c:v>
                </c:pt>
                <c:pt idx="225">
                  <c:v>30.174280563697391</c:v>
                </c:pt>
                <c:pt idx="226">
                  <c:v>31.33662821248037</c:v>
                </c:pt>
                <c:pt idx="227">
                  <c:v>114.69735892697855</c:v>
                </c:pt>
                <c:pt idx="228">
                  <c:v>33.565830572193192</c:v>
                </c:pt>
                <c:pt idx="229">
                  <c:v>22.22697500106198</c:v>
                </c:pt>
                <c:pt idx="230">
                  <c:v>25.051740633363082</c:v>
                </c:pt>
                <c:pt idx="231">
                  <c:v>27.171149430780346</c:v>
                </c:pt>
                <c:pt idx="232">
                  <c:v>17.509856293275561</c:v>
                </c:pt>
                <c:pt idx="233">
                  <c:v>18.748725606388852</c:v>
                </c:pt>
                <c:pt idx="234">
                  <c:v>47.63010240643986</c:v>
                </c:pt>
                <c:pt idx="235">
                  <c:v>18.920414521473177</c:v>
                </c:pt>
                <c:pt idx="236">
                  <c:v>91.040713786585087</c:v>
                </c:pt>
                <c:pt idx="237">
                  <c:v>28.321912981606555</c:v>
                </c:pt>
                <c:pt idx="238">
                  <c:v>27.871043604774652</c:v>
                </c:pt>
                <c:pt idx="239">
                  <c:v>114.53358272800652</c:v>
                </c:pt>
                <c:pt idx="240">
                  <c:v>29.509767851832983</c:v>
                </c:pt>
                <c:pt idx="241">
                  <c:v>17.299203357971201</c:v>
                </c:pt>
                <c:pt idx="242">
                  <c:v>25.004597425767805</c:v>
                </c:pt>
                <c:pt idx="243">
                  <c:v>26.80297496920268</c:v>
                </c:pt>
                <c:pt idx="244">
                  <c:v>20.153125387621596</c:v>
                </c:pt>
                <c:pt idx="245">
                  <c:v>17.375192079775712</c:v>
                </c:pt>
                <c:pt idx="246">
                  <c:v>47.813789930334295</c:v>
                </c:pt>
                <c:pt idx="247">
                  <c:v>17.570123210568795</c:v>
                </c:pt>
                <c:pt idx="248">
                  <c:v>104.48776415615305</c:v>
                </c:pt>
                <c:pt idx="249">
                  <c:v>29.374082165158661</c:v>
                </c:pt>
                <c:pt idx="250">
                  <c:v>26.762508347139036</c:v>
                </c:pt>
                <c:pt idx="251">
                  <c:v>127.64815838324631</c:v>
                </c:pt>
                <c:pt idx="252">
                  <c:v>44.72328583110319</c:v>
                </c:pt>
                <c:pt idx="253">
                  <c:v>18.204643101397561</c:v>
                </c:pt>
                <c:pt idx="254">
                  <c:v>25.107418323350757</c:v>
                </c:pt>
                <c:pt idx="255">
                  <c:v>29.129165466632688</c:v>
                </c:pt>
                <c:pt idx="256">
                  <c:v>20.254229025954725</c:v>
                </c:pt>
                <c:pt idx="257">
                  <c:v>17.929748385794998</c:v>
                </c:pt>
                <c:pt idx="258">
                  <c:v>48.26075846395652</c:v>
                </c:pt>
                <c:pt idx="259">
                  <c:v>19.696171583620071</c:v>
                </c:pt>
                <c:pt idx="260">
                  <c:v>107.81966901363585</c:v>
                </c:pt>
                <c:pt idx="261">
                  <c:v>29.437457913852423</c:v>
                </c:pt>
                <c:pt idx="262">
                  <c:v>32.67780028460983</c:v>
                </c:pt>
                <c:pt idx="263">
                  <c:v>145.38853452487149</c:v>
                </c:pt>
                <c:pt idx="264">
                  <c:v>63.967166857822534</c:v>
                </c:pt>
                <c:pt idx="265">
                  <c:v>15.501514198632181</c:v>
                </c:pt>
                <c:pt idx="266">
                  <c:v>21.534934327343791</c:v>
                </c:pt>
                <c:pt idx="267">
                  <c:v>26.970141274797175</c:v>
                </c:pt>
                <c:pt idx="268">
                  <c:v>16.871346735482781</c:v>
                </c:pt>
                <c:pt idx="269">
                  <c:v>17.058727847160277</c:v>
                </c:pt>
                <c:pt idx="270">
                  <c:v>46.716964604307407</c:v>
                </c:pt>
                <c:pt idx="271">
                  <c:v>18.678680674142981</c:v>
                </c:pt>
                <c:pt idx="272">
                  <c:v>107.88923281721254</c:v>
                </c:pt>
                <c:pt idx="273">
                  <c:v>25.805254747037079</c:v>
                </c:pt>
                <c:pt idx="274">
                  <c:v>37.405755490420987</c:v>
                </c:pt>
                <c:pt idx="275">
                  <c:v>148.18063522152843</c:v>
                </c:pt>
                <c:pt idx="276">
                  <c:v>35.5781919417187</c:v>
                </c:pt>
                <c:pt idx="277">
                  <c:v>15.267248948642788</c:v>
                </c:pt>
                <c:pt idx="278">
                  <c:v>17.942294741090013</c:v>
                </c:pt>
                <c:pt idx="279">
                  <c:v>25.73874055902467</c:v>
                </c:pt>
                <c:pt idx="280">
                  <c:v>18.2919420479164</c:v>
                </c:pt>
                <c:pt idx="281">
                  <c:v>13.675320016142047</c:v>
                </c:pt>
                <c:pt idx="282">
                  <c:v>43.097433626438999</c:v>
                </c:pt>
                <c:pt idx="283">
                  <c:v>18.130482668535748</c:v>
                </c:pt>
                <c:pt idx="284">
                  <c:v>105.81653051059857</c:v>
                </c:pt>
                <c:pt idx="285">
                  <c:v>24.058387579117287</c:v>
                </c:pt>
                <c:pt idx="286">
                  <c:v>28.750532007986056</c:v>
                </c:pt>
                <c:pt idx="287">
                  <c:v>134.99844988530654</c:v>
                </c:pt>
                <c:pt idx="288">
                  <c:v>46.56571995667133</c:v>
                </c:pt>
                <c:pt idx="289">
                  <c:v>17.381209889129604</c:v>
                </c:pt>
                <c:pt idx="290">
                  <c:v>15.85269371522026</c:v>
                </c:pt>
                <c:pt idx="291">
                  <c:v>25.242363812072554</c:v>
                </c:pt>
                <c:pt idx="292">
                  <c:v>13.689620640584508</c:v>
                </c:pt>
                <c:pt idx="293">
                  <c:v>12.005426033303596</c:v>
                </c:pt>
                <c:pt idx="294">
                  <c:v>36.873138651714036</c:v>
                </c:pt>
                <c:pt idx="295">
                  <c:v>16.125338229047195</c:v>
                </c:pt>
                <c:pt idx="296">
                  <c:v>101.05229080115546</c:v>
                </c:pt>
                <c:pt idx="297">
                  <c:v>22.167152202540251</c:v>
                </c:pt>
                <c:pt idx="298">
                  <c:v>26.627081729748095</c:v>
                </c:pt>
                <c:pt idx="299">
                  <c:v>144.7498695255087</c:v>
                </c:pt>
                <c:pt idx="300">
                  <c:v>47.134465857440219</c:v>
                </c:pt>
                <c:pt idx="301">
                  <c:v>18.700894014697766</c:v>
                </c:pt>
                <c:pt idx="302">
                  <c:v>18.372912301941291</c:v>
                </c:pt>
                <c:pt idx="303">
                  <c:v>25.577947357801285</c:v>
                </c:pt>
                <c:pt idx="304">
                  <c:v>15.066477656004412</c:v>
                </c:pt>
                <c:pt idx="305">
                  <c:v>11.845469255766538</c:v>
                </c:pt>
                <c:pt idx="306">
                  <c:v>36.686808621129089</c:v>
                </c:pt>
                <c:pt idx="307">
                  <c:v>17.34263817382439</c:v>
                </c:pt>
                <c:pt idx="308">
                  <c:v>94.94291155855737</c:v>
                </c:pt>
                <c:pt idx="309">
                  <c:v>23.150253515143788</c:v>
                </c:pt>
                <c:pt idx="310">
                  <c:v>27.309692281551332</c:v>
                </c:pt>
                <c:pt idx="311">
                  <c:v>140.07168523002423</c:v>
                </c:pt>
                <c:pt idx="312">
                  <c:v>52.69388542330401</c:v>
                </c:pt>
                <c:pt idx="313">
                  <c:v>21.544120183934407</c:v>
                </c:pt>
                <c:pt idx="314">
                  <c:v>18.791161155006161</c:v>
                </c:pt>
                <c:pt idx="315">
                  <c:v>27.306205949195011</c:v>
                </c:pt>
                <c:pt idx="316">
                  <c:v>17.068046939382356</c:v>
                </c:pt>
                <c:pt idx="317">
                  <c:v>11.174842508814411</c:v>
                </c:pt>
                <c:pt idx="318">
                  <c:v>37.717438044263204</c:v>
                </c:pt>
                <c:pt idx="319">
                  <c:v>18.026936376959348</c:v>
                </c:pt>
                <c:pt idx="320">
                  <c:v>102.040580901406</c:v>
                </c:pt>
                <c:pt idx="321">
                  <c:v>23.843441495688374</c:v>
                </c:pt>
                <c:pt idx="322">
                  <c:v>29.812072097616923</c:v>
                </c:pt>
                <c:pt idx="323">
                  <c:v>142.39813479673762</c:v>
                </c:pt>
                <c:pt idx="324">
                  <c:v>56.218589641476562</c:v>
                </c:pt>
                <c:pt idx="325">
                  <c:v>16.161134202030503</c:v>
                </c:pt>
                <c:pt idx="326">
                  <c:v>13.784536224034666</c:v>
                </c:pt>
                <c:pt idx="327">
                  <c:v>22.164916804723681</c:v>
                </c:pt>
                <c:pt idx="328">
                  <c:v>11.592662047066822</c:v>
                </c:pt>
                <c:pt idx="329">
                  <c:v>8.0226429102417072</c:v>
                </c:pt>
                <c:pt idx="330">
                  <c:v>31.443157501805359</c:v>
                </c:pt>
                <c:pt idx="331">
                  <c:v>12.444822341871632</c:v>
                </c:pt>
                <c:pt idx="332">
                  <c:v>98.102357695085288</c:v>
                </c:pt>
                <c:pt idx="333">
                  <c:v>20.602854859606644</c:v>
                </c:pt>
                <c:pt idx="334">
                  <c:v>26.349803576738466</c:v>
                </c:pt>
                <c:pt idx="335">
                  <c:v>141.86060304362599</c:v>
                </c:pt>
                <c:pt idx="336">
                  <c:v>43.10399918227774</c:v>
                </c:pt>
                <c:pt idx="337">
                  <c:v>18.632751391189839</c:v>
                </c:pt>
                <c:pt idx="338">
                  <c:v>16.593898336944058</c:v>
                </c:pt>
                <c:pt idx="339">
                  <c:v>20.698902945924136</c:v>
                </c:pt>
                <c:pt idx="340">
                  <c:v>9.917475648867935</c:v>
                </c:pt>
                <c:pt idx="341">
                  <c:v>4.940717705280151</c:v>
                </c:pt>
                <c:pt idx="342">
                  <c:v>25.117721878849672</c:v>
                </c:pt>
                <c:pt idx="343">
                  <c:v>13.039312327428744</c:v>
                </c:pt>
                <c:pt idx="344">
                  <c:v>84.676447379040837</c:v>
                </c:pt>
                <c:pt idx="345">
                  <c:v>17.305184157427473</c:v>
                </c:pt>
                <c:pt idx="346">
                  <c:v>26.286997780468131</c:v>
                </c:pt>
                <c:pt idx="347">
                  <c:v>134.61836563867305</c:v>
                </c:pt>
                <c:pt idx="348">
                  <c:v>50.192327226965716</c:v>
                </c:pt>
                <c:pt idx="349">
                  <c:v>21.923974969202664</c:v>
                </c:pt>
                <c:pt idx="350">
                  <c:v>16.795913162142647</c:v>
                </c:pt>
                <c:pt idx="351">
                  <c:v>26.354526039675456</c:v>
                </c:pt>
                <c:pt idx="352">
                  <c:v>7.5106109765940268</c:v>
                </c:pt>
                <c:pt idx="353">
                  <c:v>9.0630059364512974</c:v>
                </c:pt>
                <c:pt idx="354">
                  <c:v>26.32592479079053</c:v>
                </c:pt>
                <c:pt idx="355">
                  <c:v>11.443023628987726</c:v>
                </c:pt>
                <c:pt idx="356">
                  <c:v>78.327532677031556</c:v>
                </c:pt>
                <c:pt idx="357">
                  <c:v>21.147907023915721</c:v>
                </c:pt>
                <c:pt idx="358">
                  <c:v>29.582669948175532</c:v>
                </c:pt>
                <c:pt idx="359">
                  <c:v>137.64157834204156</c:v>
                </c:pt>
                <c:pt idx="360">
                  <c:v>73.94469476657747</c:v>
                </c:pt>
                <c:pt idx="361">
                  <c:v>24.792160613397915</c:v>
                </c:pt>
                <c:pt idx="362">
                  <c:v>24.577769678433377</c:v>
                </c:pt>
                <c:pt idx="363">
                  <c:v>28.73296711057305</c:v>
                </c:pt>
                <c:pt idx="364">
                  <c:v>12.614083407671727</c:v>
                </c:pt>
                <c:pt idx="365">
                  <c:v>12.255753578862413</c:v>
                </c:pt>
                <c:pt idx="366">
                  <c:v>32.047684571598488</c:v>
                </c:pt>
                <c:pt idx="367">
                  <c:v>16.418330784588591</c:v>
                </c:pt>
                <c:pt idx="368">
                  <c:v>90.193327768574022</c:v>
                </c:pt>
                <c:pt idx="369">
                  <c:v>22.930000212395388</c:v>
                </c:pt>
                <c:pt idx="370">
                  <c:v>39.094739178454617</c:v>
                </c:pt>
                <c:pt idx="371">
                  <c:v>143.43777242895388</c:v>
                </c:pt>
                <c:pt idx="372">
                  <c:v>60.199529671636718</c:v>
                </c:pt>
                <c:pt idx="373">
                  <c:v>22.936010619769764</c:v>
                </c:pt>
                <c:pt idx="374">
                  <c:v>24.316368771505019</c:v>
                </c:pt>
                <c:pt idx="375">
                  <c:v>27.489108863259844</c:v>
                </c:pt>
                <c:pt idx="376">
                  <c:v>11.465836529884033</c:v>
                </c:pt>
                <c:pt idx="377">
                  <c:v>9.256575103011766</c:v>
                </c:pt>
                <c:pt idx="378">
                  <c:v>30.257249352194052</c:v>
                </c:pt>
                <c:pt idx="379">
                  <c:v>13.014360254449684</c:v>
                </c:pt>
                <c:pt idx="380">
                  <c:v>89.069951541990633</c:v>
                </c:pt>
                <c:pt idx="381">
                  <c:v>23.370343974342635</c:v>
                </c:pt>
                <c:pt idx="382">
                  <c:v>35.01271771589991</c:v>
                </c:pt>
                <c:pt idx="383">
                  <c:v>143.05632621808755</c:v>
                </c:pt>
                <c:pt idx="384">
                  <c:v>62.802006456820024</c:v>
                </c:pt>
                <c:pt idx="385">
                  <c:v>25.548694734718165</c:v>
                </c:pt>
                <c:pt idx="386">
                  <c:v>27.539471931948516</c:v>
                </c:pt>
                <c:pt idx="387">
                  <c:v>28.051237394333299</c:v>
                </c:pt>
                <c:pt idx="388">
                  <c:v>11.508945658638122</c:v>
                </c:pt>
                <c:pt idx="389">
                  <c:v>10.41824917165796</c:v>
                </c:pt>
                <c:pt idx="390">
                  <c:v>31.124161792192343</c:v>
                </c:pt>
                <c:pt idx="391">
                  <c:v>13.186337846735482</c:v>
                </c:pt>
                <c:pt idx="392">
                  <c:v>87.916027345907125</c:v>
                </c:pt>
                <c:pt idx="393">
                  <c:v>26.4125501571726</c:v>
                </c:pt>
                <c:pt idx="394">
                  <c:v>39.347731436642448</c:v>
                </c:pt>
                <c:pt idx="395">
                  <c:v>148.59913574189713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B11" sqref="B11"/>
    </sheetView>
  </sheetViews>
  <sheetFormatPr defaultColWidth="9" defaultRowHeight="14.25"/>
  <cols>
    <col min="1" max="1" width="2.25" style="9" customWidth="1"/>
    <col min="2" max="2" width="25.875" style="9" customWidth="1"/>
    <col min="3" max="3" width="80.5" style="9" customWidth="1"/>
    <col min="4" max="4" width="54.375" style="9" customWidth="1"/>
    <col min="5" max="16384" width="9" style="9"/>
  </cols>
  <sheetData>
    <row r="2" spans="2:3" ht="20.25" customHeight="1">
      <c r="B2" s="85" t="s">
        <v>57</v>
      </c>
      <c r="C2" s="10"/>
    </row>
    <row r="3" spans="2:3" ht="18" customHeight="1">
      <c r="B3" s="10"/>
      <c r="C3" s="10"/>
    </row>
    <row r="4" spans="2:3" ht="25.5" customHeight="1">
      <c r="B4" s="86" t="s">
        <v>58</v>
      </c>
      <c r="C4" s="86" t="s">
        <v>59</v>
      </c>
    </row>
    <row r="5" spans="2:3" ht="15.95" customHeight="1">
      <c r="B5" s="87" t="s">
        <v>60</v>
      </c>
      <c r="C5" s="88" t="s">
        <v>61</v>
      </c>
    </row>
    <row r="6" spans="2:3" ht="15.95" customHeight="1">
      <c r="B6" s="89" t="s">
        <v>7</v>
      </c>
      <c r="C6" s="88" t="s">
        <v>62</v>
      </c>
    </row>
    <row r="7" spans="2:3" ht="15.95" customHeight="1">
      <c r="B7" s="89" t="s">
        <v>63</v>
      </c>
      <c r="C7" s="88" t="s">
        <v>64</v>
      </c>
    </row>
    <row r="8" spans="2:3" ht="15.95" customHeight="1">
      <c r="B8" s="89" t="s">
        <v>65</v>
      </c>
      <c r="C8" s="88" t="s">
        <v>66</v>
      </c>
    </row>
    <row r="9" spans="2:3" ht="15.95" customHeight="1">
      <c r="B9" s="89" t="s">
        <v>67</v>
      </c>
      <c r="C9" s="88" t="s">
        <v>68</v>
      </c>
    </row>
    <row r="10" spans="2:3" ht="15.95" customHeight="1">
      <c r="B10" s="89" t="s">
        <v>69</v>
      </c>
      <c r="C10" s="88" t="s">
        <v>70</v>
      </c>
    </row>
    <row r="11" spans="2:3" ht="15.95" customHeight="1">
      <c r="B11" s="89" t="s">
        <v>71</v>
      </c>
      <c r="C11" s="88" t="s">
        <v>72</v>
      </c>
    </row>
    <row r="12" spans="2:3" ht="15.95" customHeight="1">
      <c r="B12" s="89" t="s">
        <v>73</v>
      </c>
      <c r="C12" s="88" t="s">
        <v>74</v>
      </c>
    </row>
    <row r="13" spans="2:3" ht="15.95" customHeight="1">
      <c r="B13" s="89" t="s">
        <v>75</v>
      </c>
      <c r="C13" s="88" t="s">
        <v>76</v>
      </c>
    </row>
    <row r="14" spans="2:3" ht="15.95" customHeight="1">
      <c r="B14" s="89" t="s">
        <v>77</v>
      </c>
      <c r="C14" s="88" t="s">
        <v>78</v>
      </c>
    </row>
    <row r="15" spans="2:3" ht="15.95" customHeight="1">
      <c r="B15" s="89" t="s">
        <v>79</v>
      </c>
      <c r="C15" s="88" t="s">
        <v>80</v>
      </c>
    </row>
    <row r="16" spans="2:3" ht="15.95" customHeight="1">
      <c r="B16" s="89" t="s">
        <v>81</v>
      </c>
      <c r="C16" s="88" t="s">
        <v>82</v>
      </c>
    </row>
    <row r="17" spans="2:3" ht="15.95" customHeight="1">
      <c r="B17" s="89" t="s">
        <v>83</v>
      </c>
      <c r="C17" s="88" t="s">
        <v>84</v>
      </c>
    </row>
    <row r="18" spans="2:3" ht="15.95" customHeight="1">
      <c r="B18" s="89" t="s">
        <v>85</v>
      </c>
      <c r="C18" s="88" t="s">
        <v>86</v>
      </c>
    </row>
    <row r="19" spans="2:3">
      <c r="B19" s="14"/>
    </row>
    <row r="20" spans="2:3">
      <c r="C20" s="14"/>
    </row>
    <row r="21" spans="2:3">
      <c r="C21" s="14"/>
    </row>
    <row r="22" spans="2:3">
      <c r="C22" s="13"/>
    </row>
    <row r="23" spans="2:3">
      <c r="C23" s="13"/>
    </row>
    <row r="24" spans="2:3">
      <c r="C24" s="13"/>
    </row>
    <row r="25" spans="2:3">
      <c r="C25" s="13"/>
    </row>
    <row r="26" spans="2:3">
      <c r="C26" s="13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/>
    <row r="2" spans="2:4" ht="27" customHeight="1">
      <c r="B2" s="419" t="s">
        <v>654</v>
      </c>
      <c r="C2" s="420"/>
      <c r="D2" s="194"/>
    </row>
    <row r="3" spans="2:4" ht="21" customHeight="1">
      <c r="B3" s="195" t="s">
        <v>87</v>
      </c>
      <c r="C3" s="195" t="s">
        <v>88</v>
      </c>
      <c r="D3" s="196" t="s">
        <v>654</v>
      </c>
    </row>
    <row r="4" spans="2:4" ht="45">
      <c r="B4" s="418" t="s">
        <v>89</v>
      </c>
      <c r="C4" s="197" t="s">
        <v>90</v>
      </c>
      <c r="D4" s="198" t="s">
        <v>659</v>
      </c>
    </row>
    <row r="5" spans="2:4" ht="14.45" customHeight="1">
      <c r="B5" s="418"/>
      <c r="C5" s="197" t="s">
        <v>91</v>
      </c>
      <c r="D5" s="198" t="s">
        <v>658</v>
      </c>
    </row>
    <row r="6" spans="2:4" ht="90">
      <c r="B6" s="418"/>
      <c r="C6" s="197" t="s">
        <v>93</v>
      </c>
      <c r="D6" s="198" t="s">
        <v>655</v>
      </c>
    </row>
    <row r="7" spans="2:4">
      <c r="B7" s="418"/>
      <c r="C7" s="197" t="s">
        <v>94</v>
      </c>
      <c r="D7" s="198" t="s">
        <v>92</v>
      </c>
    </row>
    <row r="8" spans="2:4">
      <c r="B8" s="418"/>
      <c r="C8" s="197" t="s">
        <v>95</v>
      </c>
      <c r="D8" s="198" t="s">
        <v>656</v>
      </c>
    </row>
    <row r="9" spans="2:4" ht="45">
      <c r="B9" s="418"/>
      <c r="C9" s="197" t="s">
        <v>96</v>
      </c>
      <c r="D9" s="198" t="s">
        <v>582</v>
      </c>
    </row>
    <row r="10" spans="2:4">
      <c r="B10" s="418"/>
      <c r="C10" s="197" t="s">
        <v>97</v>
      </c>
      <c r="D10" s="198" t="s">
        <v>578</v>
      </c>
    </row>
    <row r="11" spans="2:4">
      <c r="B11" s="418"/>
      <c r="C11" s="197" t="s">
        <v>98</v>
      </c>
      <c r="D11" s="198" t="s">
        <v>92</v>
      </c>
    </row>
    <row r="12" spans="2:4" ht="33.75" customHeight="1">
      <c r="B12" s="421" t="s">
        <v>0</v>
      </c>
      <c r="C12" s="197" t="s">
        <v>99</v>
      </c>
      <c r="D12" s="198" t="s">
        <v>621</v>
      </c>
    </row>
    <row r="13" spans="2:4" ht="47.25" customHeight="1">
      <c r="B13" s="422"/>
      <c r="C13" s="197" t="s">
        <v>620</v>
      </c>
      <c r="D13" s="198" t="s">
        <v>621</v>
      </c>
    </row>
    <row r="14" spans="2:4" ht="47.25" customHeight="1">
      <c r="B14" s="422"/>
      <c r="C14" s="197" t="s">
        <v>619</v>
      </c>
      <c r="D14" s="198" t="s">
        <v>621</v>
      </c>
    </row>
    <row r="15" spans="2:4" ht="36.75" customHeight="1">
      <c r="B15" s="423"/>
      <c r="C15" s="197" t="s">
        <v>100</v>
      </c>
      <c r="D15" s="198" t="s">
        <v>621</v>
      </c>
    </row>
    <row r="16" spans="2:4" ht="48" customHeight="1">
      <c r="B16" s="421" t="s">
        <v>101</v>
      </c>
      <c r="C16" s="197" t="s">
        <v>73</v>
      </c>
      <c r="D16" s="198" t="s">
        <v>661</v>
      </c>
    </row>
    <row r="17" spans="2:4" ht="30">
      <c r="B17" s="422"/>
      <c r="C17" s="197" t="s">
        <v>75</v>
      </c>
      <c r="D17" s="198" t="s">
        <v>660</v>
      </c>
    </row>
    <row r="18" spans="2:4">
      <c r="B18" s="423"/>
      <c r="C18" s="197" t="s">
        <v>583</v>
      </c>
      <c r="D18" s="198" t="s">
        <v>587</v>
      </c>
    </row>
    <row r="19" spans="2:4" ht="28.5" customHeight="1">
      <c r="B19" s="200" t="s">
        <v>102</v>
      </c>
      <c r="C19" s="197" t="s">
        <v>103</v>
      </c>
      <c r="D19" s="198" t="s">
        <v>657</v>
      </c>
    </row>
    <row r="20" spans="2:4" ht="30">
      <c r="B20" s="418" t="s">
        <v>104</v>
      </c>
      <c r="C20" s="197" t="s">
        <v>105</v>
      </c>
      <c r="D20" s="198" t="s">
        <v>106</v>
      </c>
    </row>
    <row r="21" spans="2:4" ht="30">
      <c r="B21" s="418"/>
      <c r="C21" s="197" t="s">
        <v>107</v>
      </c>
      <c r="D21" s="198" t="s">
        <v>108</v>
      </c>
    </row>
    <row r="22" spans="2:4" ht="30">
      <c r="B22" s="418"/>
      <c r="C22" s="197" t="s">
        <v>109</v>
      </c>
      <c r="D22" s="197" t="s">
        <v>110</v>
      </c>
    </row>
    <row r="23" spans="2:4" ht="18">
      <c r="B23" s="102" t="s">
        <v>111</v>
      </c>
      <c r="C23" s="199"/>
      <c r="D23" s="142"/>
    </row>
    <row r="24" spans="2:4">
      <c r="B24" s="11"/>
    </row>
    <row r="25" spans="2:4">
      <c r="B25" s="11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94" zoomScale="70" zoomScaleNormal="70" workbookViewId="0">
      <selection activeCell="Z277" sqref="Z277"/>
    </sheetView>
  </sheetViews>
  <sheetFormatPr defaultColWidth="9" defaultRowHeight="14.25"/>
  <cols>
    <col min="1" max="1" width="3.375" style="9" customWidth="1"/>
    <col min="2" max="16384" width="9" style="9"/>
  </cols>
  <sheetData>
    <row r="2" spans="2:22" ht="20.25">
      <c r="B2" s="84" t="s">
        <v>112</v>
      </c>
    </row>
    <row r="4" spans="2:22" ht="15.75">
      <c r="B4" s="96" t="s">
        <v>63</v>
      </c>
      <c r="L4" s="21"/>
      <c r="V4" s="97" t="s">
        <v>69</v>
      </c>
    </row>
    <row r="5" spans="2:22" ht="15">
      <c r="B5" s="21"/>
      <c r="L5" s="21"/>
      <c r="V5" s="21"/>
    </row>
    <row r="6" spans="2:22" ht="15.75">
      <c r="B6" s="95" t="s">
        <v>113</v>
      </c>
      <c r="C6" s="20"/>
      <c r="D6" s="20"/>
      <c r="E6" s="20"/>
      <c r="F6" s="20"/>
      <c r="G6" s="20"/>
      <c r="H6" s="20"/>
      <c r="I6" s="20"/>
      <c r="J6" s="20"/>
      <c r="K6" s="20"/>
      <c r="L6" s="95" t="s">
        <v>113</v>
      </c>
      <c r="V6" s="95" t="s">
        <v>114</v>
      </c>
    </row>
    <row r="30" spans="2:32" ht="15.75">
      <c r="B30" s="97" t="s">
        <v>115</v>
      </c>
    </row>
    <row r="31" spans="2:32" ht="15">
      <c r="B31" s="21"/>
    </row>
    <row r="32" spans="2:32" ht="15.75">
      <c r="B32" s="95" t="s">
        <v>116</v>
      </c>
      <c r="C32" s="20"/>
      <c r="D32" s="20"/>
      <c r="E32" s="20"/>
      <c r="F32" s="20"/>
      <c r="G32" s="20"/>
      <c r="H32" s="20"/>
      <c r="I32" s="20"/>
      <c r="J32" s="20"/>
      <c r="K32" s="20"/>
      <c r="L32" s="95" t="s">
        <v>117</v>
      </c>
      <c r="V32" s="95" t="s">
        <v>118</v>
      </c>
      <c r="AF32" s="20"/>
    </row>
    <row r="56" spans="2:22" ht="15.75">
      <c r="B56" s="95" t="s">
        <v>119</v>
      </c>
      <c r="C56" s="20"/>
      <c r="D56" s="20"/>
      <c r="E56" s="20"/>
      <c r="F56" s="20"/>
      <c r="G56" s="20"/>
      <c r="H56" s="20"/>
      <c r="I56" s="20"/>
      <c r="J56" s="20"/>
      <c r="K56" s="20"/>
      <c r="L56" s="95" t="s">
        <v>120</v>
      </c>
      <c r="V56" s="95" t="s">
        <v>121</v>
      </c>
    </row>
    <row r="80" spans="2:22" ht="15.75">
      <c r="B80" s="95" t="s">
        <v>122</v>
      </c>
      <c r="C80" s="20"/>
      <c r="D80" s="20"/>
      <c r="E80" s="20"/>
      <c r="F80" s="20"/>
      <c r="G80" s="20"/>
      <c r="H80" s="20"/>
      <c r="I80" s="20"/>
      <c r="J80" s="20"/>
      <c r="K80" s="20"/>
      <c r="L80" s="95" t="s">
        <v>123</v>
      </c>
      <c r="V80" s="95" t="s">
        <v>124</v>
      </c>
    </row>
    <row r="81" spans="2:12" ht="1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</row>
    <row r="105" spans="2:22" ht="15.75">
      <c r="B105" s="95" t="s">
        <v>125</v>
      </c>
      <c r="C105" s="20"/>
      <c r="D105" s="20"/>
      <c r="E105" s="20"/>
      <c r="F105" s="20"/>
      <c r="G105" s="20"/>
      <c r="H105" s="20"/>
      <c r="I105" s="20"/>
      <c r="J105" s="20"/>
      <c r="K105" s="20"/>
      <c r="L105" s="95" t="s">
        <v>126</v>
      </c>
      <c r="V105" s="95" t="s">
        <v>127</v>
      </c>
    </row>
    <row r="129" spans="2:22" ht="15.75">
      <c r="B129" s="95" t="s">
        <v>128</v>
      </c>
      <c r="C129" s="20"/>
      <c r="D129" s="20"/>
      <c r="E129" s="20"/>
      <c r="F129" s="20"/>
      <c r="G129" s="20"/>
      <c r="H129" s="20"/>
      <c r="I129" s="20"/>
      <c r="J129" s="20"/>
      <c r="K129" s="20"/>
      <c r="L129" s="95" t="s">
        <v>129</v>
      </c>
      <c r="V129" s="95" t="s">
        <v>130</v>
      </c>
    </row>
    <row r="152" spans="2:22" ht="15.75">
      <c r="B152" s="95" t="s">
        <v>131</v>
      </c>
      <c r="C152" s="20"/>
      <c r="D152" s="20"/>
      <c r="E152" s="20"/>
      <c r="F152" s="20"/>
      <c r="G152" s="20"/>
      <c r="H152" s="20"/>
      <c r="I152" s="20"/>
      <c r="J152" s="20"/>
      <c r="K152" s="20"/>
      <c r="L152" s="95" t="s">
        <v>132</v>
      </c>
      <c r="V152" s="95" t="s">
        <v>133</v>
      </c>
    </row>
    <row r="175" spans="2:22" ht="15.75">
      <c r="B175" s="95" t="s">
        <v>134</v>
      </c>
      <c r="C175" s="20"/>
      <c r="D175" s="20"/>
      <c r="E175" s="20"/>
      <c r="F175" s="20"/>
      <c r="G175" s="20"/>
      <c r="H175" s="20"/>
      <c r="I175" s="20"/>
      <c r="J175" s="20"/>
      <c r="K175" s="20"/>
      <c r="L175" s="95" t="s">
        <v>135</v>
      </c>
      <c r="V175" s="95" t="s">
        <v>136</v>
      </c>
    </row>
    <row r="198" spans="2:22" ht="15.75">
      <c r="B198" s="95" t="s">
        <v>137</v>
      </c>
      <c r="C198" s="20"/>
      <c r="D198" s="20"/>
      <c r="E198" s="20"/>
      <c r="F198" s="20"/>
      <c r="G198" s="20"/>
      <c r="H198" s="20"/>
      <c r="I198" s="20"/>
      <c r="J198" s="20"/>
      <c r="K198" s="20"/>
      <c r="L198" s="95" t="s">
        <v>138</v>
      </c>
      <c r="V198" s="95" t="s">
        <v>139</v>
      </c>
    </row>
    <row r="218" spans="2:22" ht="11.25" customHeight="1"/>
    <row r="222" spans="2:22" ht="15.75">
      <c r="B222" s="95" t="s">
        <v>140</v>
      </c>
      <c r="C222" s="20"/>
      <c r="D222" s="20"/>
      <c r="E222" s="20"/>
      <c r="F222" s="20"/>
      <c r="G222" s="20"/>
      <c r="H222" s="20"/>
      <c r="I222" s="20"/>
      <c r="J222" s="20"/>
      <c r="K222" s="20"/>
      <c r="L222" s="95" t="s">
        <v>141</v>
      </c>
      <c r="V222" s="95" t="s">
        <v>142</v>
      </c>
    </row>
    <row r="246" spans="2:22" ht="15.75">
      <c r="B246" s="95" t="s">
        <v>143</v>
      </c>
      <c r="C246" s="20"/>
      <c r="D246" s="20"/>
      <c r="E246" s="20"/>
      <c r="F246" s="20"/>
      <c r="G246" s="20"/>
      <c r="H246" s="20"/>
      <c r="I246" s="20"/>
      <c r="J246" s="20"/>
      <c r="K246" s="20"/>
      <c r="L246" s="95" t="s">
        <v>144</v>
      </c>
      <c r="V246" s="95" t="s">
        <v>145</v>
      </c>
    </row>
    <row r="270" spans="2:12" ht="15.75">
      <c r="B270" s="97" t="s">
        <v>146</v>
      </c>
    </row>
    <row r="271" spans="2:12" ht="15">
      <c r="B271" s="21"/>
    </row>
    <row r="272" spans="2:12" ht="15.75">
      <c r="B272" s="95" t="s">
        <v>147</v>
      </c>
      <c r="C272" s="98"/>
      <c r="D272" s="98"/>
      <c r="E272" s="98"/>
      <c r="F272" s="98"/>
      <c r="G272" s="98"/>
      <c r="H272" s="98"/>
      <c r="I272" s="98"/>
      <c r="J272" s="98"/>
      <c r="K272" s="98"/>
      <c r="L272" s="95" t="s">
        <v>148</v>
      </c>
    </row>
    <row r="273" spans="2:2" ht="15">
      <c r="B273" s="20"/>
    </row>
    <row r="295" spans="2:12" ht="15.75">
      <c r="B295" s="97" t="s">
        <v>149</v>
      </c>
    </row>
    <row r="296" spans="2:12" ht="15">
      <c r="B296" s="21"/>
    </row>
    <row r="297" spans="2:12" ht="15.75">
      <c r="B297" s="95" t="s">
        <v>150</v>
      </c>
      <c r="C297" s="98"/>
      <c r="D297" s="98"/>
      <c r="E297" s="98"/>
      <c r="F297" s="98"/>
      <c r="G297" s="98"/>
      <c r="H297" s="98"/>
      <c r="I297" s="98"/>
      <c r="J297" s="98"/>
      <c r="K297" s="98"/>
      <c r="L297" s="95" t="s">
        <v>151</v>
      </c>
    </row>
    <row r="298" spans="2:12" ht="15">
      <c r="B298" s="20"/>
    </row>
    <row r="320" spans="2:2" ht="15.75">
      <c r="B320" s="97" t="s">
        <v>152</v>
      </c>
    </row>
    <row r="322" spans="2:22" ht="15.75">
      <c r="B322" s="95" t="s">
        <v>153</v>
      </c>
      <c r="C322" s="98"/>
      <c r="D322" s="98"/>
      <c r="E322" s="98"/>
      <c r="F322" s="98"/>
      <c r="G322" s="98"/>
      <c r="H322" s="98"/>
      <c r="I322" s="98"/>
      <c r="J322" s="98"/>
      <c r="K322" s="98"/>
      <c r="L322" s="95" t="s">
        <v>154</v>
      </c>
      <c r="M322" s="98"/>
      <c r="N322" s="98"/>
      <c r="O322" s="98"/>
      <c r="P322" s="98"/>
      <c r="Q322" s="98"/>
      <c r="R322" s="98"/>
      <c r="S322" s="98"/>
      <c r="T322" s="98"/>
      <c r="U322" s="98"/>
      <c r="V322" s="95" t="s">
        <v>155</v>
      </c>
    </row>
    <row r="345" spans="2:12" ht="15.75">
      <c r="B345" s="95" t="s">
        <v>156</v>
      </c>
      <c r="C345" s="12"/>
      <c r="D345" s="12"/>
      <c r="E345" s="12"/>
      <c r="F345" s="12"/>
      <c r="G345" s="12"/>
      <c r="H345" s="12"/>
      <c r="I345" s="12"/>
      <c r="J345" s="12"/>
      <c r="K345" s="12"/>
      <c r="L345" s="95" t="s">
        <v>157</v>
      </c>
    </row>
    <row r="369" spans="2:30" ht="15.75">
      <c r="B369" s="97" t="s">
        <v>158</v>
      </c>
    </row>
    <row r="371" spans="2:30" ht="15.75">
      <c r="B371" s="95" t="s">
        <v>159</v>
      </c>
      <c r="C371" s="98"/>
      <c r="D371" s="98"/>
      <c r="E371" s="98"/>
      <c r="F371" s="98"/>
      <c r="G371" s="98"/>
      <c r="H371" s="98"/>
      <c r="I371" s="98"/>
      <c r="J371" s="98"/>
      <c r="K371" s="98"/>
      <c r="L371" s="95" t="s">
        <v>160</v>
      </c>
      <c r="M371" s="98"/>
      <c r="N371" s="98"/>
      <c r="O371" s="98"/>
      <c r="P371" s="98"/>
      <c r="Q371" s="98"/>
      <c r="R371" s="98"/>
      <c r="S371" s="98"/>
      <c r="T371" s="98"/>
      <c r="U371" s="98"/>
      <c r="V371" s="95" t="s">
        <v>161</v>
      </c>
      <c r="AD371" s="20"/>
    </row>
    <row r="394" spans="2:12" ht="15.75">
      <c r="B394" s="97" t="s">
        <v>71</v>
      </c>
    </row>
    <row r="396" spans="2:12" ht="15.75">
      <c r="B396" s="95" t="s">
        <v>162</v>
      </c>
      <c r="C396" s="98"/>
      <c r="D396" s="98"/>
      <c r="E396" s="98"/>
      <c r="F396" s="98"/>
      <c r="G396" s="98"/>
      <c r="H396" s="98"/>
      <c r="I396" s="98"/>
      <c r="J396" s="98"/>
      <c r="K396" s="98"/>
      <c r="L396" s="95" t="s">
        <v>652</v>
      </c>
    </row>
    <row r="419" spans="2:32" ht="15.75">
      <c r="B419" s="97" t="s">
        <v>163</v>
      </c>
    </row>
    <row r="421" spans="2:32" ht="15.75">
      <c r="B421" s="95" t="s">
        <v>164</v>
      </c>
      <c r="C421" s="98"/>
      <c r="D421" s="98"/>
      <c r="E421" s="98"/>
      <c r="F421" s="98"/>
      <c r="G421" s="98"/>
      <c r="H421" s="98"/>
      <c r="I421" s="98"/>
      <c r="J421" s="98"/>
      <c r="K421" s="98"/>
      <c r="L421" s="95" t="s">
        <v>165</v>
      </c>
      <c r="M421" s="98"/>
      <c r="N421" s="98"/>
      <c r="O421" s="98"/>
      <c r="P421" s="98"/>
      <c r="Q421" s="98"/>
      <c r="R421" s="98"/>
      <c r="S421" s="98"/>
      <c r="T421" s="98"/>
      <c r="U421" s="98"/>
      <c r="V421" s="95" t="s">
        <v>166</v>
      </c>
      <c r="W421" s="98"/>
      <c r="X421" s="98"/>
      <c r="Y421" s="98"/>
      <c r="Z421" s="98"/>
      <c r="AA421" s="98"/>
      <c r="AB421" s="98"/>
      <c r="AC421" s="98"/>
      <c r="AD421" s="98"/>
      <c r="AE421" s="98"/>
      <c r="AF421" s="95" t="s">
        <v>653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Q3" activePane="bottomRight" state="frozen"/>
      <selection pane="topRight" activeCell="C1" sqref="C1"/>
      <selection pane="bottomLeft" activeCell="A3" sqref="A3"/>
      <selection pane="bottomRight" activeCell="Z29" sqref="Z29"/>
    </sheetView>
  </sheetViews>
  <sheetFormatPr defaultColWidth="9" defaultRowHeight="14.25"/>
  <cols>
    <col min="1" max="1" width="50" style="94" bestFit="1" customWidth="1"/>
    <col min="2" max="2" width="8.75" style="94" customWidth="1"/>
    <col min="3" max="3" width="11.75" style="94" bestFit="1" customWidth="1"/>
    <col min="4" max="41" width="9.125" style="94" bestFit="1" customWidth="1"/>
    <col min="42" max="16384" width="9" style="94"/>
  </cols>
  <sheetData>
    <row r="1" spans="1:41" ht="24" thickBot="1">
      <c r="A1" s="99" t="s">
        <v>167</v>
      </c>
    </row>
    <row r="2" spans="1:41" ht="15.75">
      <c r="A2" s="104" t="s">
        <v>168</v>
      </c>
      <c r="B2" s="2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06">
        <v>2050</v>
      </c>
      <c r="AF2" s="206">
        <v>2051</v>
      </c>
      <c r="AG2" s="206">
        <v>2052</v>
      </c>
      <c r="AH2" s="206">
        <v>2053</v>
      </c>
      <c r="AI2" s="206">
        <v>2054</v>
      </c>
      <c r="AJ2" s="206">
        <v>2055</v>
      </c>
      <c r="AK2" s="206">
        <v>2056</v>
      </c>
      <c r="AL2" s="206">
        <v>2057</v>
      </c>
      <c r="AM2" s="206">
        <v>2058</v>
      </c>
      <c r="AN2" s="206">
        <v>2059</v>
      </c>
      <c r="AO2" s="207">
        <v>2060</v>
      </c>
    </row>
    <row r="3" spans="1:41" ht="15.75">
      <c r="A3" s="208" t="s">
        <v>169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  <c r="AO3" s="110"/>
    </row>
    <row r="4" spans="1:41" ht="15">
      <c r="A4" s="111" t="s">
        <v>170</v>
      </c>
      <c r="B4" s="110" t="s">
        <v>10</v>
      </c>
      <c r="C4" s="113">
        <v>9469.8171719999991</v>
      </c>
      <c r="D4" s="113">
        <v>9631.0723500000004</v>
      </c>
      <c r="E4" s="113">
        <v>10575.165858</v>
      </c>
      <c r="F4" s="113">
        <v>10225.28700875</v>
      </c>
      <c r="G4" s="113">
        <v>10380.090117104201</v>
      </c>
      <c r="H4" s="113">
        <v>10562.8555074333</v>
      </c>
      <c r="I4" s="113">
        <v>10754.7876193376</v>
      </c>
      <c r="J4" s="113">
        <v>10863.820624292001</v>
      </c>
      <c r="K4" s="113">
        <v>11024.256757974999</v>
      </c>
      <c r="L4" s="113">
        <v>11157.573623926301</v>
      </c>
      <c r="M4" s="113">
        <v>11322.515698208599</v>
      </c>
      <c r="N4" s="113">
        <v>11466.4987704822</v>
      </c>
      <c r="O4" s="113">
        <v>11449.3267287248</v>
      </c>
      <c r="P4" s="113">
        <v>11907.16860872598</v>
      </c>
      <c r="Q4" s="113">
        <v>12425.02254726631</v>
      </c>
      <c r="R4" s="113">
        <v>12768.419964774881</v>
      </c>
      <c r="S4" s="113">
        <v>13042.446717782635</v>
      </c>
      <c r="T4" s="113">
        <v>13344.378921281639</v>
      </c>
      <c r="U4" s="113">
        <v>13890.575141877051</v>
      </c>
      <c r="V4" s="113">
        <v>14024.716125466559</v>
      </c>
      <c r="W4" s="113">
        <v>14647.797797456</v>
      </c>
      <c r="X4" s="113">
        <v>14895.046693643393</v>
      </c>
      <c r="Y4" s="113">
        <v>15307.033587499687</v>
      </c>
      <c r="Z4" s="113">
        <v>15619.466231022561</v>
      </c>
      <c r="AA4" s="113">
        <v>16064.77034201415</v>
      </c>
      <c r="AB4" s="113">
        <v>16275.677848079122</v>
      </c>
      <c r="AC4" s="113">
        <v>16208.016764016849</v>
      </c>
      <c r="AD4" s="113">
        <v>16666.662222744842</v>
      </c>
      <c r="AE4" s="113">
        <v>16786.316006697227</v>
      </c>
      <c r="AF4" s="113">
        <v>17169.043927871513</v>
      </c>
      <c r="AG4" s="113">
        <v>17729.366144769057</v>
      </c>
      <c r="AH4" s="113">
        <v>18316.615289420883</v>
      </c>
      <c r="AI4" s="113">
        <v>18669.514726843692</v>
      </c>
      <c r="AJ4" s="113">
        <v>19029.213346919274</v>
      </c>
      <c r="AK4" s="113">
        <v>19580.896913215867</v>
      </c>
      <c r="AL4" s="113">
        <v>20046.945655232877</v>
      </c>
      <c r="AM4" s="113">
        <v>20512.994397249888</v>
      </c>
      <c r="AN4" s="113">
        <v>20979.043139267014</v>
      </c>
      <c r="AO4" s="114">
        <v>21445.091881284025</v>
      </c>
    </row>
    <row r="5" spans="1:41" ht="15">
      <c r="A5" s="179" t="s">
        <v>171</v>
      </c>
      <c r="B5" s="110" t="s">
        <v>8</v>
      </c>
      <c r="C5" s="113">
        <v>58458.363314824994</v>
      </c>
      <c r="D5" s="113">
        <v>58313.633452100999</v>
      </c>
      <c r="E5" s="113">
        <v>61987.246643499995</v>
      </c>
      <c r="F5" s="113">
        <v>60617.128173828096</v>
      </c>
      <c r="G5" s="113">
        <v>62212.666124999989</v>
      </c>
      <c r="H5" s="113">
        <v>63816.37373828124</v>
      </c>
      <c r="I5" s="113">
        <v>65317.66827734375</v>
      </c>
      <c r="J5" s="113">
        <v>66750.827996093751</v>
      </c>
      <c r="K5" s="113">
        <v>69399.231921875005</v>
      </c>
      <c r="L5" s="113">
        <v>72107.441718749993</v>
      </c>
      <c r="M5" s="113">
        <v>75789.438058593747</v>
      </c>
      <c r="N5" s="113">
        <v>79683.746445312514</v>
      </c>
      <c r="O5" s="113">
        <v>82281.186121093764</v>
      </c>
      <c r="P5" s="113">
        <v>85656.61391796876</v>
      </c>
      <c r="Q5" s="113">
        <v>89201.834378906235</v>
      </c>
      <c r="R5" s="113">
        <v>92038.822593749996</v>
      </c>
      <c r="S5" s="113">
        <v>94254.999929687488</v>
      </c>
      <c r="T5" s="113">
        <v>97046.924605468739</v>
      </c>
      <c r="U5" s="113">
        <v>101231.96014062501</v>
      </c>
      <c r="V5" s="113">
        <v>102962.7374550781</v>
      </c>
      <c r="W5" s="113">
        <v>107442.47613085937</v>
      </c>
      <c r="X5" s="113">
        <v>110005.46980468751</v>
      </c>
      <c r="Y5" s="113">
        <v>113565.87678125003</v>
      </c>
      <c r="Z5" s="113">
        <v>116348.6766542969</v>
      </c>
      <c r="AA5" s="113">
        <v>119909.00283007813</v>
      </c>
      <c r="AB5" s="113">
        <v>122273.86725585938</v>
      </c>
      <c r="AC5" s="113">
        <v>123207.585046875</v>
      </c>
      <c r="AD5" s="113">
        <v>126953.75273046875</v>
      </c>
      <c r="AE5" s="113">
        <v>128972.97215624998</v>
      </c>
      <c r="AF5" s="113">
        <v>132309.21107812499</v>
      </c>
      <c r="AG5" s="113">
        <v>136596.27631250001</v>
      </c>
      <c r="AH5" s="113">
        <v>140867.87592968749</v>
      </c>
      <c r="AI5" s="113">
        <v>143927.53635546874</v>
      </c>
      <c r="AJ5" s="113">
        <v>146987.19678124983</v>
      </c>
      <c r="AK5" s="113">
        <v>149395.35075898466</v>
      </c>
      <c r="AL5" s="113">
        <v>152995.54005216155</v>
      </c>
      <c r="AM5" s="113">
        <v>156700.67904755753</v>
      </c>
      <c r="AN5" s="113">
        <v>160088.75353229509</v>
      </c>
      <c r="AO5" s="114">
        <v>163598.16292650811</v>
      </c>
    </row>
    <row r="6" spans="1:41" ht="15">
      <c r="A6" s="179" t="s">
        <v>588</v>
      </c>
      <c r="B6" s="110" t="s">
        <v>9</v>
      </c>
      <c r="C6" s="209">
        <v>0.70469461282308776</v>
      </c>
      <c r="D6" s="209">
        <v>0.69118029953341875</v>
      </c>
      <c r="E6" s="209">
        <v>0.66913084893217567</v>
      </c>
      <c r="F6" s="209">
        <v>0.67673049022894249</v>
      </c>
      <c r="G6" s="209">
        <v>0.68418505480819392</v>
      </c>
      <c r="H6" s="209">
        <v>0.68967848380677788</v>
      </c>
      <c r="I6" s="209">
        <v>0.69330563188192829</v>
      </c>
      <c r="J6" s="209">
        <v>0.70140678839653181</v>
      </c>
      <c r="K6" s="209">
        <v>0.71862320725988804</v>
      </c>
      <c r="L6" s="209">
        <v>0.73774490727332154</v>
      </c>
      <c r="M6" s="209">
        <v>0.76412014485656687</v>
      </c>
      <c r="N6" s="209">
        <v>0.79329516964505087</v>
      </c>
      <c r="O6" s="209">
        <v>0.82038269047846757</v>
      </c>
      <c r="P6" s="209">
        <v>0.82119877487709059</v>
      </c>
      <c r="Q6" s="209">
        <v>0.81954441266197908</v>
      </c>
      <c r="R6" s="209">
        <v>0.82286727229742807</v>
      </c>
      <c r="S6" s="209">
        <v>0.82497582095928712</v>
      </c>
      <c r="T6" s="209">
        <v>0.83019345570176506</v>
      </c>
      <c r="U6" s="209">
        <v>0.83194250168701689</v>
      </c>
      <c r="V6" s="209">
        <v>0.83807308805797065</v>
      </c>
      <c r="W6" s="209">
        <v>0.8373356197010513</v>
      </c>
      <c r="X6" s="209">
        <v>0.84307906452268444</v>
      </c>
      <c r="Y6" s="209">
        <v>0.84694014101211756</v>
      </c>
      <c r="Z6" s="209">
        <v>0.85033715025926526</v>
      </c>
      <c r="AA6" s="209">
        <v>0.85206585844566218</v>
      </c>
      <c r="AB6" s="209">
        <v>0.85761122546971824</v>
      </c>
      <c r="AC6" s="209">
        <v>0.86776766203717293</v>
      </c>
      <c r="AD6" s="209">
        <v>0.86954648343034879</v>
      </c>
      <c r="AE6" s="209">
        <v>0.87707999903583211</v>
      </c>
      <c r="AF6" s="209">
        <v>0.87971067477118936</v>
      </c>
      <c r="AG6" s="209">
        <v>0.87951154599257986</v>
      </c>
      <c r="AH6" s="209">
        <v>0.87793555198040985</v>
      </c>
      <c r="AI6" s="209">
        <v>0.88004880144097708</v>
      </c>
      <c r="AJ6" s="209">
        <v>0.88176847131060532</v>
      </c>
      <c r="AK6" s="209">
        <v>0.87096438231905871</v>
      </c>
      <c r="AL6" s="209">
        <v>0.87121722174335248</v>
      </c>
      <c r="AM6" s="209">
        <v>0.87204261963450636</v>
      </c>
      <c r="AN6" s="209">
        <v>0.87110607205013613</v>
      </c>
      <c r="AO6" s="210">
        <v>0.87085611376984029</v>
      </c>
    </row>
    <row r="7" spans="1:41" ht="15.75">
      <c r="A7" s="208" t="s">
        <v>15</v>
      </c>
      <c r="B7" s="110"/>
      <c r="C7" s="175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211"/>
    </row>
    <row r="8" spans="1:41" ht="15">
      <c r="A8" s="179" t="s">
        <v>170</v>
      </c>
      <c r="B8" s="110" t="s">
        <v>10</v>
      </c>
      <c r="C8" s="113">
        <v>12308.6621426602</v>
      </c>
      <c r="D8" s="113">
        <v>12544.224554734692</v>
      </c>
      <c r="E8" s="113">
        <v>12507.183147274645</v>
      </c>
      <c r="F8" s="113">
        <v>13293.5467561408</v>
      </c>
      <c r="G8" s="113">
        <v>13436.439813831001</v>
      </c>
      <c r="H8" s="113">
        <v>13605.254408111399</v>
      </c>
      <c r="I8" s="113">
        <v>13767.4810676294</v>
      </c>
      <c r="J8" s="113">
        <v>13781.2890272348</v>
      </c>
      <c r="K8" s="113">
        <v>13852.645462909401</v>
      </c>
      <c r="L8" s="113">
        <v>14053.380879410701</v>
      </c>
      <c r="M8" s="113">
        <v>14116.247018849201</v>
      </c>
      <c r="N8" s="113">
        <v>14156.6980134854</v>
      </c>
      <c r="O8" s="113">
        <v>14138.763560007401</v>
      </c>
      <c r="P8" s="113">
        <v>14457.492393999053</v>
      </c>
      <c r="Q8" s="113">
        <v>14843.863015434636</v>
      </c>
      <c r="R8" s="113">
        <v>15226.101907681395</v>
      </c>
      <c r="S8" s="113">
        <v>15531.568022138255</v>
      </c>
      <c r="T8" s="113">
        <v>15902.745321504604</v>
      </c>
      <c r="U8" s="113">
        <v>16275.971283825073</v>
      </c>
      <c r="V8" s="113">
        <v>16750.603098653337</v>
      </c>
      <c r="W8" s="113">
        <v>17114.621471243405</v>
      </c>
      <c r="X8" s="113">
        <v>17469.624591163523</v>
      </c>
      <c r="Y8" s="113">
        <v>17872.854711655204</v>
      </c>
      <c r="Z8" s="113">
        <v>18125.729524791303</v>
      </c>
      <c r="AA8" s="113">
        <v>18402.051152013501</v>
      </c>
      <c r="AB8" s="113">
        <v>18724.163529863108</v>
      </c>
      <c r="AC8" s="113">
        <v>19182.960080585104</v>
      </c>
      <c r="AD8" s="113">
        <v>19553.092742737495</v>
      </c>
      <c r="AE8" s="113">
        <v>19947.625189421953</v>
      </c>
      <c r="AF8" s="113">
        <v>20358.784810858015</v>
      </c>
      <c r="AG8" s="113">
        <v>21172.331889521523</v>
      </c>
      <c r="AH8" s="113">
        <v>21569.511996626607</v>
      </c>
      <c r="AI8" s="113">
        <v>21966.692103731639</v>
      </c>
      <c r="AJ8" s="113">
        <v>22371.165581001682</v>
      </c>
      <c r="AK8" s="113">
        <v>22275.290339968382</v>
      </c>
      <c r="AL8" s="113">
        <v>22685.430569245596</v>
      </c>
      <c r="AM8" s="113">
        <v>23103.102153840391</v>
      </c>
      <c r="AN8" s="113">
        <v>23528.443391117595</v>
      </c>
      <c r="AO8" s="114">
        <v>23961.595117979781</v>
      </c>
    </row>
    <row r="9" spans="1:41" ht="15">
      <c r="A9" s="179" t="s">
        <v>171</v>
      </c>
      <c r="B9" s="110" t="s">
        <v>8</v>
      </c>
      <c r="C9" s="113">
        <v>72040.719691788996</v>
      </c>
      <c r="D9" s="113">
        <v>74195.370589256607</v>
      </c>
      <c r="E9" s="113">
        <v>74295.978272000008</v>
      </c>
      <c r="F9" s="113">
        <v>74571.728350585894</v>
      </c>
      <c r="G9" s="113">
        <v>75939.882029296889</v>
      </c>
      <c r="H9" s="113">
        <v>77699.644742187491</v>
      </c>
      <c r="I9" s="113">
        <v>79554.881249999991</v>
      </c>
      <c r="J9" s="113">
        <v>81404.487800781251</v>
      </c>
      <c r="K9" s="113">
        <v>83251.665464843754</v>
      </c>
      <c r="L9" s="113">
        <v>85461.158003906254</v>
      </c>
      <c r="M9" s="113">
        <v>87009.874171874995</v>
      </c>
      <c r="N9" s="113">
        <v>87767.350457031251</v>
      </c>
      <c r="O9" s="113">
        <v>89742.846121093753</v>
      </c>
      <c r="P9" s="113">
        <v>91073.068035156262</v>
      </c>
      <c r="Q9" s="113">
        <v>93117.444128906252</v>
      </c>
      <c r="R9" s="113">
        <v>95595.68512109376</v>
      </c>
      <c r="S9" s="113">
        <v>98047.424562500004</v>
      </c>
      <c r="T9" s="113">
        <v>100006.73151953125</v>
      </c>
      <c r="U9" s="113">
        <v>102387.52019140625</v>
      </c>
      <c r="V9" s="113">
        <v>104781.4493046875</v>
      </c>
      <c r="W9" s="113">
        <v>107825.8112578125</v>
      </c>
      <c r="X9" s="113">
        <v>110160.68146484374</v>
      </c>
      <c r="Y9" s="113">
        <v>112437.7264453125</v>
      </c>
      <c r="Z9" s="113">
        <v>115024.106875</v>
      </c>
      <c r="AA9" s="113">
        <v>116646.08508203125</v>
      </c>
      <c r="AB9" s="113">
        <v>118418.45478515624</v>
      </c>
      <c r="AC9" s="113">
        <v>120484.53345312498</v>
      </c>
      <c r="AD9" s="113">
        <v>123427.3255703125</v>
      </c>
      <c r="AE9" s="113">
        <v>125801.41377734375</v>
      </c>
      <c r="AF9" s="113">
        <v>128332.00598046876</v>
      </c>
      <c r="AG9" s="113">
        <v>130969.24745703125</v>
      </c>
      <c r="AH9" s="113">
        <v>136187.46439062498</v>
      </c>
      <c r="AI9" s="113">
        <v>138735.03909765623</v>
      </c>
      <c r="AJ9" s="113">
        <v>141330.26970985427</v>
      </c>
      <c r="AK9" s="113">
        <v>143634.67607665062</v>
      </c>
      <c r="AL9" s="113">
        <v>146838.71324227843</v>
      </c>
      <c r="AM9" s="113">
        <v>149997.75779534969</v>
      </c>
      <c r="AN9" s="113">
        <v>153076.69058396574</v>
      </c>
      <c r="AO9" s="114">
        <v>156204.3927631313</v>
      </c>
    </row>
    <row r="10" spans="1:41" ht="15">
      <c r="A10" s="179" t="s">
        <v>588</v>
      </c>
      <c r="B10" s="110" t="s">
        <v>9</v>
      </c>
      <c r="C10" s="209">
        <v>0.66813325067487739</v>
      </c>
      <c r="D10" s="209">
        <v>0.67519447903699314</v>
      </c>
      <c r="E10" s="209">
        <v>0.67811240617321467</v>
      </c>
      <c r="F10" s="209">
        <v>0.64036743045932387</v>
      </c>
      <c r="G10" s="209">
        <v>0.64518104682690991</v>
      </c>
      <c r="H10" s="209">
        <v>0.65194094818731729</v>
      </c>
      <c r="I10" s="209">
        <v>0.65964190573562076</v>
      </c>
      <c r="J10" s="209">
        <v>0.67430192709717895</v>
      </c>
      <c r="K10" s="209">
        <v>0.68605053125323812</v>
      </c>
      <c r="L10" s="209">
        <v>0.69419878664762347</v>
      </c>
      <c r="M10" s="209">
        <v>0.70363135645206432</v>
      </c>
      <c r="N10" s="209">
        <v>0.70772887320949063</v>
      </c>
      <c r="O10" s="209">
        <v>0.72457659353529758</v>
      </c>
      <c r="P10" s="209">
        <v>0.71910596045689623</v>
      </c>
      <c r="Q10" s="209">
        <v>0.71611043628884707</v>
      </c>
      <c r="R10" s="209">
        <v>0.71671328020876268</v>
      </c>
      <c r="S10" s="209">
        <v>0.72063737278560402</v>
      </c>
      <c r="T10" s="209">
        <v>0.71788193306599324</v>
      </c>
      <c r="U10" s="209">
        <v>0.71811831548426674</v>
      </c>
      <c r="V10" s="209">
        <v>0.71408489532619202</v>
      </c>
      <c r="W10" s="209">
        <v>0.71920273459503903</v>
      </c>
      <c r="X10" s="209">
        <v>0.7198449052479754</v>
      </c>
      <c r="Y10" s="209">
        <v>0.71814811384214217</v>
      </c>
      <c r="Z10" s="209">
        <v>0.72441805940495441</v>
      </c>
      <c r="AA10" s="209">
        <v>0.72360211517840523</v>
      </c>
      <c r="AB10" s="209">
        <v>0.72195953769759258</v>
      </c>
      <c r="AC10" s="209">
        <v>0.71698747832637699</v>
      </c>
      <c r="AD10" s="209">
        <v>0.72059584299995316</v>
      </c>
      <c r="AE10" s="209">
        <v>0.71992990881593732</v>
      </c>
      <c r="AF10" s="209">
        <v>0.71957990166419072</v>
      </c>
      <c r="AG10" s="209">
        <v>0.70614929962801631</v>
      </c>
      <c r="AH10" s="209">
        <v>0.72076337203523444</v>
      </c>
      <c r="AI10" s="209">
        <v>0.72097032887512691</v>
      </c>
      <c r="AJ10" s="209">
        <v>0.72117799916214187</v>
      </c>
      <c r="AK10" s="209">
        <v>0.73609152877101713</v>
      </c>
      <c r="AL10" s="209">
        <v>0.73890641556521008</v>
      </c>
      <c r="AM10" s="209">
        <v>0.74115725229356599</v>
      </c>
      <c r="AN10" s="209">
        <v>0.74269715879832809</v>
      </c>
      <c r="AO10" s="210">
        <v>0.74417214703327117</v>
      </c>
    </row>
    <row r="11" spans="1:41" ht="15.75">
      <c r="A11" s="208" t="s">
        <v>14</v>
      </c>
      <c r="B11" s="110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75"/>
      <c r="AF11" s="175"/>
      <c r="AG11" s="175"/>
      <c r="AH11" s="175"/>
      <c r="AI11" s="102"/>
      <c r="AJ11" s="102"/>
      <c r="AK11" s="175"/>
      <c r="AL11" s="175"/>
      <c r="AM11" s="175"/>
      <c r="AN11" s="102"/>
      <c r="AO11" s="211"/>
    </row>
    <row r="12" spans="1:41" ht="15">
      <c r="A12" s="179" t="s">
        <v>170</v>
      </c>
      <c r="B12" s="110" t="s">
        <v>10</v>
      </c>
      <c r="C12" s="113">
        <v>8430.3314838286005</v>
      </c>
      <c r="D12" s="113">
        <v>8899.1796538961935</v>
      </c>
      <c r="E12" s="113">
        <v>8879.2695203141047</v>
      </c>
      <c r="F12" s="113">
        <v>9593.7129774297391</v>
      </c>
      <c r="G12" s="113">
        <v>9697.0622236257896</v>
      </c>
      <c r="H12" s="113">
        <v>9915.92667157285</v>
      </c>
      <c r="I12" s="113">
        <v>10027.4013574662</v>
      </c>
      <c r="J12" s="113">
        <v>10166.538599154899</v>
      </c>
      <c r="K12" s="113">
        <v>10269.0095492533</v>
      </c>
      <c r="L12" s="113">
        <v>10316.9682355471</v>
      </c>
      <c r="M12" s="113">
        <v>10421.2004800946</v>
      </c>
      <c r="N12" s="113">
        <v>10507.9458956649</v>
      </c>
      <c r="O12" s="113">
        <v>10579.766905028901</v>
      </c>
      <c r="P12" s="113">
        <v>10905.47881500169</v>
      </c>
      <c r="Q12" s="113">
        <v>11279.722410618821</v>
      </c>
      <c r="R12" s="113">
        <v>11631.936486555847</v>
      </c>
      <c r="S12" s="113">
        <v>11947.877306925484</v>
      </c>
      <c r="T12" s="113">
        <v>12241.599811070595</v>
      </c>
      <c r="U12" s="113">
        <v>12505.079347739342</v>
      </c>
      <c r="V12" s="113">
        <v>12819.509041200508</v>
      </c>
      <c r="W12" s="113">
        <v>13095.37615198747</v>
      </c>
      <c r="X12" s="113">
        <v>13424.148771156055</v>
      </c>
      <c r="Y12" s="113">
        <v>13825.81581194213</v>
      </c>
      <c r="Z12" s="113">
        <v>14063.115439529354</v>
      </c>
      <c r="AA12" s="113">
        <v>14258.298165773047</v>
      </c>
      <c r="AB12" s="113">
        <v>14506.598284821026</v>
      </c>
      <c r="AC12" s="113">
        <v>14777.683738571297</v>
      </c>
      <c r="AD12" s="113">
        <v>15053.975728780359</v>
      </c>
      <c r="AE12" s="113">
        <v>15287.736173677977</v>
      </c>
      <c r="AF12" s="113">
        <v>15499.527467666399</v>
      </c>
      <c r="AG12" s="113">
        <v>15717.027629413229</v>
      </c>
      <c r="AH12" s="113">
        <v>15894.075334200141</v>
      </c>
      <c r="AI12" s="113">
        <v>16071.123038987052</v>
      </c>
      <c r="AJ12" s="113">
        <v>16250.142918254784</v>
      </c>
      <c r="AK12" s="113">
        <v>15779.001122190009</v>
      </c>
      <c r="AL12" s="113">
        <v>15954.766989267702</v>
      </c>
      <c r="AM12" s="113">
        <v>16132.490752145664</v>
      </c>
      <c r="AN12" s="113">
        <v>16312.194220268633</v>
      </c>
      <c r="AO12" s="114">
        <v>16493.899446021689</v>
      </c>
    </row>
    <row r="13" spans="1:41" ht="15">
      <c r="A13" s="179" t="s">
        <v>171</v>
      </c>
      <c r="B13" s="110" t="s">
        <v>8</v>
      </c>
      <c r="C13" s="113">
        <v>46199.937901671998</v>
      </c>
      <c r="D13" s="113">
        <v>46967.712572736193</v>
      </c>
      <c r="E13" s="113">
        <v>46135.015915999997</v>
      </c>
      <c r="F13" s="113">
        <v>47542.448267578176</v>
      </c>
      <c r="G13" s="113">
        <v>48833.867810546872</v>
      </c>
      <c r="H13" s="113">
        <v>50498.711249999993</v>
      </c>
      <c r="I13" s="113">
        <v>52041.765724609373</v>
      </c>
      <c r="J13" s="113">
        <v>53377.497638671877</v>
      </c>
      <c r="K13" s="113">
        <v>54867.738646484373</v>
      </c>
      <c r="L13" s="113">
        <v>56416.784593749995</v>
      </c>
      <c r="M13" s="113">
        <v>59320.648917968749</v>
      </c>
      <c r="N13" s="113">
        <v>63441.547619140627</v>
      </c>
      <c r="O13" s="113">
        <v>66264.653707031248</v>
      </c>
      <c r="P13" s="113">
        <v>68545.219732421872</v>
      </c>
      <c r="Q13" s="113">
        <v>70655.473638671872</v>
      </c>
      <c r="R13" s="113">
        <v>73080.159335937497</v>
      </c>
      <c r="S13" s="113">
        <v>75362.118044921881</v>
      </c>
      <c r="T13" s="113">
        <v>77409.066068359374</v>
      </c>
      <c r="U13" s="113">
        <v>79312.063910156241</v>
      </c>
      <c r="V13" s="113">
        <v>81019.120681640619</v>
      </c>
      <c r="W13" s="113">
        <v>83056.278269531249</v>
      </c>
      <c r="X13" s="113">
        <v>84843.592857421871</v>
      </c>
      <c r="Y13" s="113">
        <v>86973.676783203118</v>
      </c>
      <c r="Z13" s="113">
        <v>89576.036156250004</v>
      </c>
      <c r="AA13" s="113">
        <v>91113.475994140623</v>
      </c>
      <c r="AB13" s="113">
        <v>92378.044767578132</v>
      </c>
      <c r="AC13" s="113">
        <v>93986.755656249996</v>
      </c>
      <c r="AD13" s="113">
        <v>95743.090380859387</v>
      </c>
      <c r="AE13" s="113">
        <v>97533.157718749993</v>
      </c>
      <c r="AF13" s="113">
        <v>99047.667556640634</v>
      </c>
      <c r="AG13" s="113">
        <v>100419.84152929686</v>
      </c>
      <c r="AH13" s="113">
        <v>101829.00266796874</v>
      </c>
      <c r="AI13" s="113">
        <v>102976.07650585938</v>
      </c>
      <c r="AJ13" s="113">
        <v>104136.07179397639</v>
      </c>
      <c r="AK13" s="113">
        <v>106121.17121407529</v>
      </c>
      <c r="AL13" s="113">
        <v>107589.02099338779</v>
      </c>
      <c r="AM13" s="113">
        <v>108980.71600934677</v>
      </c>
      <c r="AN13" s="113">
        <v>110344.01352028083</v>
      </c>
      <c r="AO13" s="114">
        <v>111721.38860527845</v>
      </c>
    </row>
    <row r="14" spans="1:41" ht="15">
      <c r="A14" s="179" t="s">
        <v>588</v>
      </c>
      <c r="B14" s="110" t="s">
        <v>9</v>
      </c>
      <c r="C14" s="209">
        <v>0.62559408535788064</v>
      </c>
      <c r="D14" s="209">
        <v>0.60248373814293776</v>
      </c>
      <c r="E14" s="209">
        <v>0.59312923391520123</v>
      </c>
      <c r="F14" s="209">
        <v>0.56570590913421992</v>
      </c>
      <c r="G14" s="209">
        <v>0.57487951665859927</v>
      </c>
      <c r="H14" s="209">
        <v>0.58135696803757275</v>
      </c>
      <c r="I14" s="209">
        <v>0.59246066097864858</v>
      </c>
      <c r="J14" s="209">
        <v>0.59935066284573257</v>
      </c>
      <c r="K14" s="209">
        <v>0.60993618271724459</v>
      </c>
      <c r="L14" s="209">
        <v>0.62424077179073334</v>
      </c>
      <c r="M14" s="209">
        <v>0.64980647748263232</v>
      </c>
      <c r="N14" s="209">
        <v>0.68921041973194375</v>
      </c>
      <c r="O14" s="209">
        <v>0.71499289669024113</v>
      </c>
      <c r="P14" s="209">
        <v>0.71751061148673712</v>
      </c>
      <c r="Q14" s="209">
        <v>0.71506133255148396</v>
      </c>
      <c r="R14" s="209">
        <v>0.7172050803493325</v>
      </c>
      <c r="S14" s="209">
        <v>0.72004267293494373</v>
      </c>
      <c r="T14" s="209">
        <v>0.72185429307003157</v>
      </c>
      <c r="U14" s="209">
        <v>0.72401688325596292</v>
      </c>
      <c r="V14" s="209">
        <v>0.72145961588356722</v>
      </c>
      <c r="W14" s="209">
        <v>0.72401969937320532</v>
      </c>
      <c r="X14" s="209">
        <v>0.72148646558515062</v>
      </c>
      <c r="Y14" s="209">
        <v>0.7181132781557068</v>
      </c>
      <c r="Z14" s="209">
        <v>0.72712017103542481</v>
      </c>
      <c r="AA14" s="209">
        <v>0.72947567890385889</v>
      </c>
      <c r="AB14" s="209">
        <v>0.72694085087078464</v>
      </c>
      <c r="AC14" s="209">
        <v>0.72603270483553017</v>
      </c>
      <c r="AD14" s="209">
        <v>0.72602591663543592</v>
      </c>
      <c r="AE14" s="209">
        <v>0.72829109473923637</v>
      </c>
      <c r="AF14" s="209">
        <v>0.72949394028304926</v>
      </c>
      <c r="AG14" s="209">
        <v>0.72936515094742238</v>
      </c>
      <c r="AH14" s="209">
        <v>0.73136153746818644</v>
      </c>
      <c r="AI14" s="209">
        <v>0.73145229780028032</v>
      </c>
      <c r="AJ14" s="209">
        <v>0.7315430693955286</v>
      </c>
      <c r="AK14" s="209">
        <v>0.76774751820900333</v>
      </c>
      <c r="AL14" s="209">
        <v>0.76979198253635328</v>
      </c>
      <c r="AM14" s="209">
        <v>0.7711593452473261</v>
      </c>
      <c r="AN14" s="209">
        <v>0.77220442604361561</v>
      </c>
      <c r="AO14" s="210">
        <v>0.77323032166263728</v>
      </c>
    </row>
    <row r="15" spans="1:41" ht="15.75">
      <c r="A15" s="208" t="s">
        <v>13</v>
      </c>
      <c r="B15" s="110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212"/>
      <c r="AC15" s="212"/>
      <c r="AD15" s="212"/>
      <c r="AE15" s="212"/>
      <c r="AF15" s="212"/>
      <c r="AG15" s="212"/>
      <c r="AH15" s="102"/>
      <c r="AI15" s="102"/>
      <c r="AJ15" s="102"/>
      <c r="AK15" s="212"/>
      <c r="AL15" s="212"/>
      <c r="AM15" s="102"/>
      <c r="AN15" s="102"/>
      <c r="AO15" s="211"/>
    </row>
    <row r="16" spans="1:41" ht="15">
      <c r="A16" s="179" t="s">
        <v>170</v>
      </c>
      <c r="B16" s="110" t="s">
        <v>10</v>
      </c>
      <c r="C16" s="113">
        <v>2639.1264576797998</v>
      </c>
      <c r="D16" s="113">
        <v>2900.3793017090843</v>
      </c>
      <c r="E16" s="113">
        <v>2911.338333108366</v>
      </c>
      <c r="F16" s="113">
        <v>2987.8325720500302</v>
      </c>
      <c r="G16" s="113">
        <v>3047.43710125291</v>
      </c>
      <c r="H16" s="113">
        <v>3116.3992261467702</v>
      </c>
      <c r="I16" s="113">
        <v>3175.5041746188099</v>
      </c>
      <c r="J16" s="113">
        <v>3191.0635160235802</v>
      </c>
      <c r="K16" s="113">
        <v>3200.5643087366102</v>
      </c>
      <c r="L16" s="113">
        <v>3246.7036367764999</v>
      </c>
      <c r="M16" s="113">
        <v>3285.0795494501699</v>
      </c>
      <c r="N16" s="113">
        <v>3294.9292784955301</v>
      </c>
      <c r="O16" s="113">
        <v>3312.40133882397</v>
      </c>
      <c r="P16" s="113">
        <v>3423.6983497460647</v>
      </c>
      <c r="Q16" s="113">
        <v>3554.9372397592906</v>
      </c>
      <c r="R16" s="113">
        <v>3725.1184953313905</v>
      </c>
      <c r="S16" s="113">
        <v>3824.1637691892774</v>
      </c>
      <c r="T16" s="113">
        <v>3923.5995517412216</v>
      </c>
      <c r="U16" s="113">
        <v>4010.5315621044447</v>
      </c>
      <c r="V16" s="113">
        <v>4118.0216020308872</v>
      </c>
      <c r="W16" s="113">
        <v>4232.9815337094124</v>
      </c>
      <c r="X16" s="113">
        <v>4388.0644369990932</v>
      </c>
      <c r="Y16" s="113">
        <v>4501.3919656812468</v>
      </c>
      <c r="Z16" s="113">
        <v>4539.9852533931753</v>
      </c>
      <c r="AA16" s="113">
        <v>4637.5834195552516</v>
      </c>
      <c r="AB16" s="113">
        <v>4662.8834978790183</v>
      </c>
      <c r="AC16" s="113">
        <v>4771.0116995568878</v>
      </c>
      <c r="AD16" s="113">
        <v>4877.5604800064139</v>
      </c>
      <c r="AE16" s="113">
        <v>4904.5281658730592</v>
      </c>
      <c r="AF16" s="113">
        <v>4949.1348740381973</v>
      </c>
      <c r="AG16" s="113">
        <v>5166.7022226952458</v>
      </c>
      <c r="AH16" s="113">
        <v>5237.4297618145392</v>
      </c>
      <c r="AI16" s="113">
        <v>5308.1573009338326</v>
      </c>
      <c r="AJ16" s="113">
        <v>5379.8399621296721</v>
      </c>
      <c r="AK16" s="113">
        <v>5119.6008020227309</v>
      </c>
      <c r="AL16" s="113">
        <v>5188.7371499008887</v>
      </c>
      <c r="AM16" s="113">
        <v>5258.8071320178797</v>
      </c>
      <c r="AN16" s="113">
        <v>5329.8233563999984</v>
      </c>
      <c r="AO16" s="114">
        <v>5401.7986013354257</v>
      </c>
    </row>
    <row r="17" spans="1:41" ht="15">
      <c r="A17" s="179" t="s">
        <v>171</v>
      </c>
      <c r="B17" s="110" t="s">
        <v>8</v>
      </c>
      <c r="C17" s="113">
        <v>14281.983734433999</v>
      </c>
      <c r="D17" s="113">
        <v>14655.109622275198</v>
      </c>
      <c r="E17" s="113">
        <v>14669.751232000001</v>
      </c>
      <c r="F17" s="113">
        <v>15529.37973828125</v>
      </c>
      <c r="G17" s="113">
        <v>16285.82972265625</v>
      </c>
      <c r="H17" s="113">
        <v>17389.273406249999</v>
      </c>
      <c r="I17" s="113">
        <v>18040.492765625</v>
      </c>
      <c r="J17" s="113">
        <v>18362.566269531249</v>
      </c>
      <c r="K17" s="113">
        <v>18591.601109374998</v>
      </c>
      <c r="L17" s="113">
        <v>19054.735324218749</v>
      </c>
      <c r="M17" s="113">
        <v>19409.812050781253</v>
      </c>
      <c r="N17" s="113">
        <v>19748.99249609375</v>
      </c>
      <c r="O17" s="113">
        <v>20570.344742187499</v>
      </c>
      <c r="P17" s="113">
        <v>20893.52814453125</v>
      </c>
      <c r="Q17" s="113">
        <v>21595.552746093752</v>
      </c>
      <c r="R17" s="113">
        <v>22423.3641015625</v>
      </c>
      <c r="S17" s="113">
        <v>23496.810972656247</v>
      </c>
      <c r="T17" s="113">
        <v>24121.55568359375</v>
      </c>
      <c r="U17" s="113">
        <v>24748.763593749998</v>
      </c>
      <c r="V17" s="113">
        <v>25297.101859375001</v>
      </c>
      <c r="W17" s="113">
        <v>25975.113351562501</v>
      </c>
      <c r="X17" s="113">
        <v>26700.242441406252</v>
      </c>
      <c r="Y17" s="113">
        <v>27678.453917968749</v>
      </c>
      <c r="Z17" s="113">
        <v>28393.286351562499</v>
      </c>
      <c r="AA17" s="113">
        <v>28636.720000000001</v>
      </c>
      <c r="AB17" s="113">
        <v>29252.336835937502</v>
      </c>
      <c r="AC17" s="113">
        <v>29411.921332031252</v>
      </c>
      <c r="AD17" s="113">
        <v>30093.958136718753</v>
      </c>
      <c r="AE17" s="113">
        <v>30766.032476562501</v>
      </c>
      <c r="AF17" s="113">
        <v>30936.135687499998</v>
      </c>
      <c r="AG17" s="113">
        <v>31217.499996093746</v>
      </c>
      <c r="AH17" s="113">
        <v>32589.842613281249</v>
      </c>
      <c r="AI17" s="113">
        <v>33035.968453124995</v>
      </c>
      <c r="AJ17" s="113">
        <v>33488.201357287464</v>
      </c>
      <c r="AK17" s="113">
        <v>33928.831313227536</v>
      </c>
      <c r="AL17" s="113">
        <v>34508.248045949265</v>
      </c>
      <c r="AM17" s="113">
        <v>35130.788540461333</v>
      </c>
      <c r="AN17" s="113">
        <v>35694.507017735625</v>
      </c>
      <c r="AO17" s="114">
        <v>36284.331553274766</v>
      </c>
    </row>
    <row r="18" spans="1:41" ht="15">
      <c r="A18" s="179" t="s">
        <v>588</v>
      </c>
      <c r="B18" s="110" t="s">
        <v>9</v>
      </c>
      <c r="C18" s="209">
        <v>0.6177663200865422</v>
      </c>
      <c r="D18" s="209">
        <v>0.5768065295639081</v>
      </c>
      <c r="E18" s="209">
        <v>0.57520938635981145</v>
      </c>
      <c r="F18" s="209">
        <v>0.59332650051394809</v>
      </c>
      <c r="G18" s="209">
        <v>0.61005786838850162</v>
      </c>
      <c r="H18" s="209">
        <v>0.63697771973650841</v>
      </c>
      <c r="I18" s="209">
        <v>0.64853228625482673</v>
      </c>
      <c r="J18" s="209">
        <v>0.65689177090207795</v>
      </c>
      <c r="K18" s="209">
        <v>0.66311084203836435</v>
      </c>
      <c r="L18" s="209">
        <v>0.66997125075809372</v>
      </c>
      <c r="M18" s="209">
        <v>0.67448350516751343</v>
      </c>
      <c r="N18" s="209">
        <v>0.6842183875987784</v>
      </c>
      <c r="O18" s="209">
        <v>0.70891556605469619</v>
      </c>
      <c r="P18" s="209">
        <v>0.69664605608404828</v>
      </c>
      <c r="Q18" s="209">
        <v>0.69347096193402868</v>
      </c>
      <c r="R18" s="209">
        <v>0.6871579424011377</v>
      </c>
      <c r="S18" s="209">
        <v>0.70140415513057519</v>
      </c>
      <c r="T18" s="209">
        <v>0.70180511815065061</v>
      </c>
      <c r="U18" s="209">
        <v>0.70444560271830292</v>
      </c>
      <c r="V18" s="209">
        <v>0.70125834563039002</v>
      </c>
      <c r="W18" s="209">
        <v>0.70049811568147202</v>
      </c>
      <c r="X18" s="209">
        <v>0.69460531521353774</v>
      </c>
      <c r="Y18" s="209">
        <v>0.70192528940043686</v>
      </c>
      <c r="Z18" s="209">
        <v>0.71393243662501638</v>
      </c>
      <c r="AA18" s="209">
        <v>0.70489987299976653</v>
      </c>
      <c r="AB18" s="209">
        <v>0.71614653454298549</v>
      </c>
      <c r="AC18" s="209">
        <v>0.70373444410657104</v>
      </c>
      <c r="AD18" s="209">
        <v>0.70432409050025346</v>
      </c>
      <c r="AE18" s="209">
        <v>0.71609419809825081</v>
      </c>
      <c r="AF18" s="209">
        <v>0.71356356790377728</v>
      </c>
      <c r="AG18" s="209">
        <v>0.68973232798512207</v>
      </c>
      <c r="AH18" s="209">
        <v>0.71032965354629796</v>
      </c>
      <c r="AI18" s="209">
        <v>0.71045921619682217</v>
      </c>
      <c r="AJ18" s="209">
        <v>0.71058880247930445</v>
      </c>
      <c r="AK18" s="209">
        <v>0.75653442705349117</v>
      </c>
      <c r="AL18" s="209">
        <v>0.75920163391116713</v>
      </c>
      <c r="AM18" s="209">
        <v>0.76259955688816161</v>
      </c>
      <c r="AN18" s="209">
        <v>0.76451228127300719</v>
      </c>
      <c r="AO18" s="210">
        <v>0.7667903390443781</v>
      </c>
    </row>
    <row r="19" spans="1:41" ht="15.75">
      <c r="A19" s="208" t="s">
        <v>19</v>
      </c>
      <c r="B19" s="110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211"/>
    </row>
    <row r="20" spans="1:41" ht="15">
      <c r="A20" s="179" t="s">
        <v>170</v>
      </c>
      <c r="B20" s="110" t="s">
        <v>10</v>
      </c>
      <c r="C20" s="113">
        <v>1822.1142834495399</v>
      </c>
      <c r="D20" s="113">
        <v>1855.0001151402619</v>
      </c>
      <c r="E20" s="113">
        <v>1686.3450786948299</v>
      </c>
      <c r="F20" s="113">
        <v>1705.9414353952</v>
      </c>
      <c r="G20" s="113">
        <v>1723.96658871005</v>
      </c>
      <c r="H20" s="113">
        <v>1731.08586938243</v>
      </c>
      <c r="I20" s="113">
        <v>1732.3076732278601</v>
      </c>
      <c r="J20" s="113">
        <v>1735.8649099464201</v>
      </c>
      <c r="K20" s="113">
        <v>1738.6746862693501</v>
      </c>
      <c r="L20" s="113">
        <v>1758.2768852542399</v>
      </c>
      <c r="M20" s="113">
        <v>1798.63857759967</v>
      </c>
      <c r="N20" s="113">
        <v>1837.4415666928201</v>
      </c>
      <c r="O20" s="113">
        <v>1859.6274060509099</v>
      </c>
      <c r="P20" s="113">
        <v>1877.5479009711544</v>
      </c>
      <c r="Q20" s="113">
        <v>2017.380481242245</v>
      </c>
      <c r="R20" s="113">
        <v>2233.3402746975412</v>
      </c>
      <c r="S20" s="113">
        <v>2163.1664805586979</v>
      </c>
      <c r="T20" s="113">
        <v>2150.5753259989797</v>
      </c>
      <c r="U20" s="113">
        <v>2304.676391538288</v>
      </c>
      <c r="V20" s="113">
        <v>2160.3492669752891</v>
      </c>
      <c r="W20" s="113">
        <v>2277.1082960285435</v>
      </c>
      <c r="X20" s="113">
        <v>2271.8379184515193</v>
      </c>
      <c r="Y20" s="113">
        <v>2239.1481923658021</v>
      </c>
      <c r="Z20" s="113">
        <v>2173.6873025259642</v>
      </c>
      <c r="AA20" s="113">
        <v>2210.0201197171646</v>
      </c>
      <c r="AB20" s="113">
        <v>2375.9224861367629</v>
      </c>
      <c r="AC20" s="113">
        <v>2286.359557775073</v>
      </c>
      <c r="AD20" s="113">
        <v>2391.3118722694271</v>
      </c>
      <c r="AE20" s="113">
        <v>2388.1527536987587</v>
      </c>
      <c r="AF20" s="113">
        <v>2371.8535199032581</v>
      </c>
      <c r="AG20" s="113">
        <v>2348.0257181537804</v>
      </c>
      <c r="AH20" s="113">
        <v>2334.5306683944837</v>
      </c>
      <c r="AI20" s="113">
        <v>2321.0356186351896</v>
      </c>
      <c r="AJ20" s="113">
        <v>2307.6185787176473</v>
      </c>
      <c r="AK20" s="113">
        <v>2294.2790976961014</v>
      </c>
      <c r="AL20" s="113">
        <v>2281.0167272315452</v>
      </c>
      <c r="AM20" s="113">
        <v>2267.8310215766519</v>
      </c>
      <c r="AN20" s="113">
        <v>2254.7215375607943</v>
      </c>
      <c r="AO20" s="114">
        <v>2241.6878345751488</v>
      </c>
    </row>
    <row r="21" spans="1:41" ht="15">
      <c r="A21" s="179" t="s">
        <v>171</v>
      </c>
      <c r="B21" s="110" t="s">
        <v>8</v>
      </c>
      <c r="C21" s="113">
        <v>11272.94984164</v>
      </c>
      <c r="D21" s="113">
        <v>11201.149982974501</v>
      </c>
      <c r="E21" s="113">
        <v>10984.843384</v>
      </c>
      <c r="F21" s="113">
        <v>11317.477198730476</v>
      </c>
      <c r="G21" s="113">
        <v>11407.53159960935</v>
      </c>
      <c r="H21" s="113">
        <v>11574.830200683598</v>
      </c>
      <c r="I21" s="113">
        <v>11556.51755444335</v>
      </c>
      <c r="J21" s="113">
        <v>11599.7372480469</v>
      </c>
      <c r="K21" s="113">
        <v>12230.8798515625</v>
      </c>
      <c r="L21" s="113">
        <v>13406.586374999999</v>
      </c>
      <c r="M21" s="113">
        <v>13927.5068828125</v>
      </c>
      <c r="N21" s="113">
        <v>15259.308343749999</v>
      </c>
      <c r="O21" s="113">
        <v>16744.129898437503</v>
      </c>
      <c r="P21" s="113">
        <v>15747.572039062501</v>
      </c>
      <c r="Q21" s="113">
        <v>15899.325171874998</v>
      </c>
      <c r="R21" s="113">
        <v>17083.446046875</v>
      </c>
      <c r="S21" s="113">
        <v>18912.222281250004</v>
      </c>
      <c r="T21" s="113">
        <v>18317.981265625</v>
      </c>
      <c r="U21" s="113">
        <v>18211.357695312498</v>
      </c>
      <c r="V21" s="113">
        <v>19516.305999999997</v>
      </c>
      <c r="W21" s="113">
        <v>18294.124726562499</v>
      </c>
      <c r="X21" s="113">
        <v>19282.855703125002</v>
      </c>
      <c r="Y21" s="113">
        <v>19238.225445312502</v>
      </c>
      <c r="Z21" s="113">
        <v>18961.404499999997</v>
      </c>
      <c r="AA21" s="113">
        <v>18407.072984375001</v>
      </c>
      <c r="AB21" s="113">
        <v>18714.744109375002</v>
      </c>
      <c r="AC21" s="113">
        <v>20119.6273984375</v>
      </c>
      <c r="AD21" s="113">
        <v>19361.196617187499</v>
      </c>
      <c r="AE21" s="113">
        <v>20249.946765624998</v>
      </c>
      <c r="AF21" s="113">
        <v>20223.194929687503</v>
      </c>
      <c r="AG21" s="113">
        <v>20085.1708515625</v>
      </c>
      <c r="AH21" s="113">
        <v>19883.393859374999</v>
      </c>
      <c r="AI21" s="113">
        <v>19769.115984374999</v>
      </c>
      <c r="AJ21" s="113">
        <v>20432.661331249983</v>
      </c>
      <c r="AK21" s="113">
        <v>20610.442530416651</v>
      </c>
      <c r="AL21" s="113">
        <v>20613.430683000013</v>
      </c>
      <c r="AM21" s="113">
        <v>20552.768426880561</v>
      </c>
      <c r="AN21" s="113">
        <v>20715.897707155003</v>
      </c>
      <c r="AO21" s="114">
        <v>20713.154422642998</v>
      </c>
    </row>
    <row r="22" spans="1:41" ht="15">
      <c r="A22" s="179" t="s">
        <v>588</v>
      </c>
      <c r="B22" s="110" t="s">
        <v>9</v>
      </c>
      <c r="C22" s="209">
        <v>0.70624901630335979</v>
      </c>
      <c r="D22" s="209">
        <v>0.6893099784438379</v>
      </c>
      <c r="E22" s="209">
        <v>0.74360673333934413</v>
      </c>
      <c r="F22" s="209">
        <v>0.75732344915496908</v>
      </c>
      <c r="G22" s="209">
        <v>0.75536825550255526</v>
      </c>
      <c r="H22" s="209">
        <v>0.76329411027498617</v>
      </c>
      <c r="I22" s="209">
        <v>0.76154899279010135</v>
      </c>
      <c r="J22" s="209">
        <v>0.7628306276250999</v>
      </c>
      <c r="K22" s="209">
        <v>0.80303645769014997</v>
      </c>
      <c r="L22" s="209">
        <v>0.87041594382772458</v>
      </c>
      <c r="M22" s="209">
        <v>0.88394526047857946</v>
      </c>
      <c r="N22" s="209">
        <v>0.94801935898426393</v>
      </c>
      <c r="O22" s="209">
        <v>1.0278566273455874</v>
      </c>
      <c r="P22" s="209">
        <v>0.95745522128039084</v>
      </c>
      <c r="Q22" s="209">
        <v>0.89967731662545791</v>
      </c>
      <c r="R22" s="209">
        <v>0.87320552803279683</v>
      </c>
      <c r="S22" s="209">
        <v>0.99804129897730098</v>
      </c>
      <c r="T22" s="209">
        <v>0.97234155274813572</v>
      </c>
      <c r="U22" s="209">
        <v>0.90204512831818351</v>
      </c>
      <c r="V22" s="209">
        <v>1.0312632530501242</v>
      </c>
      <c r="W22" s="209">
        <v>0.91711509997917562</v>
      </c>
      <c r="X22" s="209">
        <v>0.96892441914030281</v>
      </c>
      <c r="Y22" s="209">
        <v>0.980794600694601</v>
      </c>
      <c r="Z22" s="209">
        <v>0.99579359468067219</v>
      </c>
      <c r="AA22" s="209">
        <v>0.95078955189834724</v>
      </c>
      <c r="AB22" s="209">
        <v>0.89918182361636989</v>
      </c>
      <c r="AC22" s="209">
        <v>1.0045493985111174</v>
      </c>
      <c r="AD22" s="209">
        <v>0.92425512868737036</v>
      </c>
      <c r="AE22" s="209">
        <v>0.96796059425124215</v>
      </c>
      <c r="AF22" s="209">
        <v>0.97332481821103756</v>
      </c>
      <c r="AG22" s="209">
        <v>0.97649174157424712</v>
      </c>
      <c r="AH22" s="209">
        <v>0.97226986575607988</v>
      </c>
      <c r="AI22" s="209">
        <v>0.97230235586380898</v>
      </c>
      <c r="AJ22" s="209">
        <v>1.0107803808094262</v>
      </c>
      <c r="AK22" s="209">
        <v>1.0255030634942814</v>
      </c>
      <c r="AL22" s="209">
        <v>1.0316151251388808</v>
      </c>
      <c r="AM22" s="209">
        <v>1.0345596383074349</v>
      </c>
      <c r="AN22" s="209">
        <v>1.0488339539885325</v>
      </c>
      <c r="AO22" s="210">
        <v>1.0547924240748268</v>
      </c>
    </row>
    <row r="23" spans="1:41" ht="15.75">
      <c r="A23" s="208" t="s">
        <v>172</v>
      </c>
      <c r="B23" s="110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10"/>
    </row>
    <row r="24" spans="1:41" ht="15">
      <c r="A24" s="179" t="s">
        <v>171</v>
      </c>
      <c r="B24" s="110" t="s">
        <v>8</v>
      </c>
      <c r="C24" s="213">
        <v>202253.95448435997</v>
      </c>
      <c r="D24" s="213">
        <v>205332.97621934349</v>
      </c>
      <c r="E24" s="213">
        <v>208072.83544750002</v>
      </c>
      <c r="F24" s="213">
        <v>209578.16172900388</v>
      </c>
      <c r="G24" s="213">
        <v>214679.77728710938</v>
      </c>
      <c r="H24" s="213">
        <v>220978.83333740229</v>
      </c>
      <c r="I24" s="213">
        <v>226511.32557202148</v>
      </c>
      <c r="J24" s="213">
        <v>231495.11695312505</v>
      </c>
      <c r="K24" s="213">
        <v>238341.11699414067</v>
      </c>
      <c r="L24" s="213">
        <v>246446.70601562498</v>
      </c>
      <c r="M24" s="213">
        <v>255457.28008203121</v>
      </c>
      <c r="N24" s="213">
        <v>265900.94536132814</v>
      </c>
      <c r="O24" s="213">
        <v>275603.16058984376</v>
      </c>
      <c r="P24" s="213">
        <v>281916.00186914066</v>
      </c>
      <c r="Q24" s="213">
        <v>290469.63006445311</v>
      </c>
      <c r="R24" s="213">
        <v>300221.4771992187</v>
      </c>
      <c r="S24" s="213">
        <v>310073.57579101564</v>
      </c>
      <c r="T24" s="213">
        <v>316902.25914257806</v>
      </c>
      <c r="U24" s="213">
        <v>325891.66553125001</v>
      </c>
      <c r="V24" s="213">
        <v>333576.71530078124</v>
      </c>
      <c r="W24" s="213">
        <v>342593.80373632815</v>
      </c>
      <c r="X24" s="213">
        <v>350992.84227148438</v>
      </c>
      <c r="Y24" s="213">
        <v>359893.95937304688</v>
      </c>
      <c r="Z24" s="213">
        <v>368303.5105371094</v>
      </c>
      <c r="AA24" s="213">
        <v>374712.35689062503</v>
      </c>
      <c r="AB24" s="213">
        <v>381037.44775390625</v>
      </c>
      <c r="AC24" s="213">
        <v>387210.42288671876</v>
      </c>
      <c r="AD24" s="213">
        <v>395579.32343554695</v>
      </c>
      <c r="AE24" s="213">
        <v>403323.5228945312</v>
      </c>
      <c r="AF24" s="213">
        <v>410848.21523242188</v>
      </c>
      <c r="AG24" s="213">
        <v>419288.03614648437</v>
      </c>
      <c r="AH24" s="213">
        <v>431357.57946093747</v>
      </c>
      <c r="AI24" s="213">
        <v>438443.73639648431</v>
      </c>
      <c r="AJ24" s="213">
        <v>446374.40097361791</v>
      </c>
      <c r="AK24" s="213">
        <v>453690.47189335478</v>
      </c>
      <c r="AL24" s="213">
        <v>462544.95301677706</v>
      </c>
      <c r="AM24" s="213">
        <v>471362.70981959591</v>
      </c>
      <c r="AN24" s="213">
        <v>479919.86236143229</v>
      </c>
      <c r="AO24" s="214">
        <v>488521.43027083564</v>
      </c>
    </row>
    <row r="25" spans="1:41" ht="15">
      <c r="A25" s="184" t="s">
        <v>598</v>
      </c>
      <c r="B25" s="110" t="s">
        <v>9</v>
      </c>
      <c r="C25" s="213"/>
      <c r="D25" s="215">
        <v>1.5223542811973134E-2</v>
      </c>
      <c r="E25" s="215">
        <v>1.3343493473886747E-2</v>
      </c>
      <c r="F25" s="215">
        <v>7.2346122369426613E-3</v>
      </c>
      <c r="G25" s="215">
        <v>2.4342305114319007E-2</v>
      </c>
      <c r="H25" s="215">
        <v>2.9341636785232161E-2</v>
      </c>
      <c r="I25" s="215">
        <v>2.5036299409599394E-2</v>
      </c>
      <c r="J25" s="215">
        <v>2.2002393781051399E-2</v>
      </c>
      <c r="K25" s="215">
        <v>2.957297817388449E-2</v>
      </c>
      <c r="L25" s="215">
        <v>3.4008353756618481E-2</v>
      </c>
      <c r="M25" s="215">
        <v>3.6561957804519984E-2</v>
      </c>
      <c r="N25" s="215">
        <v>4.0882237828349544E-2</v>
      </c>
      <c r="O25" s="215">
        <v>3.6488080985689786E-2</v>
      </c>
      <c r="P25" s="215">
        <v>2.2905547475530419E-2</v>
      </c>
      <c r="Q25" s="215">
        <v>3.0341052436189342E-2</v>
      </c>
      <c r="R25" s="215">
        <v>3.3572690999061461E-2</v>
      </c>
      <c r="S25" s="215">
        <v>3.2816101911520956E-2</v>
      </c>
      <c r="T25" s="215">
        <v>2.2022783896183507E-2</v>
      </c>
      <c r="U25" s="215">
        <v>2.8366495123745672E-2</v>
      </c>
      <c r="V25" s="215">
        <v>2.3581608805501419E-2</v>
      </c>
      <c r="W25" s="215">
        <v>2.7031528346983968E-2</v>
      </c>
      <c r="X25" s="215">
        <v>2.4516025811197828E-2</v>
      </c>
      <c r="Y25" s="215">
        <v>2.5359825129076752E-2</v>
      </c>
      <c r="Z25" s="215">
        <v>2.3366747190512349E-2</v>
      </c>
      <c r="AA25" s="215">
        <v>1.7400991764019214E-2</v>
      </c>
      <c r="AB25" s="215">
        <v>1.6879856633944534E-2</v>
      </c>
      <c r="AC25" s="215">
        <v>1.6200442159163719E-2</v>
      </c>
      <c r="AD25" s="215">
        <v>2.1613314245098714E-2</v>
      </c>
      <c r="AE25" s="215">
        <v>1.9576856018982625E-2</v>
      </c>
      <c r="AF25" s="215">
        <v>1.865671578956829E-2</v>
      </c>
      <c r="AG25" s="215">
        <v>2.0542430516067745E-2</v>
      </c>
      <c r="AH25" s="215">
        <v>2.8785804206052923E-2</v>
      </c>
      <c r="AI25" s="215">
        <v>1.6427570240917788E-2</v>
      </c>
      <c r="AJ25" s="215">
        <v>1.8088215017769027E-2</v>
      </c>
      <c r="AK25" s="215">
        <v>1.6389987651127091E-2</v>
      </c>
      <c r="AL25" s="215">
        <v>1.9516568391816813E-2</v>
      </c>
      <c r="AM25" s="215">
        <v>1.9063567217215027E-2</v>
      </c>
      <c r="AN25" s="215">
        <v>1.8154071935625682E-2</v>
      </c>
      <c r="AO25" s="216">
        <v>1.7922925438175419E-2</v>
      </c>
    </row>
    <row r="26" spans="1:41" ht="15">
      <c r="A26" s="184" t="s">
        <v>591</v>
      </c>
      <c r="B26" s="110"/>
      <c r="C26" s="217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4"/>
    </row>
    <row r="27" spans="1:41" ht="15">
      <c r="A27" s="218" t="s">
        <v>589</v>
      </c>
      <c r="B27" s="110" t="s">
        <v>8</v>
      </c>
      <c r="C27" s="219">
        <v>205829.83823730476</v>
      </c>
      <c r="D27" s="113">
        <v>211419.83518922405</v>
      </c>
      <c r="E27" s="113">
        <v>214895.97577609806</v>
      </c>
      <c r="F27" s="113">
        <v>219542.58600827973</v>
      </c>
      <c r="G27" s="113">
        <v>229152.51285479829</v>
      </c>
      <c r="H27" s="113">
        <v>237440.93757928372</v>
      </c>
      <c r="I27" s="113">
        <v>246425.28629852112</v>
      </c>
      <c r="J27" s="113">
        <v>256879.58512315358</v>
      </c>
      <c r="K27" s="113">
        <v>268142.70481963182</v>
      </c>
      <c r="L27" s="113">
        <v>279142.28834724688</v>
      </c>
      <c r="M27" s="113">
        <v>292302.44881181454</v>
      </c>
      <c r="N27" s="113">
        <v>303585.51919628587</v>
      </c>
      <c r="O27" s="113">
        <v>316923.22324172291</v>
      </c>
      <c r="P27" s="113">
        <v>329433.62429676618</v>
      </c>
      <c r="Q27" s="113">
        <v>342718.51285735972</v>
      </c>
      <c r="R27" s="113">
        <v>357304.43734284997</v>
      </c>
      <c r="S27" s="113">
        <v>368193.19094345596</v>
      </c>
      <c r="T27" s="113">
        <v>376315.89503208222</v>
      </c>
      <c r="U27" s="113">
        <v>390402.11885960255</v>
      </c>
      <c r="V27" s="113">
        <v>401409.48700423934</v>
      </c>
      <c r="W27" s="113">
        <v>413313.60012678168</v>
      </c>
      <c r="X27" s="113">
        <v>425475.29601336125</v>
      </c>
      <c r="Y27" s="113">
        <v>435079.40732106112</v>
      </c>
      <c r="Z27" s="113">
        <v>443549.75302856072</v>
      </c>
      <c r="AA27" s="113">
        <v>453105.78013456636</v>
      </c>
      <c r="AB27" s="113">
        <v>460981.62662093871</v>
      </c>
      <c r="AC27" s="113">
        <v>467334.49112691195</v>
      </c>
      <c r="AD27" s="113">
        <v>476716.70530447131</v>
      </c>
      <c r="AE27" s="113">
        <v>486494.98856400925</v>
      </c>
      <c r="AF27" s="113">
        <v>501197.135492047</v>
      </c>
      <c r="AG27" s="113">
        <v>510302.43029612052</v>
      </c>
      <c r="AH27" s="113">
        <v>524473.80733608792</v>
      </c>
      <c r="AI27" s="113">
        <v>532349.92439472966</v>
      </c>
      <c r="AJ27" s="113">
        <v>542421.64419926354</v>
      </c>
      <c r="AK27" s="113">
        <v>549799.267213966</v>
      </c>
      <c r="AL27" s="113">
        <v>557485.4269076013</v>
      </c>
      <c r="AM27" s="113">
        <v>567480.04565365228</v>
      </c>
      <c r="AN27" s="113">
        <v>577173.95036200946</v>
      </c>
      <c r="AO27" s="114">
        <v>586184.47576020285</v>
      </c>
    </row>
    <row r="28" spans="1:41" ht="15">
      <c r="A28" s="218" t="s">
        <v>590</v>
      </c>
      <c r="B28" s="110" t="s">
        <v>8</v>
      </c>
      <c r="C28" s="219">
        <v>205729.06009191071</v>
      </c>
      <c r="D28" s="113">
        <v>210860.41968335927</v>
      </c>
      <c r="E28" s="113">
        <v>213217.50941501121</v>
      </c>
      <c r="F28" s="113">
        <v>216908.06846258143</v>
      </c>
      <c r="G28" s="113">
        <v>224045.33264711007</v>
      </c>
      <c r="H28" s="113">
        <v>232201.75282729696</v>
      </c>
      <c r="I28" s="113">
        <v>243456.90637231729</v>
      </c>
      <c r="J28" s="113">
        <v>251494.57377871641</v>
      </c>
      <c r="K28" s="113">
        <v>260828.0218498719</v>
      </c>
      <c r="L28" s="113">
        <v>273020.2211819276</v>
      </c>
      <c r="M28" s="113">
        <v>285864.55707123497</v>
      </c>
      <c r="N28" s="113">
        <v>296867.09190744336</v>
      </c>
      <c r="O28" s="113">
        <v>306539.56018955522</v>
      </c>
      <c r="P28" s="113">
        <v>317105.49160737323</v>
      </c>
      <c r="Q28" s="113">
        <v>328474.09711934172</v>
      </c>
      <c r="R28" s="113">
        <v>343039.96260546567</v>
      </c>
      <c r="S28" s="113">
        <v>354376.71302109922</v>
      </c>
      <c r="T28" s="113">
        <v>359383.88240560913</v>
      </c>
      <c r="U28" s="113">
        <v>368831.88751675282</v>
      </c>
      <c r="V28" s="113">
        <v>375798.94145375263</v>
      </c>
      <c r="W28" s="113">
        <v>386098.92121910129</v>
      </c>
      <c r="X28" s="113">
        <v>395502.09819899965</v>
      </c>
      <c r="Y28" s="113">
        <v>405843.02578002971</v>
      </c>
      <c r="Z28" s="113">
        <v>415204.18604478566</v>
      </c>
      <c r="AA28" s="113">
        <v>418634.52456457162</v>
      </c>
      <c r="AB28" s="113">
        <v>425321.66205889353</v>
      </c>
      <c r="AC28" s="113">
        <v>430213.22949237417</v>
      </c>
      <c r="AD28" s="113">
        <v>439282.51258605183</v>
      </c>
      <c r="AE28" s="113">
        <v>446141.12743705197</v>
      </c>
      <c r="AF28" s="113">
        <v>454742.7349590314</v>
      </c>
      <c r="AG28" s="113">
        <v>462716.9735978531</v>
      </c>
      <c r="AH28" s="113">
        <v>478080.53248879052</v>
      </c>
      <c r="AI28" s="113">
        <v>485078.63804350444</v>
      </c>
      <c r="AJ28" s="113">
        <v>493334.72757738503</v>
      </c>
      <c r="AK28" s="113">
        <v>501101.28440809698</v>
      </c>
      <c r="AL28" s="113">
        <v>511614.17572486732</v>
      </c>
      <c r="AM28" s="113">
        <v>522052.04063843837</v>
      </c>
      <c r="AN28" s="113">
        <v>531071.58358030068</v>
      </c>
      <c r="AO28" s="114">
        <v>540385.83126531297</v>
      </c>
    </row>
    <row r="29" spans="1:41" ht="15">
      <c r="A29" s="218" t="s">
        <v>592</v>
      </c>
      <c r="B29" s="110" t="s">
        <v>8</v>
      </c>
      <c r="C29" s="219">
        <v>203551.17486483115</v>
      </c>
      <c r="D29" s="113">
        <v>207336.13071109055</v>
      </c>
      <c r="E29" s="113">
        <v>209413.4044580482</v>
      </c>
      <c r="F29" s="113">
        <v>210299.00542562795</v>
      </c>
      <c r="G29" s="113">
        <v>214663.64817937478</v>
      </c>
      <c r="H29" s="113">
        <v>220750.70095283102</v>
      </c>
      <c r="I29" s="113">
        <v>227332.57226900334</v>
      </c>
      <c r="J29" s="113">
        <v>231844.31820338377</v>
      </c>
      <c r="K29" s="113">
        <v>238590.3109008515</v>
      </c>
      <c r="L29" s="113">
        <v>247064.0219159931</v>
      </c>
      <c r="M29" s="113">
        <v>256251.40656067026</v>
      </c>
      <c r="N29" s="113">
        <v>266689.99351171189</v>
      </c>
      <c r="O29" s="113">
        <v>275554.37624183949</v>
      </c>
      <c r="P29" s="113">
        <v>280849.89228830481</v>
      </c>
      <c r="Q29" s="113">
        <v>289044.88351942721</v>
      </c>
      <c r="R29" s="113">
        <v>298826.99704058532</v>
      </c>
      <c r="S29" s="113">
        <v>308325.08878276555</v>
      </c>
      <c r="T29" s="113">
        <v>313684.36344618228</v>
      </c>
      <c r="U29" s="113">
        <v>321486.67340449011</v>
      </c>
      <c r="V29" s="113">
        <v>328090.6290830709</v>
      </c>
      <c r="W29" s="113">
        <v>336712.19723594701</v>
      </c>
      <c r="X29" s="113">
        <v>344889.31633797573</v>
      </c>
      <c r="Y29" s="113">
        <v>353798.91283901734</v>
      </c>
      <c r="Z29" s="113">
        <v>361604.55555518833</v>
      </c>
      <c r="AA29" s="113">
        <v>365958.53110301524</v>
      </c>
      <c r="AB29" s="113">
        <v>371567.11130533827</v>
      </c>
      <c r="AC29" s="113">
        <v>376230.26135629485</v>
      </c>
      <c r="AD29" s="113">
        <v>383868.25951441948</v>
      </c>
      <c r="AE29" s="113">
        <v>390526.36917835637</v>
      </c>
      <c r="AF29" s="113">
        <v>397985.19306378136</v>
      </c>
      <c r="AG29" s="113">
        <v>405561.76460619201</v>
      </c>
      <c r="AH29" s="113">
        <v>418101.81309326744</v>
      </c>
      <c r="AI29" s="113">
        <v>424892.90385840012</v>
      </c>
      <c r="AJ29" s="113">
        <v>432548.67559095775</v>
      </c>
      <c r="AK29" s="113">
        <v>439723.20497110812</v>
      </c>
      <c r="AL29" s="113">
        <v>449143.98528129433</v>
      </c>
      <c r="AM29" s="113">
        <v>458281.78554383392</v>
      </c>
      <c r="AN29" s="113">
        <v>466536.53981015907</v>
      </c>
      <c r="AO29" s="114">
        <v>474919.45324659045</v>
      </c>
    </row>
    <row r="30" spans="1:41" ht="15">
      <c r="A30" s="218" t="s">
        <v>593</v>
      </c>
      <c r="B30" s="110" t="s">
        <v>8</v>
      </c>
      <c r="C30" s="219">
        <v>202409.82485586661</v>
      </c>
      <c r="D30" s="113">
        <v>205504.25068486927</v>
      </c>
      <c r="E30" s="113">
        <v>207657.05448696241</v>
      </c>
      <c r="F30" s="113">
        <v>208706.94540232015</v>
      </c>
      <c r="G30" s="113">
        <v>213005.9781884776</v>
      </c>
      <c r="H30" s="113">
        <v>219086.75096534501</v>
      </c>
      <c r="I30" s="113">
        <v>225697.71227292294</v>
      </c>
      <c r="J30" s="113">
        <v>230101.97818511137</v>
      </c>
      <c r="K30" s="113">
        <v>236730.04088871123</v>
      </c>
      <c r="L30" s="113">
        <v>245245.94189222754</v>
      </c>
      <c r="M30" s="113">
        <v>254290.04654432429</v>
      </c>
      <c r="N30" s="113">
        <v>264644.54352286988</v>
      </c>
      <c r="O30" s="113">
        <v>273326.14626756962</v>
      </c>
      <c r="P30" s="113">
        <v>278383.23223636294</v>
      </c>
      <c r="Q30" s="113">
        <v>286294.0135021669</v>
      </c>
      <c r="R30" s="113">
        <v>296259.35703833465</v>
      </c>
      <c r="S30" s="113">
        <v>305954.82877490728</v>
      </c>
      <c r="T30" s="113">
        <v>311579.79344648746</v>
      </c>
      <c r="U30" s="113">
        <v>319407.75341871893</v>
      </c>
      <c r="V30" s="113">
        <v>325904.75905171409</v>
      </c>
      <c r="W30" s="113">
        <v>334484.92725980794</v>
      </c>
      <c r="X30" s="113">
        <v>342272.45634451794</v>
      </c>
      <c r="Y30" s="113">
        <v>351095.30287178559</v>
      </c>
      <c r="Z30" s="113">
        <v>359594.42555316654</v>
      </c>
      <c r="AA30" s="113">
        <v>364088.14108645945</v>
      </c>
      <c r="AB30" s="113">
        <v>369773.34132443083</v>
      </c>
      <c r="AC30" s="113">
        <v>374354.71136421035</v>
      </c>
      <c r="AD30" s="113">
        <v>381944.21953740541</v>
      </c>
      <c r="AE30" s="113">
        <v>388566.59918010398</v>
      </c>
      <c r="AF30" s="113">
        <v>395798.76308737765</v>
      </c>
      <c r="AG30" s="113">
        <v>403427.71461611544</v>
      </c>
      <c r="AH30" s="113">
        <v>415867.08314033604</v>
      </c>
      <c r="AI30" s="113">
        <v>422513.56385800912</v>
      </c>
      <c r="AJ30" s="113">
        <v>430016.47561680083</v>
      </c>
      <c r="AK30" s="113">
        <v>437068.26493153302</v>
      </c>
      <c r="AL30" s="113">
        <v>446440.39525464748</v>
      </c>
      <c r="AM30" s="113">
        <v>455359.13557863707</v>
      </c>
      <c r="AN30" s="113">
        <v>463430.24981723056</v>
      </c>
      <c r="AO30" s="114">
        <v>471763.50323620136</v>
      </c>
    </row>
    <row r="31" spans="1:41" ht="15">
      <c r="A31" s="218" t="s">
        <v>594</v>
      </c>
      <c r="B31" s="110" t="s">
        <v>9</v>
      </c>
      <c r="C31" s="220">
        <v>7.7066662011149312E-4</v>
      </c>
      <c r="D31" s="212">
        <v>8.3413034126000873E-4</v>
      </c>
      <c r="E31" s="212">
        <v>-1.9982471985994232E-3</v>
      </c>
      <c r="F31" s="212">
        <v>-4.156999562818342E-3</v>
      </c>
      <c r="G31" s="212">
        <v>-7.7967245903802773E-3</v>
      </c>
      <c r="H31" s="212">
        <v>-8.5622787643572229E-3</v>
      </c>
      <c r="I31" s="212">
        <v>-3.5919320901234286E-3</v>
      </c>
      <c r="J31" s="212">
        <v>-6.0180049858061802E-3</v>
      </c>
      <c r="K31" s="212">
        <v>-6.7595391250475645E-3</v>
      </c>
      <c r="L31" s="212">
        <v>-4.8723074566933144E-3</v>
      </c>
      <c r="M31" s="212">
        <v>-4.5691926937142524E-3</v>
      </c>
      <c r="N31" s="212">
        <v>-4.7250747331903931E-3</v>
      </c>
      <c r="O31" s="212">
        <v>-8.2619310946975277E-3</v>
      </c>
      <c r="P31" s="212">
        <v>-1.2531284529274656E-2</v>
      </c>
      <c r="Q31" s="212">
        <v>-1.4375398079860102E-2</v>
      </c>
      <c r="R31" s="212">
        <v>-1.3197324181623782E-2</v>
      </c>
      <c r="S31" s="212">
        <v>-1.3283128062754779E-2</v>
      </c>
      <c r="T31" s="212">
        <v>-1.6795291111181276E-2</v>
      </c>
      <c r="U31" s="212">
        <v>-1.9895912655395365E-2</v>
      </c>
      <c r="V31" s="212">
        <v>-2.2999076066054114E-2</v>
      </c>
      <c r="W31" s="212">
        <v>-2.3669069282879041E-2</v>
      </c>
      <c r="X31" s="212">
        <v>-2.4844910997419811E-2</v>
      </c>
      <c r="Y31" s="212">
        <v>-2.44479138149164E-2</v>
      </c>
      <c r="Z31" s="212">
        <v>-2.3646489199199094E-2</v>
      </c>
      <c r="AA31" s="212">
        <v>-2.8352990257181965E-2</v>
      </c>
      <c r="AB31" s="212">
        <v>-2.956167824415612E-2</v>
      </c>
      <c r="AC31" s="212">
        <v>-3.3200840583440194E-2</v>
      </c>
      <c r="AD31" s="212">
        <v>-3.4468697149594996E-2</v>
      </c>
      <c r="AE31" s="212">
        <v>-3.6588304120030557E-2</v>
      </c>
      <c r="AF31" s="212">
        <v>-3.663019963840064E-2</v>
      </c>
      <c r="AG31" s="212">
        <v>-3.7826792474536242E-2</v>
      </c>
      <c r="AH31" s="212">
        <v>-3.5911033115402113E-2</v>
      </c>
      <c r="AI31" s="212">
        <v>-3.6333447637782124E-2</v>
      </c>
      <c r="AJ31" s="212">
        <v>-3.6646199515782407E-2</v>
      </c>
      <c r="AK31" s="212">
        <v>-3.6637769562260059E-2</v>
      </c>
      <c r="AL31" s="212">
        <v>-3.4817281341183448E-2</v>
      </c>
      <c r="AM31" s="212">
        <v>-3.3951718936535924E-2</v>
      </c>
      <c r="AN31" s="212">
        <v>-3.4359095835427733E-2</v>
      </c>
      <c r="AO31" s="221">
        <v>-3.4303361114258024E-2</v>
      </c>
    </row>
    <row r="32" spans="1:41" ht="15">
      <c r="A32" s="111" t="s">
        <v>599</v>
      </c>
      <c r="B32" s="110" t="s">
        <v>10</v>
      </c>
      <c r="C32" s="222">
        <v>31769.873300000003</v>
      </c>
      <c r="D32" s="222">
        <v>30761.910099999997</v>
      </c>
      <c r="E32" s="222">
        <v>30154.281899999994</v>
      </c>
      <c r="F32" s="222">
        <v>31741.662599999989</v>
      </c>
      <c r="G32" s="222">
        <v>31985.468000000004</v>
      </c>
      <c r="H32" s="222">
        <v>32582.56800000001</v>
      </c>
      <c r="I32" s="222">
        <v>32976.644500000017</v>
      </c>
      <c r="J32" s="222">
        <v>33112.528399999996</v>
      </c>
      <c r="K32" s="222">
        <v>33626.451700000005</v>
      </c>
      <c r="L32" s="222">
        <v>33848.8629</v>
      </c>
      <c r="M32" s="222">
        <v>34370.194000000003</v>
      </c>
      <c r="N32" s="222">
        <v>34237.246299999992</v>
      </c>
      <c r="O32" s="222">
        <v>34226.531600000002</v>
      </c>
      <c r="P32" s="222">
        <v>35236.271499999995</v>
      </c>
      <c r="Q32" s="222">
        <v>36234.531799999997</v>
      </c>
      <c r="R32" s="222">
        <v>37753.805399999997</v>
      </c>
      <c r="S32" s="222">
        <v>39599.698799999984</v>
      </c>
      <c r="T32" s="222">
        <v>41562.208899999998</v>
      </c>
      <c r="U32" s="222">
        <v>42393.876400000008</v>
      </c>
      <c r="V32" s="222">
        <v>43930.062099999996</v>
      </c>
      <c r="W32" s="222">
        <v>45656.356599999999</v>
      </c>
      <c r="X32" s="222">
        <v>47712.460699999996</v>
      </c>
      <c r="Y32" s="222">
        <v>48044.565100000007</v>
      </c>
      <c r="Z32" s="222">
        <v>49692.530599999991</v>
      </c>
      <c r="AA32" s="222">
        <v>49943.087799999987</v>
      </c>
      <c r="AB32" s="222">
        <v>50099.917399999998</v>
      </c>
      <c r="AC32" s="222">
        <v>51159.270299999996</v>
      </c>
      <c r="AD32" s="222">
        <v>52259.5677</v>
      </c>
      <c r="AE32" s="222">
        <v>52632.149799999992</v>
      </c>
      <c r="AF32" s="222">
        <v>53278.039799999999</v>
      </c>
      <c r="AG32" s="222">
        <v>54396.859799999998</v>
      </c>
      <c r="AH32" s="222">
        <v>56456.399799999999</v>
      </c>
      <c r="AI32" s="222">
        <v>57137.939799999986</v>
      </c>
      <c r="AJ32" s="222">
        <v>57151.889799999997</v>
      </c>
      <c r="AK32" s="222">
        <v>57874.299799999993</v>
      </c>
      <c r="AL32" s="222">
        <v>59675.109799999998</v>
      </c>
      <c r="AM32" s="222">
        <v>61240.839799999994</v>
      </c>
      <c r="AN32" s="222">
        <v>62664.749799999998</v>
      </c>
      <c r="AO32" s="223">
        <v>63916.219799999992</v>
      </c>
    </row>
    <row r="33" spans="1:41" ht="15">
      <c r="A33" s="111" t="s">
        <v>600</v>
      </c>
      <c r="B33" s="110" t="s">
        <v>9</v>
      </c>
      <c r="C33" s="209">
        <v>0.72673726931527427</v>
      </c>
      <c r="D33" s="209">
        <v>0.76197600837412194</v>
      </c>
      <c r="E33" s="209">
        <v>0.78770261765856542</v>
      </c>
      <c r="F33" s="209">
        <v>0.75372383568715007</v>
      </c>
      <c r="G33" s="209">
        <v>0.76618619090464857</v>
      </c>
      <c r="H33" s="209">
        <v>0.77421442707027965</v>
      </c>
      <c r="I33" s="209">
        <v>0.78411426174910137</v>
      </c>
      <c r="J33" s="209">
        <v>0.79807808375717593</v>
      </c>
      <c r="K33" s="209">
        <v>0.80912164954425669</v>
      </c>
      <c r="L33" s="209">
        <v>0.8311412321688959</v>
      </c>
      <c r="M33" s="209">
        <v>0.84846160495056244</v>
      </c>
      <c r="N33" s="209">
        <v>0.88657799551182515</v>
      </c>
      <c r="O33" s="209">
        <v>0.91921519773681193</v>
      </c>
      <c r="P33" s="209">
        <v>0.91332569038112177</v>
      </c>
      <c r="Q33" s="209">
        <v>0.91511141228549009</v>
      </c>
      <c r="R33" s="209">
        <v>0.90777228320842851</v>
      </c>
      <c r="S33" s="209">
        <v>0.89385848855958017</v>
      </c>
      <c r="T33" s="209">
        <v>0.87040746719663298</v>
      </c>
      <c r="U33" s="209">
        <v>0.87753817491572128</v>
      </c>
      <c r="V33" s="209">
        <v>0.86682175917376758</v>
      </c>
      <c r="W33" s="209">
        <v>0.85659226047529791</v>
      </c>
      <c r="X33" s="209">
        <v>0.83977383414200291</v>
      </c>
      <c r="Y33" s="209">
        <v>0.85511826844609851</v>
      </c>
      <c r="Z33" s="209">
        <v>0.84607845955985916</v>
      </c>
      <c r="AA33" s="209">
        <v>0.85648255025778297</v>
      </c>
      <c r="AB33" s="209">
        <v>0.86821351810618685</v>
      </c>
      <c r="AC33" s="209">
        <v>0.8640096469331412</v>
      </c>
      <c r="AD33" s="209">
        <v>0.86409932191594263</v>
      </c>
      <c r="AE33" s="209">
        <v>0.87477897487138023</v>
      </c>
      <c r="AF33" s="209">
        <v>0.88029667320672977</v>
      </c>
      <c r="AG33" s="209">
        <v>0.87990246574766939</v>
      </c>
      <c r="AH33" s="209">
        <v>0.87220816399234002</v>
      </c>
      <c r="AI33" s="209">
        <v>0.87596183927830962</v>
      </c>
      <c r="AJ33" s="209">
        <v>0.89158874753960315</v>
      </c>
      <c r="AK33" s="209">
        <v>0.8948903043059433</v>
      </c>
      <c r="AL33" s="209">
        <v>0.88482342894470545</v>
      </c>
      <c r="AM33" s="209">
        <v>0.87863799212986493</v>
      </c>
      <c r="AN33" s="209">
        <v>0.87426140837617483</v>
      </c>
      <c r="AO33" s="210">
        <v>0.87250602014792</v>
      </c>
    </row>
    <row r="34" spans="1:41" ht="15.75">
      <c r="A34" s="109" t="s">
        <v>662</v>
      </c>
      <c r="B34" s="110"/>
      <c r="C34" s="209"/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09"/>
      <c r="X34" s="209"/>
      <c r="Y34" s="209"/>
      <c r="Z34" s="209"/>
      <c r="AA34" s="209"/>
      <c r="AB34" s="209"/>
      <c r="AC34" s="209"/>
      <c r="AD34" s="209"/>
      <c r="AE34" s="209"/>
      <c r="AF34" s="209"/>
      <c r="AG34" s="209"/>
      <c r="AH34" s="209"/>
      <c r="AI34" s="209"/>
      <c r="AJ34" s="209"/>
      <c r="AK34" s="209"/>
      <c r="AL34" s="209"/>
      <c r="AM34" s="209"/>
      <c r="AN34" s="209"/>
      <c r="AO34" s="210"/>
    </row>
    <row r="35" spans="1:41" ht="15">
      <c r="A35" s="111" t="s">
        <v>170</v>
      </c>
      <c r="B35" s="110" t="s">
        <v>10</v>
      </c>
      <c r="C35" s="113">
        <v>4685.4375177723823</v>
      </c>
      <c r="D35" s="113">
        <v>4880.8820722121445</v>
      </c>
      <c r="E35" s="113">
        <v>5015.8306088958034</v>
      </c>
      <c r="F35" s="113">
        <v>5134.800260986698</v>
      </c>
      <c r="G35" s="113">
        <v>5254.3294516497217</v>
      </c>
      <c r="H35" s="113">
        <v>5396.6550404813979</v>
      </c>
      <c r="I35" s="113">
        <v>5456.3996423522476</v>
      </c>
      <c r="J35" s="113">
        <v>5573.2806519410806</v>
      </c>
      <c r="K35" s="113">
        <v>5690.1616615299426</v>
      </c>
      <c r="L35" s="113">
        <v>5807.0426711187756</v>
      </c>
      <c r="M35" s="113">
        <v>5923.9236807076377</v>
      </c>
      <c r="N35" s="113">
        <v>6040.8046902964998</v>
      </c>
      <c r="O35" s="113">
        <v>6157.6856998853327</v>
      </c>
      <c r="P35" s="113">
        <v>6274.5667094741948</v>
      </c>
      <c r="Q35" s="113">
        <v>6391.4477190630278</v>
      </c>
      <c r="R35" s="113">
        <v>6508.3287286518898</v>
      </c>
      <c r="S35" s="113">
        <v>6625.2097382407228</v>
      </c>
      <c r="T35" s="113">
        <v>6742.0907478295849</v>
      </c>
      <c r="U35" s="113">
        <v>6858.9717574184469</v>
      </c>
      <c r="V35" s="113">
        <v>6975.8527670072799</v>
      </c>
      <c r="W35" s="113">
        <v>7092.733776596142</v>
      </c>
      <c r="X35" s="113">
        <v>7209.6147861849749</v>
      </c>
      <c r="Y35" s="113">
        <v>7326.495795773837</v>
      </c>
      <c r="Z35" s="113">
        <v>7443.37680536267</v>
      </c>
      <c r="AA35" s="113">
        <v>7560.2578149515321</v>
      </c>
      <c r="AB35" s="113">
        <v>7677.138824540365</v>
      </c>
      <c r="AC35" s="113">
        <v>7794.0198341292271</v>
      </c>
      <c r="AD35" s="113">
        <v>7910.9008437180892</v>
      </c>
      <c r="AE35" s="113">
        <v>8027.7818533069221</v>
      </c>
      <c r="AF35" s="113">
        <v>8144.6628628957842</v>
      </c>
      <c r="AG35" s="113">
        <v>8261.5438724846172</v>
      </c>
      <c r="AH35" s="113">
        <v>8378.4248820734792</v>
      </c>
      <c r="AI35" s="113">
        <v>8495.3058916623122</v>
      </c>
      <c r="AJ35" s="113">
        <v>8612.1869012511743</v>
      </c>
      <c r="AK35" s="113">
        <v>8729.0679108400363</v>
      </c>
      <c r="AL35" s="113">
        <v>8845.9489204288693</v>
      </c>
      <c r="AM35" s="113">
        <v>8962.8299300177314</v>
      </c>
      <c r="AN35" s="113">
        <v>9079.7109396065644</v>
      </c>
      <c r="AO35" s="114">
        <v>9196.5919491954264</v>
      </c>
    </row>
    <row r="36" spans="1:41" ht="15">
      <c r="A36" s="179" t="s">
        <v>171</v>
      </c>
      <c r="B36" s="110" t="s">
        <v>8</v>
      </c>
      <c r="C36" s="113">
        <v>23525.74</v>
      </c>
      <c r="D36" s="113">
        <v>24621.760000000002</v>
      </c>
      <c r="E36" s="113">
        <v>25538.080000000002</v>
      </c>
      <c r="F36" s="113">
        <v>26332.692800000001</v>
      </c>
      <c r="G36" s="113">
        <v>26865.197173333141</v>
      </c>
      <c r="H36" s="113">
        <v>27598.154259393803</v>
      </c>
      <c r="I36" s="113">
        <v>28331.111345454465</v>
      </c>
      <c r="J36" s="113">
        <v>29064.068431515127</v>
      </c>
      <c r="K36" s="113">
        <v>29797.025517575556</v>
      </c>
      <c r="L36" s="113">
        <v>30529.982603636217</v>
      </c>
      <c r="M36" s="113">
        <v>31262.939689696879</v>
      </c>
      <c r="N36" s="113">
        <v>31995.896775757541</v>
      </c>
      <c r="O36" s="113">
        <v>32728.85386181797</v>
      </c>
      <c r="P36" s="113">
        <v>33461.810947878635</v>
      </c>
      <c r="Q36" s="113">
        <v>34194.768033939297</v>
      </c>
      <c r="R36" s="113">
        <v>34927.725119999959</v>
      </c>
      <c r="S36" s="113">
        <v>35660.682206060388</v>
      </c>
      <c r="T36" s="113">
        <v>36393.63929212105</v>
      </c>
      <c r="U36" s="113">
        <v>37126.596378181712</v>
      </c>
      <c r="V36" s="113">
        <v>37859.553464242374</v>
      </c>
      <c r="W36" s="113">
        <v>38592.510550302803</v>
      </c>
      <c r="X36" s="113">
        <v>39325.467636363464</v>
      </c>
      <c r="Y36" s="113">
        <v>40058.424722424126</v>
      </c>
      <c r="Z36" s="113">
        <v>40791.381808484788</v>
      </c>
      <c r="AA36" s="113">
        <v>41524.338894545217</v>
      </c>
      <c r="AB36" s="113">
        <v>42257.295980605879</v>
      </c>
      <c r="AC36" s="113">
        <v>42990.253066666541</v>
      </c>
      <c r="AD36" s="113">
        <v>43723.210152727203</v>
      </c>
      <c r="AE36" s="113">
        <v>44456.167238787864</v>
      </c>
      <c r="AF36" s="113">
        <v>45189.12432484841</v>
      </c>
      <c r="AG36" s="113">
        <v>45922.081410909072</v>
      </c>
      <c r="AH36" s="113">
        <v>46655.038496969733</v>
      </c>
      <c r="AI36" s="113">
        <v>47387.995583030395</v>
      </c>
      <c r="AJ36" s="113">
        <v>48120.952669091057</v>
      </c>
      <c r="AK36" s="113">
        <v>48853.909755151719</v>
      </c>
      <c r="AL36" s="113">
        <v>49586.866841212148</v>
      </c>
      <c r="AM36" s="113">
        <v>50319.82392727281</v>
      </c>
      <c r="AN36" s="113">
        <v>51052.781013333471</v>
      </c>
      <c r="AO36" s="114">
        <v>51785.738099394133</v>
      </c>
    </row>
    <row r="37" spans="1:41" ht="15">
      <c r="A37" s="179" t="s">
        <v>588</v>
      </c>
      <c r="B37" s="110" t="s">
        <v>9</v>
      </c>
      <c r="C37" s="209">
        <v>0.57317737090808285</v>
      </c>
      <c r="D37" s="209">
        <v>0.57585968166470114</v>
      </c>
      <c r="E37" s="209">
        <v>0.58122097084032942</v>
      </c>
      <c r="F37" s="209">
        <v>0.5854200761530145</v>
      </c>
      <c r="G37" s="209">
        <v>0.5836716860847535</v>
      </c>
      <c r="H37" s="209">
        <v>0.58378277041835436</v>
      </c>
      <c r="I37" s="209">
        <v>0.59272511962950825</v>
      </c>
      <c r="J37" s="209">
        <v>0.59530754652366868</v>
      </c>
      <c r="K37" s="209">
        <v>0.59778388270176341</v>
      </c>
      <c r="L37" s="209">
        <v>0.60016053417321913</v>
      </c>
      <c r="M37" s="209">
        <v>0.60244340137654262</v>
      </c>
      <c r="N37" s="209">
        <v>0.60463792808976202</v>
      </c>
      <c r="O37" s="209">
        <v>0.60674914477050612</v>
      </c>
      <c r="P37" s="209">
        <v>0.60878170705214119</v>
      </c>
      <c r="Q37" s="209">
        <v>0.61073993001599935</v>
      </c>
      <c r="R37" s="209">
        <v>0.61262781877070271</v>
      </c>
      <c r="S37" s="209">
        <v>0.61444909579464912</v>
      </c>
      <c r="T37" s="209">
        <v>0.61620722543442141</v>
      </c>
      <c r="U37" s="209">
        <v>0.61790543589838942</v>
      </c>
      <c r="V37" s="209">
        <v>0.6195467390392978</v>
      </c>
      <c r="W37" s="209">
        <v>0.62113394818084977</v>
      </c>
      <c r="X37" s="209">
        <v>0.62266969421032925</v>
      </c>
      <c r="Y37" s="209">
        <v>0.62415644013077698</v>
      </c>
      <c r="Z37" s="209">
        <v>0.62559649424219255</v>
      </c>
      <c r="AA37" s="209">
        <v>0.62699202209999438</v>
      </c>
      <c r="AB37" s="209">
        <v>0.62834505738116453</v>
      </c>
      <c r="AC37" s="209">
        <v>0.62965751177261486</v>
      </c>
      <c r="AD37" s="209">
        <v>0.63093118398303605</v>
      </c>
      <c r="AE37" s="209">
        <v>0.63216776796745644</v>
      </c>
      <c r="AF37" s="209">
        <v>0.63336886044363661</v>
      </c>
      <c r="AG37" s="209">
        <v>0.63453596777046062</v>
      </c>
      <c r="AH37" s="209">
        <v>0.63567051225054738</v>
      </c>
      <c r="AI37" s="209">
        <v>0.63677383791263331</v>
      </c>
      <c r="AJ37" s="209">
        <v>0.63784721582305581</v>
      </c>
      <c r="AK37" s="209">
        <v>0.63889184897055007</v>
      </c>
      <c r="AL37" s="209">
        <v>0.63990887676376706</v>
      </c>
      <c r="AM37" s="209">
        <v>0.64089937917690321</v>
      </c>
      <c r="AN37" s="209">
        <v>0.6418643805751264</v>
      </c>
      <c r="AO37" s="210">
        <v>0.64280485324829328</v>
      </c>
    </row>
    <row r="38" spans="1:41" ht="15.75">
      <c r="A38" s="95" t="s">
        <v>672</v>
      </c>
      <c r="B38" s="110"/>
      <c r="C38" s="340"/>
      <c r="D38" s="209"/>
      <c r="E38" s="209"/>
      <c r="F38" s="209"/>
      <c r="G38" s="209"/>
      <c r="H38" s="209"/>
      <c r="I38" s="209"/>
      <c r="J38" s="209"/>
      <c r="K38" s="209"/>
      <c r="L38" s="209"/>
      <c r="M38" s="209"/>
      <c r="N38" s="209"/>
      <c r="O38" s="209"/>
      <c r="P38" s="209"/>
      <c r="Q38" s="209"/>
      <c r="R38" s="209"/>
      <c r="S38" s="209"/>
      <c r="T38" s="209"/>
      <c r="U38" s="209"/>
      <c r="V38" s="209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09"/>
      <c r="AI38" s="209"/>
      <c r="AJ38" s="209"/>
      <c r="AK38" s="209"/>
      <c r="AL38" s="209"/>
      <c r="AM38" s="209"/>
      <c r="AN38" s="209"/>
      <c r="AO38" s="210"/>
    </row>
    <row r="39" spans="1:41" ht="15">
      <c r="A39" s="111" t="s">
        <v>170</v>
      </c>
      <c r="B39" s="110" t="s">
        <v>10</v>
      </c>
      <c r="C39" s="341">
        <v>297.31772697957723</v>
      </c>
      <c r="D39" s="339">
        <v>299.63877811604931</v>
      </c>
      <c r="E39" s="339">
        <v>298.83265047020194</v>
      </c>
      <c r="F39" s="339">
        <v>296.8529478023251</v>
      </c>
      <c r="G39" s="339">
        <v>300.00213920180795</v>
      </c>
      <c r="H39" s="339">
        <v>300.31698490968682</v>
      </c>
      <c r="I39" s="339">
        <v>301.36265892595316</v>
      </c>
      <c r="J39" s="339">
        <v>302.52218848874674</v>
      </c>
      <c r="K39" s="339">
        <v>303.02069135481577</v>
      </c>
      <c r="L39" s="339">
        <v>304.29936912224815</v>
      </c>
      <c r="M39" s="339">
        <v>305.29203519940103</v>
      </c>
      <c r="N39" s="339">
        <v>306.82895651280677</v>
      </c>
      <c r="O39" s="339">
        <v>307.17731489696951</v>
      </c>
      <c r="P39" s="339">
        <v>308.56469782622065</v>
      </c>
      <c r="Q39" s="339">
        <v>309.3446041902281</v>
      </c>
      <c r="R39" s="339">
        <v>310.45336462947017</v>
      </c>
      <c r="S39" s="339">
        <v>311.46570851808826</v>
      </c>
      <c r="T39" s="339">
        <v>312.48580119877693</v>
      </c>
      <c r="U39" s="339">
        <v>313.55070501107446</v>
      </c>
      <c r="V39" s="339">
        <v>314.51079398691041</v>
      </c>
      <c r="W39" s="339">
        <v>315.49686602829297</v>
      </c>
      <c r="X39" s="339">
        <v>316.46518921675215</v>
      </c>
      <c r="Y39" s="339">
        <v>317.55709773788868</v>
      </c>
      <c r="Z39" s="339">
        <v>318.52048311770977</v>
      </c>
      <c r="AA39" s="339">
        <v>319.54949264826894</v>
      </c>
      <c r="AB39" s="339">
        <v>320.53855348456119</v>
      </c>
      <c r="AC39" s="339">
        <v>321.53904728709495</v>
      </c>
      <c r="AD39" s="339">
        <v>322.537287373239</v>
      </c>
      <c r="AE39" s="339">
        <v>323.53489128645219</v>
      </c>
      <c r="AF39" s="339">
        <v>323.53489128645219</v>
      </c>
      <c r="AG39" s="339">
        <v>323.53489128645219</v>
      </c>
      <c r="AH39" s="339">
        <v>323.53489128645219</v>
      </c>
      <c r="AI39" s="339">
        <v>323.53489128645219</v>
      </c>
      <c r="AJ39" s="339">
        <v>323.53489128645219</v>
      </c>
      <c r="AK39" s="339">
        <v>323.53489128645219</v>
      </c>
      <c r="AL39" s="339">
        <v>323.53489128645219</v>
      </c>
      <c r="AM39" s="339">
        <v>323.53489128645219</v>
      </c>
      <c r="AN39" s="339">
        <v>323.53489128645219</v>
      </c>
      <c r="AO39" s="211">
        <v>323.53489128645219</v>
      </c>
    </row>
    <row r="40" spans="1:41" ht="15">
      <c r="A40" s="179" t="s">
        <v>171</v>
      </c>
      <c r="B40" s="110" t="s">
        <v>8</v>
      </c>
      <c r="C40" s="341">
        <v>1739.9381708335152</v>
      </c>
      <c r="D40" s="339">
        <v>1669.1660216830242</v>
      </c>
      <c r="E40" s="339">
        <v>1685.5386577676657</v>
      </c>
      <c r="F40" s="339">
        <v>1762.9670804644959</v>
      </c>
      <c r="G40" s="339">
        <v>1818.9065937073567</v>
      </c>
      <c r="H40" s="339">
        <v>1828.9980600852869</v>
      </c>
      <c r="I40" s="339">
        <v>1836.4170091209653</v>
      </c>
      <c r="J40" s="339">
        <v>1841.3351976492447</v>
      </c>
      <c r="K40" s="339">
        <v>1846.5552611339122</v>
      </c>
      <c r="L40" s="339">
        <v>1851.9776846962284</v>
      </c>
      <c r="M40" s="339">
        <v>1857.6394628555745</v>
      </c>
      <c r="N40" s="339">
        <v>1862.9617724866798</v>
      </c>
      <c r="O40" s="339">
        <v>1902.078343190984</v>
      </c>
      <c r="P40" s="339">
        <v>1899.5002038742587</v>
      </c>
      <c r="Q40" s="339">
        <v>1902.1024091884456</v>
      </c>
      <c r="R40" s="339">
        <v>1911.5604919324187</v>
      </c>
      <c r="S40" s="339">
        <v>1921.9464777760231</v>
      </c>
      <c r="T40" s="339">
        <v>1932.9610822434443</v>
      </c>
      <c r="U40" s="339">
        <v>1943.9910808617005</v>
      </c>
      <c r="V40" s="339">
        <v>1954.7167035502262</v>
      </c>
      <c r="W40" s="339">
        <v>1964.6828336155941</v>
      </c>
      <c r="X40" s="339">
        <v>1973.2959552926686</v>
      </c>
      <c r="Y40" s="339">
        <v>1979.6373834915321</v>
      </c>
      <c r="Z40" s="339">
        <v>1991.5908563040221</v>
      </c>
      <c r="AA40" s="339">
        <v>2002.4676117370118</v>
      </c>
      <c r="AB40" s="339">
        <v>2012.2496139316663</v>
      </c>
      <c r="AC40" s="339">
        <v>2021.7755588993332</v>
      </c>
      <c r="AD40" s="339">
        <v>2031.1688699457482</v>
      </c>
      <c r="AE40" s="339">
        <v>2040.6014611938199</v>
      </c>
      <c r="AF40" s="339">
        <v>2050.0868976383481</v>
      </c>
      <c r="AG40" s="339">
        <v>2059.6255485259617</v>
      </c>
      <c r="AH40" s="339">
        <v>2069.2177861744203</v>
      </c>
      <c r="AI40" s="339">
        <v>2078.8639860008011</v>
      </c>
      <c r="AJ40" s="339">
        <v>2088.5645265499543</v>
      </c>
      <c r="AK40" s="339">
        <v>2098.3197895232329</v>
      </c>
      <c r="AL40" s="339">
        <v>2108.1301598074979</v>
      </c>
      <c r="AM40" s="339">
        <v>2117.9960255044034</v>
      </c>
      <c r="AN40" s="339">
        <v>2127.9177779599604</v>
      </c>
      <c r="AO40" s="211">
        <v>2137.8958117943866</v>
      </c>
    </row>
    <row r="41" spans="1:41" ht="15">
      <c r="A41" s="179" t="s">
        <v>588</v>
      </c>
      <c r="B41" s="110" t="s">
        <v>9</v>
      </c>
      <c r="C41" s="340">
        <v>0.6680499036504367</v>
      </c>
      <c r="D41" s="209">
        <v>0.63591257313288907</v>
      </c>
      <c r="E41" s="209">
        <v>0.64388241540376678</v>
      </c>
      <c r="F41" s="209">
        <v>0.67795166365916693</v>
      </c>
      <c r="G41" s="209">
        <v>0.69212086140497031</v>
      </c>
      <c r="H41" s="209">
        <v>0.69523118364163383</v>
      </c>
      <c r="I41" s="209">
        <v>0.69562913210269905</v>
      </c>
      <c r="J41" s="209">
        <v>0.69481872709395909</v>
      </c>
      <c r="K41" s="209">
        <v>0.69564219736622535</v>
      </c>
      <c r="L41" s="209">
        <v>0.69475325668557864</v>
      </c>
      <c r="M41" s="209">
        <v>0.69461130643067903</v>
      </c>
      <c r="N41" s="209">
        <v>0.6931121215622692</v>
      </c>
      <c r="O41" s="209">
        <v>0.70686284574986702</v>
      </c>
      <c r="P41" s="209">
        <v>0.70273081899607415</v>
      </c>
      <c r="Q41" s="209">
        <v>0.70191939758009914</v>
      </c>
      <c r="R41" s="209">
        <v>0.70289033036976989</v>
      </c>
      <c r="S41" s="209">
        <v>0.7044123216485727</v>
      </c>
      <c r="T41" s="209">
        <v>0.70613658906691845</v>
      </c>
      <c r="U41" s="209">
        <v>0.70775407774913968</v>
      </c>
      <c r="V41" s="209">
        <v>0.70948654377073817</v>
      </c>
      <c r="W41" s="209">
        <v>0.71087508763010154</v>
      </c>
      <c r="X41" s="209">
        <v>0.71180686858660691</v>
      </c>
      <c r="Y41" s="209">
        <v>0.71163895970673718</v>
      </c>
      <c r="Z41" s="209">
        <v>0.71377059380067398</v>
      </c>
      <c r="AA41" s="209">
        <v>0.71535770946216759</v>
      </c>
      <c r="AB41" s="209">
        <v>0.7166341070074288</v>
      </c>
      <c r="AC41" s="209">
        <v>0.71778621795794928</v>
      </c>
      <c r="AD41" s="209">
        <v>0.71888926191421332</v>
      </c>
      <c r="AE41" s="209">
        <v>0.72000077443317778</v>
      </c>
      <c r="AF41" s="209">
        <v>0.72334759237669788</v>
      </c>
      <c r="AG41" s="209">
        <v>0.72671318637275018</v>
      </c>
      <c r="AH41" s="209">
        <v>0.73009768778901252</v>
      </c>
      <c r="AI41" s="209">
        <v>0.733501229086718</v>
      </c>
      <c r="AJ41" s="209">
        <v>0.7369239438306957</v>
      </c>
      <c r="AK41" s="209">
        <v>0.7403659666995076</v>
      </c>
      <c r="AL41" s="209">
        <v>0.74382743349568181</v>
      </c>
      <c r="AM41" s="209">
        <v>0.74730848115604653</v>
      </c>
      <c r="AN41" s="209">
        <v>0.75080924776216085</v>
      </c>
      <c r="AO41" s="210">
        <v>0.7543298725508466</v>
      </c>
    </row>
    <row r="42" spans="1:41" ht="15.75">
      <c r="A42" s="95" t="s">
        <v>547</v>
      </c>
      <c r="B42" s="110"/>
      <c r="C42" s="209"/>
      <c r="D42" s="209"/>
      <c r="E42" s="209"/>
      <c r="F42" s="209"/>
      <c r="G42" s="209"/>
      <c r="H42" s="209"/>
      <c r="I42" s="209"/>
      <c r="J42" s="209"/>
      <c r="K42" s="209"/>
      <c r="L42" s="209"/>
      <c r="M42" s="209"/>
      <c r="N42" s="209"/>
      <c r="O42" s="209"/>
      <c r="P42" s="209"/>
      <c r="Q42" s="209"/>
      <c r="R42" s="209"/>
      <c r="S42" s="209"/>
      <c r="T42" s="209"/>
      <c r="U42" s="209"/>
      <c r="V42" s="209"/>
      <c r="W42" s="209"/>
      <c r="X42" s="209"/>
      <c r="Y42" s="209"/>
      <c r="Z42" s="209"/>
      <c r="AA42" s="209"/>
      <c r="AB42" s="209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10"/>
    </row>
    <row r="43" spans="1:41" ht="15">
      <c r="A43" s="111" t="s">
        <v>170</v>
      </c>
      <c r="B43" s="110" t="s">
        <v>10</v>
      </c>
      <c r="C43" s="339">
        <v>849.2744838618363</v>
      </c>
      <c r="D43" s="339">
        <v>857.61343510992981</v>
      </c>
      <c r="E43" s="339">
        <v>866.03842537459309</v>
      </c>
      <c r="F43" s="339">
        <v>874.55010810058059</v>
      </c>
      <c r="G43" s="339">
        <v>883.14951324766037</v>
      </c>
      <c r="H43" s="339">
        <v>891.83741336149319</v>
      </c>
      <c r="I43" s="339">
        <v>900.61505814146562</v>
      </c>
      <c r="J43" s="339">
        <v>909.4827474608137</v>
      </c>
      <c r="K43" s="339">
        <v>918.44214056854878</v>
      </c>
      <c r="L43" s="339">
        <v>927.49355656341788</v>
      </c>
      <c r="M43" s="339">
        <v>936.63819441493399</v>
      </c>
      <c r="N43" s="339">
        <v>945.87706160517962</v>
      </c>
      <c r="O43" s="339">
        <v>955.21119908407263</v>
      </c>
      <c r="P43" s="339">
        <v>964.64134433216452</v>
      </c>
      <c r="Q43" s="339">
        <v>974.16863537011341</v>
      </c>
      <c r="R43" s="339">
        <v>983.79404290144316</v>
      </c>
      <c r="S43" s="339">
        <v>993.51882587851651</v>
      </c>
      <c r="T43" s="339">
        <v>1003.343384473805</v>
      </c>
      <c r="U43" s="339">
        <v>1013.2698912099462</v>
      </c>
      <c r="V43" s="339">
        <v>1023.297449411402</v>
      </c>
      <c r="W43" s="339">
        <v>1033.4293934518898</v>
      </c>
      <c r="X43" s="339">
        <v>1043.6646476154656</v>
      </c>
      <c r="Y43" s="339">
        <v>1054.0067331204364</v>
      </c>
      <c r="Z43" s="339">
        <v>1064.4542184277968</v>
      </c>
      <c r="AA43" s="339">
        <v>1075.0094532269623</v>
      </c>
      <c r="AB43" s="339">
        <v>1085.6734157543037</v>
      </c>
      <c r="AC43" s="339">
        <v>1096.4472847487621</v>
      </c>
      <c r="AD43" s="339">
        <v>1107.3328764742348</v>
      </c>
      <c r="AE43" s="339">
        <v>1118.3295737163289</v>
      </c>
      <c r="AF43" s="339">
        <v>1118.3295737163289</v>
      </c>
      <c r="AG43" s="339">
        <v>1118.3295737163289</v>
      </c>
      <c r="AH43" s="339">
        <v>1118.3295737163289</v>
      </c>
      <c r="AI43" s="339">
        <v>1118.3295737163289</v>
      </c>
      <c r="AJ43" s="339">
        <v>1118.3295737163289</v>
      </c>
      <c r="AK43" s="339">
        <v>1118.3295737163289</v>
      </c>
      <c r="AL43" s="339">
        <v>1118.3295737163289</v>
      </c>
      <c r="AM43" s="339">
        <v>1118.3295737163289</v>
      </c>
      <c r="AN43" s="339">
        <v>1118.3295737163289</v>
      </c>
      <c r="AO43" s="211">
        <v>1118.3295737163289</v>
      </c>
    </row>
    <row r="44" spans="1:41" ht="15">
      <c r="A44" s="179" t="s">
        <v>171</v>
      </c>
      <c r="B44" s="110" t="s">
        <v>8</v>
      </c>
      <c r="C44" s="339">
        <v>4511.0783153119492</v>
      </c>
      <c r="D44" s="339">
        <v>4555.3726338599363</v>
      </c>
      <c r="E44" s="339">
        <v>4600.123183888968</v>
      </c>
      <c r="F44" s="339">
        <v>4645.3346645832989</v>
      </c>
      <c r="G44" s="339">
        <v>4691.011823528781</v>
      </c>
      <c r="H44" s="339">
        <v>4737.1594572114018</v>
      </c>
      <c r="I44" s="339">
        <v>4783.7824115209532</v>
      </c>
      <c r="J44" s="339">
        <v>4830.8855822598935</v>
      </c>
      <c r="K44" s="339">
        <v>4878.4739156574451</v>
      </c>
      <c r="L44" s="339">
        <v>4926.5524088889915</v>
      </c>
      <c r="M44" s="339">
        <v>4975.1261106008224</v>
      </c>
      <c r="N44" s="339">
        <v>5024.2001214402853</v>
      </c>
      <c r="O44" s="339">
        <v>5073.7795945913949</v>
      </c>
      <c r="P44" s="339">
        <v>5123.8697363159608</v>
      </c>
      <c r="Q44" s="339">
        <v>5174.4758065002898</v>
      </c>
      <c r="R44" s="339">
        <v>5225.603119207517</v>
      </c>
      <c r="S44" s="339">
        <v>5277.2570432356288</v>
      </c>
      <c r="T44" s="339">
        <v>5329.4430026812306</v>
      </c>
      <c r="U44" s="339">
        <v>5382.1664775091222</v>
      </c>
      <c r="V44" s="339">
        <v>5435.4330041277408</v>
      </c>
      <c r="W44" s="339">
        <v>5489.2481759705306</v>
      </c>
      <c r="X44" s="339">
        <v>5543.6176440833015</v>
      </c>
      <c r="Y44" s="339">
        <v>5598.5471177176341</v>
      </c>
      <c r="Z44" s="339">
        <v>5654.0423649304003</v>
      </c>
      <c r="AA44" s="339">
        <v>5710.1092131894575</v>
      </c>
      <c r="AB44" s="339">
        <v>5766.753549985583</v>
      </c>
      <c r="AC44" s="339">
        <v>5823.9813234507092</v>
      </c>
      <c r="AD44" s="339">
        <v>5881.7985429825258</v>
      </c>
      <c r="AE44" s="339">
        <v>5940.2112798755206</v>
      </c>
      <c r="AF44" s="339">
        <v>5999.2041195731917</v>
      </c>
      <c r="AG44" s="339">
        <v>6058.7828231352323</v>
      </c>
      <c r="AH44" s="339">
        <v>6118.9532088350006</v>
      </c>
      <c r="AI44" s="339">
        <v>6179.7211527277177</v>
      </c>
      <c r="AJ44" s="339">
        <v>6241.0925892243031</v>
      </c>
      <c r="AK44" s="339">
        <v>6303.0735116709129</v>
      </c>
      <c r="AL44" s="339">
        <v>6365.6699729342308</v>
      </c>
      <c r="AM44" s="339">
        <v>6428.8880859925712</v>
      </c>
      <c r="AN44" s="339">
        <v>6492.7340245328551</v>
      </c>
      <c r="AO44" s="211">
        <v>6557.2140235535144</v>
      </c>
    </row>
    <row r="45" spans="1:41" ht="15">
      <c r="A45" s="179" t="s">
        <v>588</v>
      </c>
      <c r="B45" s="110" t="s">
        <v>9</v>
      </c>
      <c r="C45" s="340">
        <v>0.60635670538692843</v>
      </c>
      <c r="D45" s="209">
        <v>0.60635676374983549</v>
      </c>
      <c r="E45" s="209">
        <v>0.60635671807724489</v>
      </c>
      <c r="F45" s="209">
        <v>0.60635673171865689</v>
      </c>
      <c r="G45" s="209">
        <v>0.6063567094700415</v>
      </c>
      <c r="H45" s="209">
        <v>0.60635674107602655</v>
      </c>
      <c r="I45" s="209">
        <v>0.60635659781288875</v>
      </c>
      <c r="J45" s="209">
        <v>0.60635669936415615</v>
      </c>
      <c r="K45" s="209">
        <v>0.60635655794783705</v>
      </c>
      <c r="L45" s="209">
        <v>0.60635658708243478</v>
      </c>
      <c r="M45" s="209">
        <v>0.60635662094827436</v>
      </c>
      <c r="N45" s="209">
        <v>0.60635662913225019</v>
      </c>
      <c r="O45" s="209">
        <v>0.6063565674406286</v>
      </c>
      <c r="P45" s="209">
        <v>0.60635659045973755</v>
      </c>
      <c r="Q45" s="209">
        <v>0.60635660374397848</v>
      </c>
      <c r="R45" s="209">
        <v>0.60635662590505734</v>
      </c>
      <c r="S45" s="209">
        <v>0.60635650519897877</v>
      </c>
      <c r="T45" s="209">
        <v>0.60635662110308064</v>
      </c>
      <c r="U45" s="209">
        <v>0.60635628400251829</v>
      </c>
      <c r="V45" s="209">
        <v>0.60635665612787937</v>
      </c>
      <c r="W45" s="209">
        <v>0.60635637816837151</v>
      </c>
      <c r="X45" s="209">
        <v>0.60635671222451515</v>
      </c>
      <c r="Y45" s="209">
        <v>0.60635623299936181</v>
      </c>
      <c r="Z45" s="209">
        <v>0.60635639838688682</v>
      </c>
      <c r="AA45" s="209">
        <v>0.60635648302500589</v>
      </c>
      <c r="AB45" s="209">
        <v>0.60635656194332321</v>
      </c>
      <c r="AC45" s="209">
        <v>0.60635660270212344</v>
      </c>
      <c r="AD45" s="209">
        <v>0.60635623135841288</v>
      </c>
      <c r="AE45" s="209">
        <v>0.60635641444646171</v>
      </c>
      <c r="AF45" s="209">
        <v>0.61237820139506405</v>
      </c>
      <c r="AG45" s="209">
        <v>0.61845979131959017</v>
      </c>
      <c r="AH45" s="209">
        <v>0.62460177812944939</v>
      </c>
      <c r="AI45" s="209">
        <v>0.63080476163222532</v>
      </c>
      <c r="AJ45" s="209">
        <v>0.63706934759225164</v>
      </c>
      <c r="AK45" s="209">
        <v>0.64339614778976884</v>
      </c>
      <c r="AL45" s="209">
        <v>0.64978578008066912</v>
      </c>
      <c r="AM45" s="209">
        <v>0.65623886845683366</v>
      </c>
      <c r="AN45" s="209">
        <v>0.66275604310707048</v>
      </c>
      <c r="AO45" s="210">
        <v>0.66933794047865647</v>
      </c>
    </row>
    <row r="46" spans="1:41" ht="15.75">
      <c r="A46" s="95" t="s">
        <v>541</v>
      </c>
      <c r="B46" s="110"/>
      <c r="C46" s="209"/>
      <c r="D46" s="209"/>
      <c r="E46" s="209"/>
      <c r="F46" s="209"/>
      <c r="G46" s="209"/>
      <c r="H46" s="209"/>
      <c r="I46" s="209"/>
      <c r="J46" s="209"/>
      <c r="K46" s="209"/>
      <c r="L46" s="209"/>
      <c r="M46" s="209"/>
      <c r="N46" s="209"/>
      <c r="O46" s="209"/>
      <c r="P46" s="209"/>
      <c r="Q46" s="209"/>
      <c r="R46" s="209"/>
      <c r="S46" s="209"/>
      <c r="T46" s="209"/>
      <c r="U46" s="209"/>
      <c r="V46" s="209"/>
      <c r="W46" s="209"/>
      <c r="X46" s="209"/>
      <c r="Y46" s="209"/>
      <c r="Z46" s="209"/>
      <c r="AA46" s="209"/>
      <c r="AB46" s="209"/>
      <c r="AC46" s="209"/>
      <c r="AD46" s="209"/>
      <c r="AE46" s="209"/>
      <c r="AF46" s="209"/>
      <c r="AG46" s="209"/>
      <c r="AH46" s="209"/>
      <c r="AI46" s="209"/>
      <c r="AJ46" s="209"/>
      <c r="AK46" s="209"/>
      <c r="AL46" s="209"/>
      <c r="AM46" s="209"/>
      <c r="AN46" s="209"/>
      <c r="AO46" s="210"/>
    </row>
    <row r="47" spans="1:41" ht="15">
      <c r="A47" s="111" t="s">
        <v>170</v>
      </c>
      <c r="B47" s="110" t="s">
        <v>10</v>
      </c>
      <c r="C47" s="339">
        <v>463.0033280056183</v>
      </c>
      <c r="D47" s="339">
        <v>466.10012468569187</v>
      </c>
      <c r="E47" s="339">
        <v>469.56188588686075</v>
      </c>
      <c r="F47" s="339">
        <v>473.39261069845958</v>
      </c>
      <c r="G47" s="339">
        <v>477.59801210525211</v>
      </c>
      <c r="H47" s="339">
        <v>482.16804226725264</v>
      </c>
      <c r="I47" s="339">
        <v>487.10444711432649</v>
      </c>
      <c r="J47" s="339">
        <v>492.39842022478922</v>
      </c>
      <c r="K47" s="339">
        <v>498.05165748026309</v>
      </c>
      <c r="L47" s="339">
        <v>504.05295814949466</v>
      </c>
      <c r="M47" s="339">
        <v>510.4039575224939</v>
      </c>
      <c r="N47" s="339">
        <v>517.10629088927078</v>
      </c>
      <c r="O47" s="339">
        <v>524.16159353983539</v>
      </c>
      <c r="P47" s="339">
        <v>531.57150076419782</v>
      </c>
      <c r="Q47" s="339">
        <v>539.31185215416554</v>
      </c>
      <c r="R47" s="339">
        <v>547.38534743035575</v>
      </c>
      <c r="S47" s="339">
        <v>555.72874762729793</v>
      </c>
      <c r="T47" s="339">
        <v>564.34884914027884</v>
      </c>
      <c r="U47" s="339">
        <v>573.24637315531277</v>
      </c>
      <c r="V47" s="339">
        <v>582.42204085841377</v>
      </c>
      <c r="W47" s="339">
        <v>591.87657343559613</v>
      </c>
      <c r="X47" s="339">
        <v>601.61069207287426</v>
      </c>
      <c r="Y47" s="339">
        <v>611.62511795626233</v>
      </c>
      <c r="Z47" s="339">
        <v>621.92057227177452</v>
      </c>
      <c r="AA47" s="339">
        <v>632.49777620542534</v>
      </c>
      <c r="AB47" s="339">
        <v>643.35745094322886</v>
      </c>
      <c r="AC47" s="339">
        <v>654.50031767119935</v>
      </c>
      <c r="AD47" s="339">
        <v>665.92775941879495</v>
      </c>
      <c r="AE47" s="339">
        <v>677.63977618601575</v>
      </c>
      <c r="AF47" s="339">
        <v>677.63977618601575</v>
      </c>
      <c r="AG47" s="339">
        <v>677.63977618601575</v>
      </c>
      <c r="AH47" s="339">
        <v>677.63977618601575</v>
      </c>
      <c r="AI47" s="339">
        <v>677.63977618601575</v>
      </c>
      <c r="AJ47" s="339">
        <v>677.63977618601575</v>
      </c>
      <c r="AK47" s="339">
        <v>677.63977618601575</v>
      </c>
      <c r="AL47" s="339">
        <v>677.63977618601575</v>
      </c>
      <c r="AM47" s="339">
        <v>677.63977618601575</v>
      </c>
      <c r="AN47" s="339">
        <v>677.63977618601575</v>
      </c>
      <c r="AO47" s="211">
        <v>677.63977618601575</v>
      </c>
    </row>
    <row r="48" spans="1:41" ht="15">
      <c r="A48" s="179" t="s">
        <v>171</v>
      </c>
      <c r="B48" s="110" t="s">
        <v>8</v>
      </c>
      <c r="C48" s="339">
        <v>2778.01996803371</v>
      </c>
      <c r="D48" s="339">
        <v>2778.01996803371</v>
      </c>
      <c r="E48" s="339">
        <v>2778.01996803371</v>
      </c>
      <c r="F48" s="339">
        <v>2778.01996803371</v>
      </c>
      <c r="G48" s="339">
        <v>2778.01996803371</v>
      </c>
      <c r="H48" s="339">
        <v>2778.01996803371</v>
      </c>
      <c r="I48" s="339">
        <v>2778.01996803371</v>
      </c>
      <c r="J48" s="339">
        <v>2778.01996803371</v>
      </c>
      <c r="K48" s="339">
        <v>2778.01996803371</v>
      </c>
      <c r="L48" s="339">
        <v>2778.01996803371</v>
      </c>
      <c r="M48" s="339">
        <v>2778.01996803371</v>
      </c>
      <c r="N48" s="339">
        <v>2778.01996803371</v>
      </c>
      <c r="O48" s="339">
        <v>2778.01996803371</v>
      </c>
      <c r="P48" s="339">
        <v>2778.01996803371</v>
      </c>
      <c r="Q48" s="339">
        <v>2778.01996803371</v>
      </c>
      <c r="R48" s="339">
        <v>2778.01996803371</v>
      </c>
      <c r="S48" s="339">
        <v>2778.01996803371</v>
      </c>
      <c r="T48" s="339">
        <v>2778.01996803371</v>
      </c>
      <c r="U48" s="339">
        <v>2778.01996803371</v>
      </c>
      <c r="V48" s="339">
        <v>2778.01996803371</v>
      </c>
      <c r="W48" s="339">
        <v>2778.01996803371</v>
      </c>
      <c r="X48" s="339">
        <v>2778.01996803371</v>
      </c>
      <c r="Y48" s="339">
        <v>2778.01996803371</v>
      </c>
      <c r="Z48" s="339">
        <v>2778.01996803371</v>
      </c>
      <c r="AA48" s="339">
        <v>2778.01996803371</v>
      </c>
      <c r="AB48" s="339">
        <v>2778.01996803371</v>
      </c>
      <c r="AC48" s="339">
        <v>2778.01996803371</v>
      </c>
      <c r="AD48" s="339">
        <v>2778.01996803371</v>
      </c>
      <c r="AE48" s="339">
        <v>2778.01996803371</v>
      </c>
      <c r="AF48" s="339">
        <v>2778.01996803371</v>
      </c>
      <c r="AG48" s="339">
        <v>2778.01996803371</v>
      </c>
      <c r="AH48" s="339">
        <v>2778.01996803371</v>
      </c>
      <c r="AI48" s="339">
        <v>2778.01996803371</v>
      </c>
      <c r="AJ48" s="339">
        <v>2778.01996803371</v>
      </c>
      <c r="AK48" s="339">
        <v>2778.01996803371</v>
      </c>
      <c r="AL48" s="339">
        <v>2778.01996803371</v>
      </c>
      <c r="AM48" s="339">
        <v>2778.01996803371</v>
      </c>
      <c r="AN48" s="339">
        <v>2778.01996803371</v>
      </c>
      <c r="AO48" s="211">
        <v>2778.01996803371</v>
      </c>
    </row>
    <row r="49" spans="1:41" ht="15.75" thickBot="1">
      <c r="A49" s="258" t="s">
        <v>588</v>
      </c>
      <c r="B49" s="188" t="s">
        <v>9</v>
      </c>
      <c r="C49" s="314">
        <v>0.68493150684931514</v>
      </c>
      <c r="D49" s="224">
        <v>0.68038078157774595</v>
      </c>
      <c r="E49" s="224">
        <v>0.67536479569286445</v>
      </c>
      <c r="F49" s="224">
        <v>0.66989969839038677</v>
      </c>
      <c r="G49" s="224">
        <v>0.66400101987285565</v>
      </c>
      <c r="H49" s="224">
        <v>0.65770756111488982</v>
      </c>
      <c r="I49" s="224">
        <v>0.65104223335638012</v>
      </c>
      <c r="J49" s="224">
        <v>0.64404261691652465</v>
      </c>
      <c r="K49" s="224">
        <v>0.63673227940156585</v>
      </c>
      <c r="L49" s="224">
        <v>0.62915128658580577</v>
      </c>
      <c r="M49" s="224">
        <v>0.62132270420955715</v>
      </c>
      <c r="N49" s="224">
        <v>0.61326959798105174</v>
      </c>
      <c r="O49" s="224">
        <v>0.60501488669836101</v>
      </c>
      <c r="P49" s="224">
        <v>0.59658120623703459</v>
      </c>
      <c r="Q49" s="224">
        <v>0.58801890939434354</v>
      </c>
      <c r="R49" s="224">
        <v>0.57934610163726386</v>
      </c>
      <c r="S49" s="224">
        <v>0.57064812371343732</v>
      </c>
      <c r="T49" s="224">
        <v>0.56193180443309232</v>
      </c>
      <c r="U49" s="224">
        <v>0.55320989713652369</v>
      </c>
      <c r="V49" s="224">
        <v>0.54449444711902439</v>
      </c>
      <c r="W49" s="224">
        <v>0.53579678831746036</v>
      </c>
      <c r="X49" s="224">
        <v>0.52712754494848946</v>
      </c>
      <c r="Y49" s="224">
        <v>0.5184966375920057</v>
      </c>
      <c r="Z49" s="224">
        <v>0.50991329321801948</v>
      </c>
      <c r="AA49" s="224">
        <v>0.50138605866677144</v>
      </c>
      <c r="AB49" s="224">
        <v>0.49292281710920866</v>
      </c>
      <c r="AC49" s="224">
        <v>0.48453080703690338</v>
      </c>
      <c r="AD49" s="224">
        <v>0.47621617006012051</v>
      </c>
      <c r="AE49" s="224">
        <v>0.46798546701615579</v>
      </c>
      <c r="AF49" s="224">
        <v>0.46798546701615579</v>
      </c>
      <c r="AG49" s="224">
        <v>0.46798546701615579</v>
      </c>
      <c r="AH49" s="224">
        <v>0.46798546701615579</v>
      </c>
      <c r="AI49" s="224">
        <v>0.46798546701615579</v>
      </c>
      <c r="AJ49" s="224">
        <v>0.46798546701615579</v>
      </c>
      <c r="AK49" s="224">
        <v>0.46798546701615579</v>
      </c>
      <c r="AL49" s="224">
        <v>0.46798546701615579</v>
      </c>
      <c r="AM49" s="224">
        <v>0.46798546701615579</v>
      </c>
      <c r="AN49" s="224">
        <v>0.46798546701615579</v>
      </c>
      <c r="AO49" s="225">
        <v>0.46798546701615579</v>
      </c>
    </row>
    <row r="50" spans="1:41" ht="15">
      <c r="A50" s="102"/>
      <c r="B50" s="102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09"/>
      <c r="W50" s="209"/>
      <c r="X50" s="209"/>
      <c r="Y50" s="209"/>
      <c r="Z50" s="209"/>
      <c r="AA50" s="209"/>
      <c r="AB50" s="209"/>
      <c r="AC50" s="209"/>
      <c r="AD50" s="209"/>
      <c r="AE50" s="209"/>
      <c r="AF50" s="209"/>
      <c r="AG50" s="209"/>
      <c r="AH50" s="209"/>
      <c r="AI50" s="209"/>
      <c r="AJ50" s="209"/>
      <c r="AK50" s="209"/>
      <c r="AL50" s="209"/>
      <c r="AM50" s="209"/>
      <c r="AN50" s="209"/>
      <c r="AO50" s="209"/>
    </row>
    <row r="51" spans="1:41">
      <c r="A51" s="94" t="s">
        <v>601</v>
      </c>
      <c r="C51" s="202">
        <v>47560.09</v>
      </c>
      <c r="D51" s="202">
        <v>47207.81</v>
      </c>
      <c r="E51" s="202">
        <v>46957.59</v>
      </c>
      <c r="F51" s="202">
        <v>47302.96</v>
      </c>
      <c r="G51" s="202">
        <v>47369.83</v>
      </c>
      <c r="H51" s="202">
        <v>47533.54</v>
      </c>
      <c r="I51" s="202">
        <v>47662.3</v>
      </c>
      <c r="J51" s="202">
        <v>47734.21</v>
      </c>
      <c r="K51" s="202">
        <v>47866.42</v>
      </c>
      <c r="L51" s="202">
        <v>47815.5</v>
      </c>
      <c r="M51" s="202">
        <v>48038.11</v>
      </c>
      <c r="N51" s="202">
        <v>48019.24</v>
      </c>
      <c r="O51" s="202">
        <v>47990.67</v>
      </c>
      <c r="P51" s="202">
        <v>48182.14</v>
      </c>
      <c r="Q51" s="202">
        <v>48442.06</v>
      </c>
      <c r="R51" s="202">
        <v>48725.760000000002</v>
      </c>
      <c r="S51" s="202">
        <v>48935.56</v>
      </c>
      <c r="T51" s="202">
        <v>49278.09</v>
      </c>
      <c r="U51" s="202">
        <v>49640.18</v>
      </c>
      <c r="V51" s="202">
        <v>49952.3</v>
      </c>
      <c r="W51" s="202">
        <v>50221.32</v>
      </c>
      <c r="X51" s="202">
        <v>50461.39</v>
      </c>
      <c r="Y51" s="202">
        <v>50738.01</v>
      </c>
      <c r="Z51" s="202">
        <v>51065.86</v>
      </c>
      <c r="AA51" s="202">
        <v>51362.09</v>
      </c>
      <c r="AB51" s="202">
        <v>51610.63</v>
      </c>
      <c r="AC51" s="202">
        <v>51898.57</v>
      </c>
      <c r="AD51" s="202">
        <v>52126.61</v>
      </c>
      <c r="AE51" s="202">
        <v>52439.83</v>
      </c>
      <c r="AF51" s="202">
        <v>52713.48</v>
      </c>
      <c r="AG51" s="202">
        <v>53018.15</v>
      </c>
      <c r="AH51" s="202">
        <v>53281.21</v>
      </c>
      <c r="AI51" s="202">
        <v>53556.21</v>
      </c>
      <c r="AJ51" s="202">
        <v>53834.63</v>
      </c>
      <c r="AK51" s="202">
        <v>54181.15</v>
      </c>
      <c r="AL51" s="202">
        <v>54425.13</v>
      </c>
      <c r="AM51" s="202">
        <v>54717.71</v>
      </c>
      <c r="AN51" s="202">
        <v>55010.51</v>
      </c>
      <c r="AO51" s="202">
        <v>55312.86</v>
      </c>
    </row>
    <row r="52" spans="1:41">
      <c r="C52" s="202">
        <v>50658.55</v>
      </c>
      <c r="D52" s="202">
        <v>50540.45</v>
      </c>
      <c r="E52" s="202">
        <v>50248</v>
      </c>
      <c r="F52" s="202">
        <v>50854.52</v>
      </c>
      <c r="G52" s="202">
        <v>50974.14</v>
      </c>
      <c r="H52" s="202">
        <v>51114.29</v>
      </c>
      <c r="I52" s="202">
        <v>51241.05</v>
      </c>
      <c r="J52" s="202">
        <v>51325.77</v>
      </c>
      <c r="K52" s="202">
        <v>51515.26</v>
      </c>
      <c r="L52" s="202">
        <v>51733.65</v>
      </c>
      <c r="M52" s="202">
        <v>51969.31</v>
      </c>
      <c r="N52" s="202">
        <v>51579.839999999997</v>
      </c>
      <c r="O52" s="202">
        <v>51622.29</v>
      </c>
      <c r="P52" s="202">
        <v>51982.82</v>
      </c>
      <c r="Q52" s="202">
        <v>52245.24</v>
      </c>
      <c r="R52" s="202">
        <v>52574.2</v>
      </c>
      <c r="S52" s="202">
        <v>52884.99</v>
      </c>
      <c r="T52" s="202">
        <v>53235.24</v>
      </c>
      <c r="U52" s="202">
        <v>53639</v>
      </c>
      <c r="V52" s="202">
        <v>54012.85</v>
      </c>
      <c r="W52" s="202">
        <v>54391.61</v>
      </c>
      <c r="X52" s="202">
        <v>54763.63</v>
      </c>
      <c r="Y52" s="202">
        <v>55145.98</v>
      </c>
      <c r="Z52" s="202">
        <v>55477.18</v>
      </c>
      <c r="AA52" s="202">
        <v>54684.49</v>
      </c>
      <c r="AB52" s="202">
        <v>54907.79</v>
      </c>
      <c r="AC52" s="202">
        <v>55163.09</v>
      </c>
      <c r="AD52" s="202">
        <v>55373.21</v>
      </c>
      <c r="AE52" s="202">
        <v>55682.2</v>
      </c>
      <c r="AF52" s="202">
        <v>56066.46</v>
      </c>
      <c r="AG52" s="202">
        <v>56496.55</v>
      </c>
      <c r="AH52" s="202">
        <v>56830.36</v>
      </c>
      <c r="AI52" s="202">
        <v>57220.35</v>
      </c>
      <c r="AJ52" s="202">
        <v>57650.26</v>
      </c>
      <c r="AK52" s="202">
        <v>57923.96</v>
      </c>
      <c r="AL52" s="202">
        <v>58541.29</v>
      </c>
      <c r="AM52" s="202">
        <v>59432.22</v>
      </c>
      <c r="AN52" s="202">
        <v>60071.18</v>
      </c>
      <c r="AO52" s="202">
        <v>60785.16</v>
      </c>
    </row>
    <row r="53" spans="1:41">
      <c r="C53" s="202">
        <v>46129.89</v>
      </c>
      <c r="D53" s="202">
        <v>45637.64</v>
      </c>
      <c r="E53" s="202">
        <v>45733.38</v>
      </c>
      <c r="F53" s="202">
        <v>46063.88</v>
      </c>
      <c r="G53" s="202">
        <v>46032.39</v>
      </c>
      <c r="H53" s="202">
        <v>46143.040000000001</v>
      </c>
      <c r="I53" s="202">
        <v>46141.73</v>
      </c>
      <c r="J53" s="202">
        <v>46250.96</v>
      </c>
      <c r="K53" s="202">
        <v>46330.84</v>
      </c>
      <c r="L53" s="202">
        <v>46402.02</v>
      </c>
      <c r="M53" s="202">
        <v>46421.21</v>
      </c>
      <c r="N53" s="202">
        <v>46540.33</v>
      </c>
      <c r="O53" s="202">
        <v>46492.28</v>
      </c>
      <c r="P53" s="202">
        <v>46598.66</v>
      </c>
      <c r="Q53" s="202">
        <v>46829.04</v>
      </c>
      <c r="R53" s="202">
        <v>47310.87</v>
      </c>
      <c r="S53" s="202">
        <v>47788.28</v>
      </c>
      <c r="T53" s="202">
        <v>48042.3</v>
      </c>
      <c r="U53" s="202">
        <v>48305.07</v>
      </c>
      <c r="V53" s="202">
        <v>48624.34</v>
      </c>
      <c r="W53" s="202">
        <v>48735.360000000001</v>
      </c>
      <c r="X53" s="202">
        <v>48725.25</v>
      </c>
      <c r="Y53" s="202">
        <v>48793.79</v>
      </c>
      <c r="Z53" s="202">
        <v>49165.45</v>
      </c>
      <c r="AA53" s="202">
        <v>49141.279999999999</v>
      </c>
      <c r="AB53" s="202">
        <v>49437.61</v>
      </c>
      <c r="AC53" s="202">
        <v>49404.67</v>
      </c>
      <c r="AD53" s="202">
        <v>49677.2</v>
      </c>
      <c r="AE53" s="202">
        <v>49800.34</v>
      </c>
      <c r="AF53" s="202">
        <v>49967.34</v>
      </c>
      <c r="AG53" s="202">
        <v>50044.59</v>
      </c>
      <c r="AH53" s="202">
        <v>50302.05</v>
      </c>
      <c r="AI53" s="202">
        <v>50505.68</v>
      </c>
      <c r="AJ53" s="202">
        <v>50684</v>
      </c>
      <c r="AK53" s="202">
        <v>50814.28</v>
      </c>
      <c r="AL53" s="202">
        <v>51083.43</v>
      </c>
      <c r="AM53" s="202">
        <v>51268.7</v>
      </c>
      <c r="AN53" s="202">
        <v>51454.3</v>
      </c>
      <c r="AO53" s="202">
        <v>51659.7</v>
      </c>
    </row>
    <row r="54" spans="1:41">
      <c r="C54" s="203">
        <v>42237.26</v>
      </c>
      <c r="D54" s="203">
        <v>42087.39</v>
      </c>
      <c r="E54" s="203">
        <v>42032.54</v>
      </c>
      <c r="F54" s="203">
        <v>42086.85</v>
      </c>
      <c r="G54" s="203">
        <v>42135.76</v>
      </c>
      <c r="H54" s="203">
        <v>42206.73</v>
      </c>
      <c r="I54" s="203">
        <v>42313.94</v>
      </c>
      <c r="J54" s="203">
        <v>42124.23</v>
      </c>
      <c r="K54" s="203">
        <v>42178.19</v>
      </c>
      <c r="L54" s="203">
        <v>42083.040000000001</v>
      </c>
      <c r="M54" s="203">
        <v>42112.59</v>
      </c>
      <c r="N54" s="203">
        <v>42101.02</v>
      </c>
      <c r="O54" s="203">
        <v>42110.96</v>
      </c>
      <c r="P54" s="203">
        <v>42174.11</v>
      </c>
      <c r="Q54" s="203">
        <v>42255.96</v>
      </c>
      <c r="R54" s="203">
        <v>42303.87</v>
      </c>
      <c r="S54" s="203">
        <v>42408.77</v>
      </c>
      <c r="T54" s="203">
        <v>42514.48</v>
      </c>
      <c r="U54" s="203">
        <v>42615.15</v>
      </c>
      <c r="V54" s="203">
        <v>42716.13</v>
      </c>
      <c r="W54" s="203">
        <v>42809.39</v>
      </c>
      <c r="X54" s="203">
        <v>42889.91</v>
      </c>
      <c r="Y54" s="203">
        <v>42968.13</v>
      </c>
      <c r="Z54" s="203">
        <v>43054.2</v>
      </c>
      <c r="AA54" s="203">
        <v>43122.45</v>
      </c>
      <c r="AB54" s="203">
        <v>43170.26</v>
      </c>
      <c r="AC54" s="203">
        <v>43222.5</v>
      </c>
      <c r="AD54" s="203">
        <v>43255.75</v>
      </c>
      <c r="AE54" s="203">
        <v>43338.11</v>
      </c>
      <c r="AF54" s="203">
        <v>43402.37</v>
      </c>
      <c r="AG54" s="203">
        <v>43492.67</v>
      </c>
      <c r="AH54" s="203">
        <v>43562.58</v>
      </c>
      <c r="AI54" s="203">
        <v>43593.46</v>
      </c>
      <c r="AJ54" s="203">
        <v>43685.71</v>
      </c>
      <c r="AK54" s="203">
        <v>43734.5</v>
      </c>
      <c r="AL54" s="203">
        <v>43806.54</v>
      </c>
      <c r="AM54" s="203">
        <v>43886.75</v>
      </c>
      <c r="AN54" s="203">
        <v>43966.2</v>
      </c>
      <c r="AO54" s="203">
        <v>44044.5</v>
      </c>
    </row>
    <row r="55" spans="1:41">
      <c r="C55" s="202">
        <v>60</v>
      </c>
      <c r="D55" s="202">
        <v>60</v>
      </c>
      <c r="E55" s="202">
        <v>60</v>
      </c>
      <c r="F55" s="202">
        <v>60</v>
      </c>
      <c r="G55" s="202">
        <v>60</v>
      </c>
      <c r="H55" s="202">
        <v>60</v>
      </c>
      <c r="I55" s="202">
        <v>60</v>
      </c>
      <c r="J55" s="202">
        <v>60</v>
      </c>
      <c r="K55" s="202">
        <v>60</v>
      </c>
      <c r="L55" s="202">
        <v>60</v>
      </c>
      <c r="M55" s="202">
        <v>60</v>
      </c>
      <c r="N55" s="202">
        <v>60</v>
      </c>
      <c r="O55" s="202">
        <v>60</v>
      </c>
      <c r="P55" s="202">
        <v>60</v>
      </c>
      <c r="Q55" s="202">
        <v>60</v>
      </c>
      <c r="R55" s="202">
        <v>60</v>
      </c>
      <c r="S55" s="202">
        <v>60</v>
      </c>
      <c r="T55" s="202">
        <v>60</v>
      </c>
      <c r="U55" s="202">
        <v>60</v>
      </c>
      <c r="V55" s="202">
        <v>60</v>
      </c>
      <c r="W55" s="202">
        <v>60</v>
      </c>
      <c r="X55" s="202">
        <v>60</v>
      </c>
      <c r="Y55" s="202">
        <v>60</v>
      </c>
      <c r="Z55" s="202">
        <v>60</v>
      </c>
      <c r="AA55" s="202">
        <v>60</v>
      </c>
      <c r="AB55" s="202">
        <v>60</v>
      </c>
      <c r="AC55" s="202">
        <v>60</v>
      </c>
      <c r="AD55" s="202">
        <v>60</v>
      </c>
      <c r="AE55" s="202">
        <v>60</v>
      </c>
      <c r="AF55" s="202">
        <v>60</v>
      </c>
      <c r="AG55" s="202">
        <v>60</v>
      </c>
      <c r="AH55" s="202">
        <v>60</v>
      </c>
      <c r="AI55" s="202">
        <v>60</v>
      </c>
      <c r="AJ55" s="202">
        <v>60</v>
      </c>
      <c r="AK55" s="202">
        <v>60</v>
      </c>
      <c r="AL55" s="202">
        <v>60</v>
      </c>
      <c r="AM55" s="202">
        <v>60</v>
      </c>
      <c r="AN55" s="202">
        <v>60</v>
      </c>
      <c r="AO55" s="202">
        <v>60</v>
      </c>
    </row>
    <row r="56" spans="1:41">
      <c r="C56" s="202">
        <v>42038.43</v>
      </c>
      <c r="D56" s="202">
        <v>41920.76</v>
      </c>
      <c r="E56" s="202">
        <v>41943.68</v>
      </c>
      <c r="F56" s="202">
        <v>42117.89</v>
      </c>
      <c r="G56" s="202">
        <v>42100.21</v>
      </c>
      <c r="H56" s="202">
        <v>42151.93</v>
      </c>
      <c r="I56" s="202">
        <v>42179.11</v>
      </c>
      <c r="J56" s="202">
        <v>42243.45</v>
      </c>
      <c r="K56" s="202">
        <v>42303.85</v>
      </c>
      <c r="L56" s="202">
        <v>42364.13</v>
      </c>
      <c r="M56" s="202">
        <v>42385.91</v>
      </c>
      <c r="N56" s="202">
        <v>42509</v>
      </c>
      <c r="O56" s="202">
        <v>42553.62</v>
      </c>
      <c r="P56" s="202">
        <v>42566.38</v>
      </c>
      <c r="Q56" s="202">
        <v>42512.25</v>
      </c>
      <c r="R56" s="202">
        <v>42650.5</v>
      </c>
      <c r="S56" s="202">
        <v>42706.7</v>
      </c>
      <c r="T56" s="202">
        <v>42733.39</v>
      </c>
      <c r="U56" s="202">
        <v>42728.34</v>
      </c>
      <c r="V56" s="202">
        <v>42841.56</v>
      </c>
      <c r="W56" s="202">
        <v>42952.92</v>
      </c>
      <c r="X56" s="202">
        <v>43103.66</v>
      </c>
      <c r="Y56" s="202">
        <v>42878.91</v>
      </c>
      <c r="Z56" s="202">
        <v>42994.27</v>
      </c>
      <c r="AA56" s="202">
        <v>43105.11</v>
      </c>
      <c r="AB56" s="202">
        <v>43096.2</v>
      </c>
      <c r="AC56" s="202">
        <v>43027.41</v>
      </c>
      <c r="AD56" s="202">
        <v>43181.69</v>
      </c>
      <c r="AE56" s="202">
        <v>42951.19</v>
      </c>
      <c r="AF56" s="202">
        <v>43191.21</v>
      </c>
      <c r="AG56" s="202">
        <v>43162.23</v>
      </c>
      <c r="AH56" s="202">
        <v>43469.06</v>
      </c>
      <c r="AI56" s="202">
        <v>43524.81</v>
      </c>
      <c r="AJ56" s="202">
        <v>43653.07</v>
      </c>
      <c r="AK56" s="202">
        <v>43525.57</v>
      </c>
      <c r="AL56" s="202">
        <v>43730.73</v>
      </c>
      <c r="AM56" s="202">
        <v>43785.04</v>
      </c>
      <c r="AN56" s="202">
        <v>43942.18</v>
      </c>
      <c r="AO56" s="202">
        <v>43921.17</v>
      </c>
    </row>
    <row r="57" spans="1:41">
      <c r="C57" s="202">
        <v>41116.39</v>
      </c>
      <c r="D57" s="202">
        <v>41061.51</v>
      </c>
      <c r="E57" s="202">
        <v>41097.53</v>
      </c>
      <c r="F57" s="202">
        <v>41149.35</v>
      </c>
      <c r="G57" s="202">
        <v>41181.300000000003</v>
      </c>
      <c r="H57" s="202">
        <v>41225.14</v>
      </c>
      <c r="I57" s="202">
        <v>41221.58</v>
      </c>
      <c r="J57" s="202">
        <v>41205.300000000003</v>
      </c>
      <c r="K57" s="202">
        <v>41238.79</v>
      </c>
      <c r="L57" s="202">
        <v>41229.61</v>
      </c>
      <c r="M57" s="202">
        <v>41176.33</v>
      </c>
      <c r="N57" s="202">
        <v>41174.519999999997</v>
      </c>
      <c r="O57" s="202">
        <v>41111</v>
      </c>
      <c r="P57" s="202">
        <v>41135.129999999997</v>
      </c>
      <c r="Q57" s="202">
        <v>41141.57</v>
      </c>
      <c r="R57" s="202">
        <v>41210.629999999997</v>
      </c>
      <c r="S57" s="202">
        <v>41380.61</v>
      </c>
      <c r="T57" s="202">
        <v>41622.379999999997</v>
      </c>
      <c r="U57" s="202">
        <v>42002.66</v>
      </c>
      <c r="V57" s="202">
        <v>42163.44</v>
      </c>
      <c r="W57" s="202">
        <v>42221.34</v>
      </c>
      <c r="X57" s="202">
        <v>42183.63</v>
      </c>
      <c r="Y57" s="202">
        <v>42337.54</v>
      </c>
      <c r="Z57" s="202">
        <v>42645.47</v>
      </c>
      <c r="AA57" s="202">
        <v>42288.28</v>
      </c>
      <c r="AB57" s="202">
        <v>42611.94</v>
      </c>
      <c r="AC57" s="202">
        <v>42684.1</v>
      </c>
      <c r="AD57" s="202">
        <v>42908.56</v>
      </c>
      <c r="AE57" s="202">
        <v>43020.24</v>
      </c>
      <c r="AF57" s="202">
        <v>42988.15</v>
      </c>
      <c r="AG57" s="202">
        <v>43087.46</v>
      </c>
      <c r="AH57" s="202">
        <v>42781.41</v>
      </c>
      <c r="AI57" s="202">
        <v>43056.77</v>
      </c>
      <c r="AJ57" s="202">
        <v>42575.37</v>
      </c>
      <c r="AK57" s="202">
        <v>42741.36</v>
      </c>
      <c r="AL57" s="202">
        <v>42935.34</v>
      </c>
      <c r="AM57" s="202">
        <v>43085.15</v>
      </c>
      <c r="AN57" s="202">
        <v>43116.6</v>
      </c>
      <c r="AO57" s="202">
        <v>43165.09</v>
      </c>
    </row>
    <row r="58" spans="1:41">
      <c r="C58" s="202">
        <v>41506.26</v>
      </c>
      <c r="D58" s="202">
        <v>41780.25</v>
      </c>
      <c r="E58" s="202">
        <v>41612</v>
      </c>
      <c r="F58" s="202">
        <v>41632.82</v>
      </c>
      <c r="G58" s="202">
        <v>41654.239999999998</v>
      </c>
      <c r="H58" s="202">
        <v>41665.730000000003</v>
      </c>
      <c r="I58" s="202">
        <v>41669.83</v>
      </c>
      <c r="J58" s="202">
        <v>41676.21</v>
      </c>
      <c r="K58" s="202">
        <v>41635.050000000003</v>
      </c>
      <c r="L58" s="202">
        <v>41656.86</v>
      </c>
      <c r="M58" s="202">
        <v>41696.33</v>
      </c>
      <c r="N58" s="202">
        <v>41736.19</v>
      </c>
      <c r="O58" s="202">
        <v>41761.550000000003</v>
      </c>
      <c r="P58" s="202">
        <v>42005.46</v>
      </c>
      <c r="Q58" s="202">
        <v>42209.1</v>
      </c>
      <c r="R58" s="202">
        <v>42370.59</v>
      </c>
      <c r="S58" s="202">
        <v>42879.06</v>
      </c>
      <c r="T58" s="202">
        <v>43511.98</v>
      </c>
      <c r="U58" s="202">
        <v>42830.23</v>
      </c>
      <c r="V58" s="202">
        <v>42977.02</v>
      </c>
      <c r="W58" s="202">
        <v>43672.54</v>
      </c>
      <c r="X58" s="202">
        <v>44923.38</v>
      </c>
      <c r="Y58" s="202">
        <v>44510.58</v>
      </c>
      <c r="Z58" s="202">
        <v>44608.18</v>
      </c>
      <c r="AA58" s="202">
        <v>45546.89</v>
      </c>
      <c r="AB58" s="202">
        <v>44562.13</v>
      </c>
      <c r="AC58" s="202">
        <v>45044.43</v>
      </c>
      <c r="AD58" s="202">
        <v>45010.62</v>
      </c>
      <c r="AE58" s="202">
        <v>44662.6</v>
      </c>
      <c r="AF58" s="202">
        <v>44211.39</v>
      </c>
      <c r="AG58" s="202">
        <v>44357.57</v>
      </c>
      <c r="AH58" s="202">
        <v>45492.09</v>
      </c>
      <c r="AI58" s="202">
        <v>44943.02</v>
      </c>
      <c r="AJ58" s="202">
        <v>44331.21</v>
      </c>
      <c r="AK58" s="202">
        <v>44215.839999999997</v>
      </c>
      <c r="AL58" s="202">
        <v>44415.01</v>
      </c>
      <c r="AM58" s="202">
        <v>44327.63</v>
      </c>
      <c r="AN58" s="202">
        <v>44366.14</v>
      </c>
      <c r="AO58" s="202">
        <v>44290.1</v>
      </c>
    </row>
    <row r="59" spans="1:41">
      <c r="C59" s="202">
        <v>463.00330000000002</v>
      </c>
      <c r="D59" s="202">
        <v>466.1001</v>
      </c>
      <c r="E59" s="202">
        <v>469.56189999999998</v>
      </c>
      <c r="F59" s="202">
        <v>473.39260000000002</v>
      </c>
      <c r="G59" s="202">
        <v>477.59800000000001</v>
      </c>
      <c r="H59" s="202">
        <v>482.16800000000001</v>
      </c>
      <c r="I59" s="202">
        <v>487.10449999999997</v>
      </c>
      <c r="J59" s="202">
        <v>492.39839999999998</v>
      </c>
      <c r="K59" s="202">
        <v>498.05169999999998</v>
      </c>
      <c r="L59" s="202">
        <v>504.05290000000002</v>
      </c>
      <c r="M59" s="202">
        <v>510.404</v>
      </c>
      <c r="N59" s="202">
        <v>517.10630000000003</v>
      </c>
      <c r="O59" s="202">
        <v>524.16160000000002</v>
      </c>
      <c r="P59" s="202">
        <v>531.57150000000001</v>
      </c>
      <c r="Q59" s="202">
        <v>539.31179999999995</v>
      </c>
      <c r="R59" s="202">
        <v>547.3854</v>
      </c>
      <c r="S59" s="202">
        <v>555.72879999999998</v>
      </c>
      <c r="T59" s="202">
        <v>564.34889999999996</v>
      </c>
      <c r="U59" s="202">
        <v>573.24639999999999</v>
      </c>
      <c r="V59" s="202">
        <v>582.4221</v>
      </c>
      <c r="W59" s="202">
        <v>591.87660000000005</v>
      </c>
      <c r="X59" s="202">
        <v>601.61069999999995</v>
      </c>
      <c r="Y59" s="202">
        <v>611.62509999999997</v>
      </c>
      <c r="Z59" s="202">
        <v>621.92060000000004</v>
      </c>
      <c r="AA59" s="202">
        <v>632.49779999999998</v>
      </c>
      <c r="AB59" s="202">
        <v>643.35739999999998</v>
      </c>
      <c r="AC59" s="202">
        <v>654.50030000000004</v>
      </c>
      <c r="AD59" s="202">
        <v>665.92769999999996</v>
      </c>
      <c r="AE59" s="202">
        <v>677.63980000000004</v>
      </c>
      <c r="AF59" s="202">
        <v>677.63980000000004</v>
      </c>
      <c r="AG59" s="202">
        <v>677.63980000000004</v>
      </c>
      <c r="AH59" s="202">
        <v>677.63980000000004</v>
      </c>
      <c r="AI59" s="202">
        <v>677.63980000000004</v>
      </c>
      <c r="AJ59" s="202">
        <v>677.63980000000004</v>
      </c>
      <c r="AK59" s="202">
        <v>677.63980000000004</v>
      </c>
      <c r="AL59" s="202">
        <v>677.63980000000004</v>
      </c>
      <c r="AM59" s="202">
        <v>677.63980000000004</v>
      </c>
      <c r="AN59" s="202">
        <v>677.63980000000004</v>
      </c>
      <c r="AO59" s="202">
        <v>677.63980000000004</v>
      </c>
    </row>
    <row r="60" spans="1:41">
      <c r="C60" s="202">
        <v>44640.29</v>
      </c>
      <c r="D60" s="202">
        <v>44835.73</v>
      </c>
      <c r="E60" s="202">
        <v>44970.68</v>
      </c>
      <c r="F60" s="202">
        <v>45089.65</v>
      </c>
      <c r="G60" s="202">
        <v>45209.18</v>
      </c>
      <c r="H60" s="202">
        <v>45351.5</v>
      </c>
      <c r="I60" s="202">
        <v>45411.25</v>
      </c>
      <c r="J60" s="202">
        <v>45528.13</v>
      </c>
      <c r="K60" s="202">
        <v>45645.01</v>
      </c>
      <c r="L60" s="202">
        <v>45761.89</v>
      </c>
      <c r="M60" s="202">
        <v>45878.77</v>
      </c>
      <c r="N60" s="202">
        <v>45995.65</v>
      </c>
      <c r="O60" s="202">
        <v>46112.54</v>
      </c>
      <c r="P60" s="202">
        <v>46229.41</v>
      </c>
      <c r="Q60" s="202">
        <v>46346.3</v>
      </c>
      <c r="R60" s="202">
        <v>46463.18</v>
      </c>
      <c r="S60" s="202">
        <v>46580.06</v>
      </c>
      <c r="T60" s="202">
        <v>46696.94</v>
      </c>
      <c r="U60" s="202">
        <v>46813.82</v>
      </c>
      <c r="V60" s="202">
        <v>46930.7</v>
      </c>
      <c r="W60" s="202">
        <v>47047.58</v>
      </c>
      <c r="X60" s="202">
        <v>47164.46</v>
      </c>
      <c r="Y60" s="202">
        <v>47281.34</v>
      </c>
      <c r="Z60" s="202">
        <v>47398.23</v>
      </c>
      <c r="AA60" s="202">
        <v>47515.11</v>
      </c>
      <c r="AB60" s="202">
        <v>47631.99</v>
      </c>
      <c r="AC60" s="202">
        <v>47748.87</v>
      </c>
      <c r="AD60" s="202">
        <v>47865.75</v>
      </c>
      <c r="AE60" s="202">
        <v>47982.63</v>
      </c>
      <c r="AF60" s="202">
        <v>47982.63</v>
      </c>
      <c r="AG60" s="202">
        <v>47982.63</v>
      </c>
      <c r="AH60" s="202">
        <v>47982.63</v>
      </c>
      <c r="AI60" s="202">
        <v>47982.63</v>
      </c>
      <c r="AJ60" s="202">
        <v>47982.63</v>
      </c>
      <c r="AK60" s="202">
        <v>47982.63</v>
      </c>
      <c r="AL60" s="202">
        <v>47982.63</v>
      </c>
      <c r="AM60" s="202">
        <v>47982.63</v>
      </c>
      <c r="AN60" s="202">
        <v>47982.63</v>
      </c>
      <c r="AO60" s="202">
        <v>47982.63</v>
      </c>
    </row>
    <row r="61" spans="1:41">
      <c r="C61" s="202">
        <v>357.7405</v>
      </c>
      <c r="D61" s="202">
        <v>366.25310000000002</v>
      </c>
      <c r="E61" s="202">
        <v>374.79070000000002</v>
      </c>
      <c r="F61" s="202">
        <v>382.98360000000002</v>
      </c>
      <c r="G61" s="202">
        <v>391.36070000000001</v>
      </c>
      <c r="H61" s="202">
        <v>399.79579999999999</v>
      </c>
      <c r="I61" s="202">
        <v>408.2629</v>
      </c>
      <c r="J61" s="202">
        <v>416.7525</v>
      </c>
      <c r="K61" s="202">
        <v>425.24889999999999</v>
      </c>
      <c r="L61" s="202">
        <v>433.61290000000002</v>
      </c>
      <c r="M61" s="202">
        <v>441.99329999999998</v>
      </c>
      <c r="N61" s="202">
        <v>450.38819999999998</v>
      </c>
      <c r="O61" s="202">
        <v>458.79640000000001</v>
      </c>
      <c r="P61" s="202">
        <v>467.21629999999999</v>
      </c>
      <c r="Q61" s="202">
        <v>475.79379999999998</v>
      </c>
      <c r="R61" s="202">
        <v>484.27350000000001</v>
      </c>
      <c r="S61" s="202">
        <v>492.76240000000001</v>
      </c>
      <c r="T61" s="202">
        <v>501.26209999999998</v>
      </c>
      <c r="U61" s="202">
        <v>509.76589999999999</v>
      </c>
      <c r="V61" s="202">
        <v>518.27570000000003</v>
      </c>
      <c r="W61" s="202">
        <v>526.78880000000004</v>
      </c>
      <c r="X61" s="202">
        <v>535.30489999999998</v>
      </c>
      <c r="Y61" s="202">
        <v>543.82399999999996</v>
      </c>
      <c r="Z61" s="202">
        <v>552.34569999999997</v>
      </c>
      <c r="AA61" s="202">
        <v>560.87</v>
      </c>
      <c r="AB61" s="202">
        <v>569.39660000000003</v>
      </c>
      <c r="AC61" s="202">
        <v>577.92550000000006</v>
      </c>
      <c r="AD61" s="202">
        <v>586.45650000000001</v>
      </c>
      <c r="AE61" s="202">
        <v>594.98979999999995</v>
      </c>
      <c r="AF61" s="202">
        <v>594.98979999999995</v>
      </c>
      <c r="AG61" s="202">
        <v>594.98979999999995</v>
      </c>
      <c r="AH61" s="202">
        <v>594.98979999999995</v>
      </c>
      <c r="AI61" s="202">
        <v>594.98979999999995</v>
      </c>
      <c r="AJ61" s="202">
        <v>594.98979999999995</v>
      </c>
      <c r="AK61" s="202">
        <v>594.98979999999995</v>
      </c>
      <c r="AL61" s="202">
        <v>594.98979999999995</v>
      </c>
      <c r="AM61" s="202">
        <v>594.98979999999995</v>
      </c>
      <c r="AN61" s="202">
        <v>594.98979999999995</v>
      </c>
      <c r="AO61" s="202">
        <v>594.98979999999995</v>
      </c>
    </row>
    <row r="62" spans="1:41">
      <c r="C62" s="202">
        <v>31.461839999999999</v>
      </c>
      <c r="D62" s="202">
        <v>32.161700000000003</v>
      </c>
      <c r="E62" s="202">
        <v>32.856380000000001</v>
      </c>
      <c r="F62" s="202">
        <v>33.44744</v>
      </c>
      <c r="G62" s="202">
        <v>34.116970000000002</v>
      </c>
      <c r="H62" s="202">
        <v>34.854559999999999</v>
      </c>
      <c r="I62" s="202">
        <v>35.648090000000003</v>
      </c>
      <c r="J62" s="202">
        <v>36.481140000000003</v>
      </c>
      <c r="K62" s="202">
        <v>37.31747</v>
      </c>
      <c r="L62" s="202">
        <v>38.154069999999997</v>
      </c>
      <c r="M62" s="202">
        <v>39.010480000000001</v>
      </c>
      <c r="N62" s="202">
        <v>39.867669999999997</v>
      </c>
      <c r="O62" s="202">
        <v>40.726260000000003</v>
      </c>
      <c r="P62" s="202">
        <v>41.585320000000003</v>
      </c>
      <c r="Q62" s="202">
        <v>42.469650000000001</v>
      </c>
      <c r="R62" s="202">
        <v>43.349780000000003</v>
      </c>
      <c r="S62" s="202">
        <v>44.224699999999999</v>
      </c>
      <c r="T62" s="202">
        <v>45.068730000000002</v>
      </c>
      <c r="U62" s="202">
        <v>45.91225</v>
      </c>
      <c r="V62" s="202">
        <v>46.746780000000001</v>
      </c>
      <c r="W62" s="202">
        <v>47.580669999999998</v>
      </c>
      <c r="X62" s="202">
        <v>48.413960000000003</v>
      </c>
      <c r="Y62" s="202">
        <v>49.246670000000002</v>
      </c>
      <c r="Z62" s="202">
        <v>50.095199999999998</v>
      </c>
      <c r="AA62" s="202">
        <v>50.943060000000003</v>
      </c>
      <c r="AB62" s="202">
        <v>51.790280000000003</v>
      </c>
      <c r="AC62" s="202">
        <v>52.636899999999997</v>
      </c>
      <c r="AD62" s="202">
        <v>53.482950000000002</v>
      </c>
      <c r="AE62" s="202">
        <v>54.329500000000003</v>
      </c>
      <c r="AF62" s="202">
        <v>54.329500000000003</v>
      </c>
      <c r="AG62" s="202">
        <v>54.329500000000003</v>
      </c>
      <c r="AH62" s="202">
        <v>54.329500000000003</v>
      </c>
      <c r="AI62" s="202">
        <v>54.329500000000003</v>
      </c>
      <c r="AJ62" s="202">
        <v>54.329500000000003</v>
      </c>
      <c r="AK62" s="202">
        <v>54.329500000000003</v>
      </c>
      <c r="AL62" s="202">
        <v>54.329500000000003</v>
      </c>
      <c r="AM62" s="202">
        <v>54.329500000000003</v>
      </c>
      <c r="AN62" s="202">
        <v>54.329500000000003</v>
      </c>
      <c r="AO62" s="202">
        <v>54.329500000000003</v>
      </c>
    </row>
    <row r="63" spans="1:41">
      <c r="C63" s="202">
        <v>849.27449999999999</v>
      </c>
      <c r="D63" s="202">
        <v>857.61350000000004</v>
      </c>
      <c r="E63" s="202">
        <v>866.0385</v>
      </c>
      <c r="F63" s="202">
        <v>874.55010000000004</v>
      </c>
      <c r="G63" s="202">
        <v>883.14949999999999</v>
      </c>
      <c r="H63" s="202">
        <v>891.8374</v>
      </c>
      <c r="I63" s="202">
        <v>900.61509999999998</v>
      </c>
      <c r="J63" s="202">
        <v>909.48270000000002</v>
      </c>
      <c r="K63" s="202">
        <v>918.44209999999998</v>
      </c>
      <c r="L63" s="202">
        <v>927.49350000000004</v>
      </c>
      <c r="M63" s="202">
        <v>936.63819999999998</v>
      </c>
      <c r="N63" s="202">
        <v>945.87710000000004</v>
      </c>
      <c r="O63" s="202">
        <v>955.21119999999996</v>
      </c>
      <c r="P63" s="202">
        <v>964.64139999999998</v>
      </c>
      <c r="Q63" s="202">
        <v>974.16859999999997</v>
      </c>
      <c r="R63" s="202">
        <v>983.79409999999996</v>
      </c>
      <c r="S63" s="202">
        <v>993.51880000000006</v>
      </c>
      <c r="T63" s="202">
        <v>1003.343</v>
      </c>
      <c r="U63" s="202">
        <v>1013.27</v>
      </c>
      <c r="V63" s="202">
        <v>1023.297</v>
      </c>
      <c r="W63" s="202">
        <v>1033.4290000000001</v>
      </c>
      <c r="X63" s="202">
        <v>1043.665</v>
      </c>
      <c r="Y63" s="202">
        <v>1054.0070000000001</v>
      </c>
      <c r="Z63" s="202">
        <v>1064.454</v>
      </c>
      <c r="AA63" s="202">
        <v>1075.009</v>
      </c>
      <c r="AB63" s="202">
        <v>1085.673</v>
      </c>
      <c r="AC63" s="202">
        <v>1096.4469999999999</v>
      </c>
      <c r="AD63" s="202">
        <v>1107.3330000000001</v>
      </c>
      <c r="AE63" s="202">
        <v>1118.33</v>
      </c>
      <c r="AF63" s="202">
        <v>1118.33</v>
      </c>
      <c r="AG63" s="202">
        <v>1118.33</v>
      </c>
      <c r="AH63" s="202">
        <v>1118.33</v>
      </c>
      <c r="AI63" s="202">
        <v>1118.33</v>
      </c>
      <c r="AJ63" s="202">
        <v>1118.33</v>
      </c>
      <c r="AK63" s="202">
        <v>1118.33</v>
      </c>
      <c r="AL63" s="202">
        <v>1118.33</v>
      </c>
      <c r="AM63" s="202">
        <v>1118.33</v>
      </c>
      <c r="AN63" s="202">
        <v>1118.33</v>
      </c>
      <c r="AO63" s="202">
        <v>1118.33</v>
      </c>
    </row>
    <row r="65" spans="3:41">
      <c r="C65" s="204">
        <v>7560.0899999999965</v>
      </c>
      <c r="D65" s="204">
        <v>7207.8099999999977</v>
      </c>
      <c r="E65" s="204">
        <v>6957.5899999999965</v>
      </c>
      <c r="F65" s="204">
        <v>7302.9599999999991</v>
      </c>
      <c r="G65" s="204">
        <v>7369.8300000000017</v>
      </c>
      <c r="H65" s="204">
        <v>7533.5400000000009</v>
      </c>
      <c r="I65" s="204">
        <v>7662.3000000000029</v>
      </c>
      <c r="J65" s="204">
        <v>7734.2099999999991</v>
      </c>
      <c r="K65" s="204">
        <v>7866.4199999999983</v>
      </c>
      <c r="L65" s="204">
        <v>7815.5</v>
      </c>
      <c r="M65" s="204">
        <v>8038.1100000000006</v>
      </c>
      <c r="N65" s="204">
        <v>8019.239999999998</v>
      </c>
      <c r="O65" s="204">
        <v>7990.6699999999983</v>
      </c>
      <c r="P65" s="204">
        <v>8182.1399999999994</v>
      </c>
      <c r="Q65" s="204">
        <v>8442.0599999999977</v>
      </c>
      <c r="R65" s="204">
        <v>8725.760000000002</v>
      </c>
      <c r="S65" s="204">
        <v>8935.5599999999977</v>
      </c>
      <c r="T65" s="204">
        <v>9278.0899999999965</v>
      </c>
      <c r="U65" s="204">
        <v>9640.18</v>
      </c>
      <c r="V65" s="204">
        <v>9952.3000000000029</v>
      </c>
      <c r="W65" s="204">
        <v>10221.32</v>
      </c>
      <c r="X65" s="204">
        <v>10461.39</v>
      </c>
      <c r="Y65" s="204">
        <v>10738.010000000002</v>
      </c>
      <c r="Z65" s="204">
        <v>11065.86</v>
      </c>
      <c r="AA65" s="204">
        <v>11362.089999999997</v>
      </c>
      <c r="AB65" s="204">
        <v>11610.629999999997</v>
      </c>
      <c r="AC65" s="204">
        <v>11898.57</v>
      </c>
      <c r="AD65" s="204">
        <v>12126.61</v>
      </c>
      <c r="AE65" s="204">
        <v>12439.830000000002</v>
      </c>
      <c r="AF65" s="204">
        <v>12713.480000000003</v>
      </c>
      <c r="AG65" s="204">
        <v>13018.150000000001</v>
      </c>
      <c r="AH65" s="204">
        <v>13281.21</v>
      </c>
      <c r="AI65" s="204">
        <v>13556.21</v>
      </c>
      <c r="AJ65" s="204">
        <v>13834.629999999997</v>
      </c>
      <c r="AK65" s="204">
        <v>14181.150000000001</v>
      </c>
      <c r="AL65" s="204">
        <v>14425.129999999997</v>
      </c>
      <c r="AM65" s="204">
        <v>14717.71</v>
      </c>
      <c r="AN65" s="204">
        <v>15010.510000000002</v>
      </c>
      <c r="AO65" s="204">
        <v>15312.86</v>
      </c>
    </row>
    <row r="66" spans="3:41">
      <c r="C66" s="204">
        <v>10658.550000000003</v>
      </c>
      <c r="D66" s="204">
        <v>10540.449999999997</v>
      </c>
      <c r="E66" s="204">
        <v>10248</v>
      </c>
      <c r="F66" s="204">
        <v>10854.519999999997</v>
      </c>
      <c r="G66" s="204">
        <v>10974.14</v>
      </c>
      <c r="H66" s="204">
        <v>11114.29</v>
      </c>
      <c r="I66" s="204">
        <v>11241.050000000003</v>
      </c>
      <c r="J66" s="204">
        <v>11325.769999999997</v>
      </c>
      <c r="K66" s="204">
        <v>11515.260000000002</v>
      </c>
      <c r="L66" s="204">
        <v>11733.650000000001</v>
      </c>
      <c r="M66" s="204">
        <v>11969.309999999998</v>
      </c>
      <c r="N66" s="204">
        <v>11579.839999999997</v>
      </c>
      <c r="O66" s="204">
        <v>11622.29</v>
      </c>
      <c r="P66" s="204">
        <v>11982.82</v>
      </c>
      <c r="Q66" s="204">
        <v>12245.239999999998</v>
      </c>
      <c r="R66" s="204">
        <v>12574.199999999997</v>
      </c>
      <c r="S66" s="204">
        <v>12884.989999999998</v>
      </c>
      <c r="T66" s="204">
        <v>13235.239999999998</v>
      </c>
      <c r="U66" s="204">
        <v>13639</v>
      </c>
      <c r="V66" s="204">
        <v>14012.849999999999</v>
      </c>
      <c r="W66" s="204">
        <v>14391.61</v>
      </c>
      <c r="X66" s="204">
        <v>14763.629999999997</v>
      </c>
      <c r="Y66" s="204">
        <v>15145.980000000003</v>
      </c>
      <c r="Z66" s="204">
        <v>15477.18</v>
      </c>
      <c r="AA66" s="204">
        <v>14684.489999999998</v>
      </c>
      <c r="AB66" s="204">
        <v>14907.79</v>
      </c>
      <c r="AC66" s="204">
        <v>15163.089999999997</v>
      </c>
      <c r="AD66" s="204">
        <v>15373.21</v>
      </c>
      <c r="AE66" s="204">
        <v>15682.199999999997</v>
      </c>
      <c r="AF66" s="204">
        <v>16066.46</v>
      </c>
      <c r="AG66" s="204">
        <v>16496.550000000003</v>
      </c>
      <c r="AH66" s="204">
        <v>16830.36</v>
      </c>
      <c r="AI66" s="204">
        <v>17220.349999999999</v>
      </c>
      <c r="AJ66" s="204">
        <v>17650.260000000002</v>
      </c>
      <c r="AK66" s="204">
        <v>17923.96</v>
      </c>
      <c r="AL66" s="204">
        <v>18541.29</v>
      </c>
      <c r="AM66" s="204">
        <v>19432.22</v>
      </c>
      <c r="AN66" s="204">
        <v>20071.18</v>
      </c>
      <c r="AO66" s="204">
        <v>20785.160000000003</v>
      </c>
    </row>
    <row r="67" spans="3:41">
      <c r="C67" s="204">
        <v>6129.8899999999994</v>
      </c>
      <c r="D67" s="204">
        <v>5637.6399999999994</v>
      </c>
      <c r="E67" s="204">
        <v>5733.3799999999974</v>
      </c>
      <c r="F67" s="204">
        <v>6063.8799999999974</v>
      </c>
      <c r="G67" s="204">
        <v>6032.3899999999994</v>
      </c>
      <c r="H67" s="204">
        <v>6143.0400000000009</v>
      </c>
      <c r="I67" s="204">
        <v>6141.7300000000032</v>
      </c>
      <c r="J67" s="204">
        <v>6250.9599999999991</v>
      </c>
      <c r="K67" s="204">
        <v>6330.8399999999965</v>
      </c>
      <c r="L67" s="204">
        <v>6402.0199999999968</v>
      </c>
      <c r="M67" s="204">
        <v>6421.2099999999991</v>
      </c>
      <c r="N67" s="204">
        <v>6540.3300000000017</v>
      </c>
      <c r="O67" s="204">
        <v>6492.2799999999988</v>
      </c>
      <c r="P67" s="204">
        <v>6598.6600000000035</v>
      </c>
      <c r="Q67" s="204">
        <v>6829.0400000000009</v>
      </c>
      <c r="R67" s="204">
        <v>7310.8700000000026</v>
      </c>
      <c r="S67" s="204">
        <v>7788.2799999999988</v>
      </c>
      <c r="T67" s="204">
        <v>8042.3000000000029</v>
      </c>
      <c r="U67" s="204">
        <v>8305.07</v>
      </c>
      <c r="V67" s="204">
        <v>8624.3399999999965</v>
      </c>
      <c r="W67" s="204">
        <v>8735.36</v>
      </c>
      <c r="X67" s="204">
        <v>8725.25</v>
      </c>
      <c r="Y67" s="204">
        <v>8793.7900000000009</v>
      </c>
      <c r="Z67" s="204">
        <v>9165.4499999999971</v>
      </c>
      <c r="AA67" s="204">
        <v>9141.2799999999988</v>
      </c>
      <c r="AB67" s="204">
        <v>9437.61</v>
      </c>
      <c r="AC67" s="204">
        <v>9404.6699999999983</v>
      </c>
      <c r="AD67" s="204">
        <v>9677.1999999999971</v>
      </c>
      <c r="AE67" s="204">
        <v>9800.3399999999965</v>
      </c>
      <c r="AF67" s="204">
        <v>9967.3399999999965</v>
      </c>
      <c r="AG67" s="204">
        <v>10044.589999999997</v>
      </c>
      <c r="AH67" s="204">
        <v>10302.050000000003</v>
      </c>
      <c r="AI67" s="204">
        <v>10505.68</v>
      </c>
      <c r="AJ67" s="204">
        <v>10684</v>
      </c>
      <c r="AK67" s="204">
        <v>10814.279999999999</v>
      </c>
      <c r="AL67" s="204">
        <v>11083.43</v>
      </c>
      <c r="AM67" s="204">
        <v>11268.699999999997</v>
      </c>
      <c r="AN67" s="204">
        <v>11454.300000000003</v>
      </c>
      <c r="AO67" s="204">
        <v>11659.699999999997</v>
      </c>
    </row>
    <row r="68" spans="3:41">
      <c r="C68" s="204">
        <v>2237.260000000002</v>
      </c>
      <c r="D68" s="204">
        <v>2087.3899999999994</v>
      </c>
      <c r="E68" s="204">
        <v>2032.5400000000009</v>
      </c>
      <c r="F68" s="204">
        <v>2086.8499999999985</v>
      </c>
      <c r="G68" s="204">
        <v>2135.760000000002</v>
      </c>
      <c r="H68" s="204">
        <v>2206.7300000000032</v>
      </c>
      <c r="I68" s="204">
        <v>2313.9400000000023</v>
      </c>
      <c r="J68" s="204">
        <v>2124.2300000000032</v>
      </c>
      <c r="K68" s="204">
        <v>2178.1900000000023</v>
      </c>
      <c r="L68" s="204">
        <v>2083.0400000000009</v>
      </c>
      <c r="M68" s="204">
        <v>2112.5899999999965</v>
      </c>
      <c r="N68" s="204">
        <v>2101.0199999999968</v>
      </c>
      <c r="O68" s="204">
        <v>2110.9599999999991</v>
      </c>
      <c r="P68" s="204">
        <v>2174.1100000000006</v>
      </c>
      <c r="Q68" s="204">
        <v>2255.9599999999991</v>
      </c>
      <c r="R68" s="204">
        <v>2303.8700000000026</v>
      </c>
      <c r="S68" s="204">
        <v>2408.7699999999968</v>
      </c>
      <c r="T68" s="204">
        <v>2514.4800000000032</v>
      </c>
      <c r="U68" s="204">
        <v>2615.1500000000015</v>
      </c>
      <c r="V68" s="204">
        <v>2716.1299999999974</v>
      </c>
      <c r="W68" s="204">
        <v>2809.3899999999994</v>
      </c>
      <c r="X68" s="204">
        <v>2889.9100000000035</v>
      </c>
      <c r="Y68" s="204">
        <v>2968.1299999999974</v>
      </c>
      <c r="Z68" s="204">
        <v>3054.1999999999971</v>
      </c>
      <c r="AA68" s="204">
        <v>3122.4499999999971</v>
      </c>
      <c r="AB68" s="204">
        <v>3170.260000000002</v>
      </c>
      <c r="AC68" s="204">
        <v>3222.5</v>
      </c>
      <c r="AD68" s="204">
        <v>3255.75</v>
      </c>
      <c r="AE68" s="204">
        <v>3338.1100000000006</v>
      </c>
      <c r="AF68" s="204">
        <v>3402.3700000000026</v>
      </c>
      <c r="AG68" s="204">
        <v>3492.6699999999983</v>
      </c>
      <c r="AH68" s="204">
        <v>3562.5800000000017</v>
      </c>
      <c r="AI68" s="204">
        <v>3593.4599999999991</v>
      </c>
      <c r="AJ68" s="204">
        <v>3685.7099999999991</v>
      </c>
      <c r="AK68" s="204">
        <v>3734.5</v>
      </c>
      <c r="AL68" s="204">
        <v>3806.5400000000009</v>
      </c>
      <c r="AM68" s="204">
        <v>3886.75</v>
      </c>
      <c r="AN68" s="204">
        <v>3966.1999999999971</v>
      </c>
      <c r="AO68" s="204">
        <v>4044.5</v>
      </c>
    </row>
    <row r="69" spans="3:41">
      <c r="C69" s="204">
        <v>60</v>
      </c>
      <c r="D69" s="204">
        <v>60</v>
      </c>
      <c r="E69" s="204">
        <v>60</v>
      </c>
      <c r="F69" s="204">
        <v>60</v>
      </c>
      <c r="G69" s="204">
        <v>60</v>
      </c>
      <c r="H69" s="204">
        <v>60</v>
      </c>
      <c r="I69" s="204">
        <v>60</v>
      </c>
      <c r="J69" s="204">
        <v>60</v>
      </c>
      <c r="K69" s="204">
        <v>60</v>
      </c>
      <c r="L69" s="204">
        <v>60</v>
      </c>
      <c r="M69" s="204">
        <v>60</v>
      </c>
      <c r="N69" s="204">
        <v>60</v>
      </c>
      <c r="O69" s="204">
        <v>60</v>
      </c>
      <c r="P69" s="204">
        <v>60</v>
      </c>
      <c r="Q69" s="204">
        <v>60</v>
      </c>
      <c r="R69" s="204">
        <v>60</v>
      </c>
      <c r="S69" s="204">
        <v>60</v>
      </c>
      <c r="T69" s="204">
        <v>60</v>
      </c>
      <c r="U69" s="204">
        <v>60</v>
      </c>
      <c r="V69" s="204">
        <v>60</v>
      </c>
      <c r="W69" s="204">
        <v>60</v>
      </c>
      <c r="X69" s="204">
        <v>60</v>
      </c>
      <c r="Y69" s="204">
        <v>60</v>
      </c>
      <c r="Z69" s="204">
        <v>60</v>
      </c>
      <c r="AA69" s="204">
        <v>60</v>
      </c>
      <c r="AB69" s="204">
        <v>60</v>
      </c>
      <c r="AC69" s="204">
        <v>60</v>
      </c>
      <c r="AD69" s="204">
        <v>60</v>
      </c>
      <c r="AE69" s="204">
        <v>60</v>
      </c>
      <c r="AF69" s="204">
        <v>60</v>
      </c>
      <c r="AG69" s="204">
        <v>60</v>
      </c>
      <c r="AH69" s="204">
        <v>60</v>
      </c>
      <c r="AI69" s="204">
        <v>60</v>
      </c>
      <c r="AJ69" s="204">
        <v>60</v>
      </c>
      <c r="AK69" s="204">
        <v>60</v>
      </c>
      <c r="AL69" s="204">
        <v>60</v>
      </c>
      <c r="AM69" s="204">
        <v>60</v>
      </c>
      <c r="AN69" s="204">
        <v>60</v>
      </c>
      <c r="AO69" s="204">
        <v>60</v>
      </c>
    </row>
    <row r="70" spans="3:41">
      <c r="C70" s="204">
        <v>2038.4300000000003</v>
      </c>
      <c r="D70" s="204">
        <v>1920.760000000002</v>
      </c>
      <c r="E70" s="204">
        <v>1943.6800000000003</v>
      </c>
      <c r="F70" s="204">
        <v>2117.8899999999994</v>
      </c>
      <c r="G70" s="204">
        <v>2100.2099999999991</v>
      </c>
      <c r="H70" s="204">
        <v>2151.9300000000003</v>
      </c>
      <c r="I70" s="204">
        <v>2179.1100000000006</v>
      </c>
      <c r="J70" s="204">
        <v>2243.4499999999971</v>
      </c>
      <c r="K70" s="204">
        <v>2303.8499999999985</v>
      </c>
      <c r="L70" s="204">
        <v>2364.1299999999974</v>
      </c>
      <c r="M70" s="204">
        <v>2385.9100000000035</v>
      </c>
      <c r="N70" s="204">
        <v>2509</v>
      </c>
      <c r="O70" s="204">
        <v>2553.6200000000026</v>
      </c>
      <c r="P70" s="204">
        <v>2566.3799999999974</v>
      </c>
      <c r="Q70" s="204">
        <v>2512.25</v>
      </c>
      <c r="R70" s="204">
        <v>2650.5</v>
      </c>
      <c r="S70" s="204">
        <v>2706.6999999999971</v>
      </c>
      <c r="T70" s="204">
        <v>2733.3899999999994</v>
      </c>
      <c r="U70" s="204">
        <v>2728.3399999999965</v>
      </c>
      <c r="V70" s="204">
        <v>2841.5599999999977</v>
      </c>
      <c r="W70" s="204">
        <v>2952.9199999999983</v>
      </c>
      <c r="X70" s="204">
        <v>3103.6600000000035</v>
      </c>
      <c r="Y70" s="204">
        <v>2878.9100000000035</v>
      </c>
      <c r="Z70" s="204">
        <v>2994.2699999999968</v>
      </c>
      <c r="AA70" s="204">
        <v>3105.1100000000006</v>
      </c>
      <c r="AB70" s="204">
        <v>3096.1999999999971</v>
      </c>
      <c r="AC70" s="204">
        <v>3027.4100000000035</v>
      </c>
      <c r="AD70" s="204">
        <v>3181.6900000000023</v>
      </c>
      <c r="AE70" s="204">
        <v>2951.1900000000023</v>
      </c>
      <c r="AF70" s="204">
        <v>3191.2099999999991</v>
      </c>
      <c r="AG70" s="204">
        <v>3162.2300000000032</v>
      </c>
      <c r="AH70" s="204">
        <v>3469.0599999999977</v>
      </c>
      <c r="AI70" s="204">
        <v>3524.8099999999977</v>
      </c>
      <c r="AJ70" s="204">
        <v>3653.0699999999997</v>
      </c>
      <c r="AK70" s="204">
        <v>3525.5699999999997</v>
      </c>
      <c r="AL70" s="204">
        <v>3730.7300000000032</v>
      </c>
      <c r="AM70" s="204">
        <v>3785.0400000000009</v>
      </c>
      <c r="AN70" s="204">
        <v>3942.1800000000003</v>
      </c>
      <c r="AO70" s="204">
        <v>3921.1699999999983</v>
      </c>
    </row>
    <row r="71" spans="3:41">
      <c r="C71" s="204">
        <v>1116.3899999999994</v>
      </c>
      <c r="D71" s="204">
        <v>1061.510000000002</v>
      </c>
      <c r="E71" s="204">
        <v>1097.5299999999988</v>
      </c>
      <c r="F71" s="204">
        <v>1149.3499999999985</v>
      </c>
      <c r="G71" s="204">
        <v>1181.3000000000029</v>
      </c>
      <c r="H71" s="204">
        <v>1225.1399999999994</v>
      </c>
      <c r="I71" s="204">
        <v>1221.5800000000017</v>
      </c>
      <c r="J71" s="204">
        <v>1205.3000000000029</v>
      </c>
      <c r="K71" s="204">
        <v>1238.7900000000009</v>
      </c>
      <c r="L71" s="204">
        <v>1229.6100000000006</v>
      </c>
      <c r="M71" s="204">
        <v>1176.3300000000017</v>
      </c>
      <c r="N71" s="204">
        <v>1174.5199999999968</v>
      </c>
      <c r="O71" s="204">
        <v>1111</v>
      </c>
      <c r="P71" s="204">
        <v>1135.1299999999974</v>
      </c>
      <c r="Q71" s="204">
        <v>1141.5699999999997</v>
      </c>
      <c r="R71" s="204">
        <v>1210.6299999999974</v>
      </c>
      <c r="S71" s="204">
        <v>1380.6100000000006</v>
      </c>
      <c r="T71" s="204">
        <v>1622.3799999999974</v>
      </c>
      <c r="U71" s="204">
        <v>2002.6600000000035</v>
      </c>
      <c r="V71" s="204">
        <v>2163.4400000000023</v>
      </c>
      <c r="W71" s="204">
        <v>2221.3399999999965</v>
      </c>
      <c r="X71" s="204">
        <v>2183.6299999999974</v>
      </c>
      <c r="Y71" s="204">
        <v>2337.5400000000009</v>
      </c>
      <c r="Z71" s="204">
        <v>2645.4700000000012</v>
      </c>
      <c r="AA71" s="204">
        <v>2288.2799999999988</v>
      </c>
      <c r="AB71" s="204">
        <v>2611.9400000000023</v>
      </c>
      <c r="AC71" s="204">
        <v>2684.0999999999985</v>
      </c>
      <c r="AD71" s="204">
        <v>2908.5599999999977</v>
      </c>
      <c r="AE71" s="204">
        <v>3020.239999999998</v>
      </c>
      <c r="AF71" s="204">
        <v>2988.1500000000015</v>
      </c>
      <c r="AG71" s="204">
        <v>3087.4599999999991</v>
      </c>
      <c r="AH71" s="204">
        <v>2781.4100000000035</v>
      </c>
      <c r="AI71" s="204">
        <v>3056.7699999999968</v>
      </c>
      <c r="AJ71" s="204">
        <v>2575.3700000000026</v>
      </c>
      <c r="AK71" s="204">
        <v>2741.3600000000006</v>
      </c>
      <c r="AL71" s="204">
        <v>2935.3399999999965</v>
      </c>
      <c r="AM71" s="204">
        <v>3085.1500000000015</v>
      </c>
      <c r="AN71" s="204">
        <v>3116.5999999999985</v>
      </c>
      <c r="AO71" s="204">
        <v>3165.0899999999965</v>
      </c>
    </row>
    <row r="72" spans="3:41">
      <c r="C72" s="204">
        <v>1506.260000000002</v>
      </c>
      <c r="D72" s="204">
        <v>1780.25</v>
      </c>
      <c r="E72" s="204">
        <v>1612</v>
      </c>
      <c r="F72" s="204">
        <v>1632.8199999999997</v>
      </c>
      <c r="G72" s="204">
        <v>1654.239999999998</v>
      </c>
      <c r="H72" s="204">
        <v>1665.7300000000032</v>
      </c>
      <c r="I72" s="204">
        <v>1669.8300000000017</v>
      </c>
      <c r="J72" s="204">
        <v>1676.2099999999991</v>
      </c>
      <c r="K72" s="204">
        <v>1635.0500000000029</v>
      </c>
      <c r="L72" s="204">
        <v>1656.8600000000006</v>
      </c>
      <c r="M72" s="204">
        <v>1696.3300000000017</v>
      </c>
      <c r="N72" s="204">
        <v>1736.1900000000023</v>
      </c>
      <c r="O72" s="204">
        <v>1761.5500000000029</v>
      </c>
      <c r="P72" s="204">
        <v>2005.4599999999991</v>
      </c>
      <c r="Q72" s="204">
        <v>2209.0999999999985</v>
      </c>
      <c r="R72" s="204">
        <v>2370.5899999999965</v>
      </c>
      <c r="S72" s="204">
        <v>2879.0599999999977</v>
      </c>
      <c r="T72" s="204">
        <v>3511.9800000000032</v>
      </c>
      <c r="U72" s="204">
        <v>2830.2300000000032</v>
      </c>
      <c r="V72" s="204">
        <v>2977.0199999999968</v>
      </c>
      <c r="W72" s="204">
        <v>3672.5400000000009</v>
      </c>
      <c r="X72" s="204">
        <v>4923.3799999999974</v>
      </c>
      <c r="Y72" s="204">
        <v>4510.5800000000017</v>
      </c>
      <c r="Z72" s="204">
        <v>4608.18</v>
      </c>
      <c r="AA72" s="204">
        <v>5546.8899999999994</v>
      </c>
      <c r="AB72" s="204">
        <v>4562.1299999999974</v>
      </c>
      <c r="AC72" s="204">
        <v>5044.43</v>
      </c>
      <c r="AD72" s="204">
        <v>5010.6200000000026</v>
      </c>
      <c r="AE72" s="204">
        <v>4662.5999999999985</v>
      </c>
      <c r="AF72" s="204">
        <v>4211.3899999999994</v>
      </c>
      <c r="AG72" s="204">
        <v>4357.57</v>
      </c>
      <c r="AH72" s="204">
        <v>5492.0899999999965</v>
      </c>
      <c r="AI72" s="204">
        <v>4943.0199999999968</v>
      </c>
      <c r="AJ72" s="204">
        <v>4331.2099999999991</v>
      </c>
      <c r="AK72" s="204">
        <v>4215.8399999999965</v>
      </c>
      <c r="AL72" s="204">
        <v>4415.010000000002</v>
      </c>
      <c r="AM72" s="204">
        <v>4327.6299999999974</v>
      </c>
      <c r="AN72" s="204">
        <v>4366.1399999999994</v>
      </c>
      <c r="AO72" s="204">
        <v>4290.0999999999985</v>
      </c>
    </row>
    <row r="73" spans="3:41">
      <c r="C73" s="204">
        <v>463.00330000000002</v>
      </c>
      <c r="D73" s="204">
        <v>466.1001</v>
      </c>
      <c r="E73" s="204">
        <v>469.56189999999998</v>
      </c>
      <c r="F73" s="204">
        <v>473.39260000000002</v>
      </c>
      <c r="G73" s="204">
        <v>477.59800000000001</v>
      </c>
      <c r="H73" s="204">
        <v>482.16800000000001</v>
      </c>
      <c r="I73" s="204">
        <v>487.10449999999997</v>
      </c>
      <c r="J73" s="204">
        <v>492.39839999999998</v>
      </c>
      <c r="K73" s="204">
        <v>498.05169999999998</v>
      </c>
      <c r="L73" s="204">
        <v>504.05290000000002</v>
      </c>
      <c r="M73" s="204">
        <v>510.404</v>
      </c>
      <c r="N73" s="204">
        <v>517.10630000000003</v>
      </c>
      <c r="O73" s="204">
        <v>524.16160000000002</v>
      </c>
      <c r="P73" s="204">
        <v>531.57150000000001</v>
      </c>
      <c r="Q73" s="204">
        <v>539.31179999999995</v>
      </c>
      <c r="R73" s="204">
        <v>547.3854</v>
      </c>
      <c r="S73" s="204">
        <v>555.72879999999998</v>
      </c>
      <c r="T73" s="204">
        <v>564.34889999999996</v>
      </c>
      <c r="U73" s="204">
        <v>573.24639999999999</v>
      </c>
      <c r="V73" s="204">
        <v>582.4221</v>
      </c>
      <c r="W73" s="204">
        <v>591.87660000000005</v>
      </c>
      <c r="X73" s="204">
        <v>601.61069999999995</v>
      </c>
      <c r="Y73" s="204">
        <v>611.62509999999997</v>
      </c>
      <c r="Z73" s="204">
        <v>621.92060000000004</v>
      </c>
      <c r="AA73" s="204">
        <v>632.49779999999998</v>
      </c>
      <c r="AB73" s="204">
        <v>643.35739999999998</v>
      </c>
      <c r="AC73" s="204">
        <v>654.50030000000004</v>
      </c>
      <c r="AD73" s="204">
        <v>665.92769999999996</v>
      </c>
      <c r="AE73" s="204">
        <v>677.63980000000004</v>
      </c>
      <c r="AF73" s="204">
        <v>677.63980000000004</v>
      </c>
      <c r="AG73" s="204">
        <v>677.63980000000004</v>
      </c>
      <c r="AH73" s="204">
        <v>677.63980000000004</v>
      </c>
      <c r="AI73" s="204">
        <v>677.63980000000004</v>
      </c>
      <c r="AJ73" s="204">
        <v>677.63980000000004</v>
      </c>
      <c r="AK73" s="204">
        <v>677.63980000000004</v>
      </c>
      <c r="AL73" s="204">
        <v>677.63980000000004</v>
      </c>
      <c r="AM73" s="204">
        <v>677.63980000000004</v>
      </c>
      <c r="AN73" s="204">
        <v>677.63980000000004</v>
      </c>
      <c r="AO73" s="204">
        <v>677.63980000000004</v>
      </c>
    </row>
    <row r="74" spans="3:41">
      <c r="U74" s="20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0"/>
  <sheetViews>
    <sheetView zoomScale="70" zoomScaleNormal="70" workbookViewId="0">
      <pane xSplit="2" ySplit="2" topLeftCell="C231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ColWidth="9" defaultRowHeight="15"/>
  <cols>
    <col min="1" max="1" width="35.875" style="102" customWidth="1"/>
    <col min="2" max="2" width="9" style="102"/>
    <col min="3" max="31" width="9.25" style="183" customWidth="1"/>
    <col min="32" max="36" width="9.25" style="145" customWidth="1"/>
    <col min="37" max="16384" width="9" style="145"/>
  </cols>
  <sheetData>
    <row r="1" spans="1:41" ht="24" thickBot="1">
      <c r="A1" s="99" t="s">
        <v>6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</row>
    <row r="2" spans="1:41" ht="16.5" thickBot="1">
      <c r="A2" s="104" t="s">
        <v>168</v>
      </c>
      <c r="B2" s="105"/>
      <c r="C2" s="146">
        <v>2022</v>
      </c>
      <c r="D2" s="146">
        <v>2023</v>
      </c>
      <c r="E2" s="146">
        <v>2024</v>
      </c>
      <c r="F2" s="146">
        <v>2025</v>
      </c>
      <c r="G2" s="146">
        <v>2026</v>
      </c>
      <c r="H2" s="146">
        <v>2027</v>
      </c>
      <c r="I2" s="146">
        <v>2028</v>
      </c>
      <c r="J2" s="146">
        <v>2029</v>
      </c>
      <c r="K2" s="146">
        <v>2030</v>
      </c>
      <c r="L2" s="146">
        <v>2031</v>
      </c>
      <c r="M2" s="146">
        <v>2032</v>
      </c>
      <c r="N2" s="146">
        <v>2033</v>
      </c>
      <c r="O2" s="146">
        <v>2034</v>
      </c>
      <c r="P2" s="146">
        <v>2035</v>
      </c>
      <c r="Q2" s="146">
        <v>2036</v>
      </c>
      <c r="R2" s="146">
        <v>2037</v>
      </c>
      <c r="S2" s="146">
        <v>2038</v>
      </c>
      <c r="T2" s="146">
        <v>2039</v>
      </c>
      <c r="U2" s="146">
        <v>2040</v>
      </c>
      <c r="V2" s="146">
        <v>2041</v>
      </c>
      <c r="W2" s="146">
        <v>2042</v>
      </c>
      <c r="X2" s="146">
        <v>2043</v>
      </c>
      <c r="Y2" s="146">
        <v>2044</v>
      </c>
      <c r="Z2" s="146">
        <v>2045</v>
      </c>
      <c r="AA2" s="146">
        <v>2046</v>
      </c>
      <c r="AB2" s="146">
        <v>2047</v>
      </c>
      <c r="AC2" s="146">
        <v>2048</v>
      </c>
      <c r="AD2" s="146">
        <v>2049</v>
      </c>
      <c r="AE2" s="146">
        <v>2050</v>
      </c>
      <c r="AF2" s="146">
        <v>2051</v>
      </c>
      <c r="AG2" s="146">
        <v>2052</v>
      </c>
      <c r="AH2" s="146">
        <v>2053</v>
      </c>
      <c r="AI2" s="146">
        <v>2054</v>
      </c>
      <c r="AJ2" s="146">
        <v>2055</v>
      </c>
      <c r="AK2" s="146">
        <v>2056</v>
      </c>
      <c r="AL2" s="146">
        <v>2057</v>
      </c>
      <c r="AM2" s="146">
        <v>2058</v>
      </c>
      <c r="AN2" s="146">
        <v>2059</v>
      </c>
      <c r="AO2" s="147">
        <v>2060</v>
      </c>
    </row>
    <row r="3" spans="1:41" ht="15.75">
      <c r="A3" s="109" t="s">
        <v>16</v>
      </c>
      <c r="B3" s="112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9"/>
      <c r="AG3" s="149"/>
      <c r="AH3" s="149"/>
      <c r="AI3" s="149"/>
      <c r="AJ3" s="149"/>
      <c r="AK3" s="149"/>
      <c r="AL3" s="149"/>
      <c r="AM3" s="149"/>
      <c r="AN3" s="149"/>
      <c r="AO3" s="150"/>
    </row>
    <row r="4" spans="1:41">
      <c r="A4" s="111" t="s">
        <v>12</v>
      </c>
      <c r="B4" s="112" t="s">
        <v>10</v>
      </c>
      <c r="C4" s="151">
        <v>3182.34</v>
      </c>
      <c r="D4" s="151">
        <v>3182.34</v>
      </c>
      <c r="E4" s="151">
        <v>3182.34</v>
      </c>
      <c r="F4" s="151">
        <v>3182.34</v>
      </c>
      <c r="G4" s="151">
        <v>3182.34</v>
      </c>
      <c r="H4" s="151">
        <v>3182.34</v>
      </c>
      <c r="I4" s="151">
        <v>3182.34</v>
      </c>
      <c r="J4" s="151">
        <v>3182.34</v>
      </c>
      <c r="K4" s="151">
        <v>3182.34</v>
      </c>
      <c r="L4" s="151">
        <v>3182.34</v>
      </c>
      <c r="M4" s="151">
        <v>3182.34</v>
      </c>
      <c r="N4" s="151">
        <v>2860.34</v>
      </c>
      <c r="O4" s="151">
        <v>2538.34</v>
      </c>
      <c r="P4" s="151">
        <v>2538.34</v>
      </c>
      <c r="Q4" s="151">
        <v>1477.92</v>
      </c>
      <c r="R4" s="151">
        <v>1477.92</v>
      </c>
      <c r="S4" s="151">
        <v>1477.92</v>
      </c>
      <c r="T4" s="151">
        <v>1477.92</v>
      </c>
      <c r="U4" s="151">
        <v>677.04</v>
      </c>
      <c r="V4" s="151">
        <v>0</v>
      </c>
      <c r="W4" s="151">
        <v>0</v>
      </c>
      <c r="X4" s="151">
        <v>0</v>
      </c>
      <c r="Y4" s="151">
        <v>0</v>
      </c>
      <c r="Z4" s="151">
        <v>0</v>
      </c>
      <c r="AA4" s="151">
        <v>0</v>
      </c>
      <c r="AB4" s="151">
        <v>0</v>
      </c>
      <c r="AC4" s="151">
        <v>0</v>
      </c>
      <c r="AD4" s="151">
        <v>0</v>
      </c>
      <c r="AE4" s="151">
        <v>0</v>
      </c>
      <c r="AF4" s="151">
        <v>0</v>
      </c>
      <c r="AG4" s="151">
        <v>0</v>
      </c>
      <c r="AH4" s="151">
        <v>0</v>
      </c>
      <c r="AI4" s="151">
        <v>0</v>
      </c>
      <c r="AJ4" s="151">
        <v>0</v>
      </c>
      <c r="AK4" s="151">
        <v>0</v>
      </c>
      <c r="AL4" s="151">
        <v>0</v>
      </c>
      <c r="AM4" s="151">
        <v>0</v>
      </c>
      <c r="AN4" s="151">
        <v>0</v>
      </c>
      <c r="AO4" s="152">
        <v>0</v>
      </c>
    </row>
    <row r="5" spans="1:41">
      <c r="A5" s="111" t="s">
        <v>20</v>
      </c>
      <c r="B5" s="112" t="s">
        <v>10</v>
      </c>
      <c r="C5" s="151">
        <v>0</v>
      </c>
      <c r="D5" s="151">
        <v>0</v>
      </c>
      <c r="E5" s="151">
        <v>0</v>
      </c>
      <c r="F5" s="151">
        <v>0</v>
      </c>
      <c r="G5" s="151">
        <v>0</v>
      </c>
      <c r="H5" s="151">
        <v>0</v>
      </c>
      <c r="I5" s="151">
        <v>0</v>
      </c>
      <c r="J5" s="151">
        <v>0</v>
      </c>
      <c r="K5" s="151">
        <v>0</v>
      </c>
      <c r="L5" s="151">
        <v>0</v>
      </c>
      <c r="M5" s="151">
        <v>0</v>
      </c>
      <c r="N5" s="151">
        <v>0</v>
      </c>
      <c r="O5" s="151">
        <v>0</v>
      </c>
      <c r="P5" s="151">
        <v>0</v>
      </c>
      <c r="Q5" s="151">
        <v>0</v>
      </c>
      <c r="R5" s="151">
        <v>0</v>
      </c>
      <c r="S5" s="151">
        <v>0</v>
      </c>
      <c r="T5" s="151">
        <v>0</v>
      </c>
      <c r="U5" s="151">
        <v>0</v>
      </c>
      <c r="V5" s="151">
        <v>0</v>
      </c>
      <c r="W5" s="151">
        <v>0</v>
      </c>
      <c r="X5" s="151">
        <v>0</v>
      </c>
      <c r="Y5" s="151">
        <v>0</v>
      </c>
      <c r="Z5" s="151">
        <v>0</v>
      </c>
      <c r="AA5" s="151">
        <v>0</v>
      </c>
      <c r="AB5" s="151">
        <v>0</v>
      </c>
      <c r="AC5" s="151">
        <v>0</v>
      </c>
      <c r="AD5" s="151">
        <v>0</v>
      </c>
      <c r="AE5" s="151">
        <v>0</v>
      </c>
      <c r="AF5" s="151">
        <v>0</v>
      </c>
      <c r="AG5" s="151">
        <v>0</v>
      </c>
      <c r="AH5" s="151">
        <v>0</v>
      </c>
      <c r="AI5" s="151">
        <v>0</v>
      </c>
      <c r="AJ5" s="151">
        <v>0</v>
      </c>
      <c r="AK5" s="151">
        <v>0</v>
      </c>
      <c r="AL5" s="151">
        <v>0</v>
      </c>
      <c r="AM5" s="151">
        <v>0</v>
      </c>
      <c r="AN5" s="151">
        <v>0</v>
      </c>
      <c r="AO5" s="152">
        <v>0</v>
      </c>
    </row>
    <row r="6" spans="1:41">
      <c r="A6" s="111" t="s">
        <v>576</v>
      </c>
      <c r="B6" s="112" t="s">
        <v>10</v>
      </c>
      <c r="C6" s="151">
        <v>0</v>
      </c>
      <c r="D6" s="151">
        <v>0</v>
      </c>
      <c r="E6" s="151">
        <v>0</v>
      </c>
      <c r="F6" s="151">
        <v>0</v>
      </c>
      <c r="G6" s="151">
        <v>0</v>
      </c>
      <c r="H6" s="151">
        <v>0</v>
      </c>
      <c r="I6" s="151">
        <v>0</v>
      </c>
      <c r="J6" s="151">
        <v>482.8</v>
      </c>
      <c r="K6" s="151">
        <v>482.8</v>
      </c>
      <c r="L6" s="151">
        <v>482.8</v>
      </c>
      <c r="M6" s="151">
        <v>482.8</v>
      </c>
      <c r="N6" s="151">
        <v>482.8</v>
      </c>
      <c r="O6" s="151">
        <v>1029</v>
      </c>
      <c r="P6" s="151">
        <v>1409</v>
      </c>
      <c r="Q6" s="151">
        <v>1409</v>
      </c>
      <c r="R6" s="151">
        <v>1409</v>
      </c>
      <c r="S6" s="151">
        <v>1573.7</v>
      </c>
      <c r="T6" s="151">
        <v>1573.7</v>
      </c>
      <c r="U6" s="151">
        <v>1573.7</v>
      </c>
      <c r="V6" s="151">
        <v>1573.7</v>
      </c>
      <c r="W6" s="151">
        <v>1573.7</v>
      </c>
      <c r="X6" s="151">
        <v>1746.9</v>
      </c>
      <c r="Y6" s="151">
        <v>1746.9</v>
      </c>
      <c r="Z6" s="151">
        <v>1746.9</v>
      </c>
      <c r="AA6" s="151">
        <v>1746.9</v>
      </c>
      <c r="AB6" s="151">
        <v>1746.9</v>
      </c>
      <c r="AC6" s="151">
        <v>1746.9</v>
      </c>
      <c r="AD6" s="151">
        <v>1746.9</v>
      </c>
      <c r="AE6" s="151">
        <v>1746.9</v>
      </c>
      <c r="AF6" s="151">
        <v>1911.6000000000001</v>
      </c>
      <c r="AG6" s="151">
        <v>1911.6000000000001</v>
      </c>
      <c r="AH6" s="151">
        <v>1911.6000000000001</v>
      </c>
      <c r="AI6" s="151">
        <v>1911.6000000000001</v>
      </c>
      <c r="AJ6" s="151">
        <v>1911.6000000000001</v>
      </c>
      <c r="AK6" s="151">
        <v>1911.6000000000001</v>
      </c>
      <c r="AL6" s="151">
        <v>1911.6000000000001</v>
      </c>
      <c r="AM6" s="151">
        <v>1911.6000000000001</v>
      </c>
      <c r="AN6" s="151">
        <v>1911.6000000000001</v>
      </c>
      <c r="AO6" s="152">
        <v>1911.6000000000001</v>
      </c>
    </row>
    <row r="7" spans="1:41">
      <c r="A7" s="111" t="s">
        <v>22</v>
      </c>
      <c r="B7" s="112" t="s">
        <v>10</v>
      </c>
      <c r="C7" s="151">
        <v>1423.8599999999997</v>
      </c>
      <c r="D7" s="151">
        <v>1423.8599999999997</v>
      </c>
      <c r="E7" s="151">
        <v>1423.8599999999997</v>
      </c>
      <c r="F7" s="151">
        <v>1423.8599999999997</v>
      </c>
      <c r="G7" s="151">
        <v>1423.8599999999997</v>
      </c>
      <c r="H7" s="151">
        <v>1423.8599999999997</v>
      </c>
      <c r="I7" s="151">
        <v>1423.8599999999997</v>
      </c>
      <c r="J7" s="151">
        <v>1390.0299999999997</v>
      </c>
      <c r="K7" s="151">
        <v>1356.1999999999998</v>
      </c>
      <c r="L7" s="151">
        <v>1356.1999999999998</v>
      </c>
      <c r="M7" s="151">
        <v>1356.1999999999998</v>
      </c>
      <c r="N7" s="151">
        <v>1356.1999999999998</v>
      </c>
      <c r="O7" s="151">
        <v>1902.3999999999999</v>
      </c>
      <c r="P7" s="151">
        <v>1902.3999999999999</v>
      </c>
      <c r="Q7" s="151">
        <v>1902.3999999999999</v>
      </c>
      <c r="R7" s="151">
        <v>1902.3999999999999</v>
      </c>
      <c r="S7" s="151">
        <v>1902.3999999999999</v>
      </c>
      <c r="T7" s="151">
        <v>1902.3999999999999</v>
      </c>
      <c r="U7" s="151">
        <v>1902.3999999999999</v>
      </c>
      <c r="V7" s="151">
        <v>1902.3999999999999</v>
      </c>
      <c r="W7" s="151">
        <v>1902.3999999999999</v>
      </c>
      <c r="X7" s="151">
        <v>1902.3999999999999</v>
      </c>
      <c r="Y7" s="151">
        <v>1902.3999999999999</v>
      </c>
      <c r="Z7" s="151">
        <v>2067.1</v>
      </c>
      <c r="AA7" s="151">
        <v>2067.1</v>
      </c>
      <c r="AB7" s="151">
        <v>1550.68</v>
      </c>
      <c r="AC7" s="151">
        <v>1550.68</v>
      </c>
      <c r="AD7" s="151">
        <v>1550.68</v>
      </c>
      <c r="AE7" s="151">
        <v>1550.68</v>
      </c>
      <c r="AF7" s="151">
        <v>1212.3800000000001</v>
      </c>
      <c r="AG7" s="151">
        <v>1212.3800000000001</v>
      </c>
      <c r="AH7" s="151">
        <v>1212.3800000000001</v>
      </c>
      <c r="AI7" s="151">
        <v>1212.3800000000001</v>
      </c>
      <c r="AJ7" s="151">
        <v>1212.3800000000001</v>
      </c>
      <c r="AK7" s="151">
        <v>1212.3800000000001</v>
      </c>
      <c r="AL7" s="151">
        <v>710.90000000000009</v>
      </c>
      <c r="AM7" s="151">
        <v>710.90000000000009</v>
      </c>
      <c r="AN7" s="151">
        <v>710.90000000000009</v>
      </c>
      <c r="AO7" s="152">
        <v>710.90000000000009</v>
      </c>
    </row>
    <row r="8" spans="1:41">
      <c r="A8" s="111" t="s">
        <v>21</v>
      </c>
      <c r="B8" s="112" t="s">
        <v>10</v>
      </c>
      <c r="C8" s="151">
        <v>1117.42</v>
      </c>
      <c r="D8" s="151">
        <v>1117.42</v>
      </c>
      <c r="E8" s="151">
        <v>1117.42</v>
      </c>
      <c r="F8" s="151">
        <v>1117.42</v>
      </c>
      <c r="G8" s="151">
        <v>1117.42</v>
      </c>
      <c r="H8" s="151">
        <v>1117.42</v>
      </c>
      <c r="I8" s="151">
        <v>758.52</v>
      </c>
      <c r="J8" s="151">
        <v>758.52</v>
      </c>
      <c r="K8" s="151">
        <v>758.52</v>
      </c>
      <c r="L8" s="151">
        <v>758.52</v>
      </c>
      <c r="M8" s="151">
        <v>758.52</v>
      </c>
      <c r="N8" s="151">
        <v>758.52</v>
      </c>
      <c r="O8" s="151">
        <v>758.52</v>
      </c>
      <c r="P8" s="151">
        <v>758.52</v>
      </c>
      <c r="Q8" s="151">
        <v>758.52</v>
      </c>
      <c r="R8" s="151">
        <v>758.52</v>
      </c>
      <c r="S8" s="151">
        <v>758.52</v>
      </c>
      <c r="T8" s="151">
        <v>758.52</v>
      </c>
      <c r="U8" s="151">
        <v>758.52</v>
      </c>
      <c r="V8" s="151">
        <v>617.4</v>
      </c>
      <c r="W8" s="151">
        <v>617.4</v>
      </c>
      <c r="X8" s="151">
        <v>617.4</v>
      </c>
      <c r="Y8" s="151">
        <v>617.4</v>
      </c>
      <c r="Z8" s="151">
        <v>617.4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0</v>
      </c>
      <c r="AL8" s="151">
        <v>0</v>
      </c>
      <c r="AM8" s="151">
        <v>0</v>
      </c>
      <c r="AN8" s="151">
        <v>0</v>
      </c>
      <c r="AO8" s="152">
        <v>0</v>
      </c>
    </row>
    <row r="9" spans="1:41">
      <c r="A9" s="111" t="s">
        <v>175</v>
      </c>
      <c r="B9" s="112" t="s">
        <v>10</v>
      </c>
      <c r="C9" s="151">
        <v>0</v>
      </c>
      <c r="D9" s="151">
        <v>0</v>
      </c>
      <c r="E9" s="151">
        <v>0</v>
      </c>
      <c r="F9" s="151">
        <v>0</v>
      </c>
      <c r="G9" s="151">
        <v>0</v>
      </c>
      <c r="H9" s="151">
        <v>0</v>
      </c>
      <c r="I9" s="151">
        <v>0</v>
      </c>
      <c r="J9" s="151">
        <v>0</v>
      </c>
      <c r="K9" s="151">
        <v>0</v>
      </c>
      <c r="L9" s="151">
        <v>0</v>
      </c>
      <c r="M9" s="151">
        <v>0</v>
      </c>
      <c r="N9" s="151">
        <v>0</v>
      </c>
      <c r="O9" s="151">
        <v>0</v>
      </c>
      <c r="P9" s="151">
        <v>0</v>
      </c>
      <c r="Q9" s="151">
        <v>0</v>
      </c>
      <c r="R9" s="151">
        <v>0</v>
      </c>
      <c r="S9" s="151">
        <v>0</v>
      </c>
      <c r="T9" s="151">
        <v>0</v>
      </c>
      <c r="U9" s="151">
        <v>0</v>
      </c>
      <c r="V9" s="151">
        <v>0</v>
      </c>
      <c r="W9" s="151">
        <v>0</v>
      </c>
      <c r="X9" s="151">
        <v>0</v>
      </c>
      <c r="Y9" s="151">
        <v>0</v>
      </c>
      <c r="Z9" s="151">
        <v>0</v>
      </c>
      <c r="AA9" s="151">
        <v>0</v>
      </c>
      <c r="AB9" s="151">
        <v>0</v>
      </c>
      <c r="AC9" s="151">
        <v>0</v>
      </c>
      <c r="AD9" s="151">
        <v>0</v>
      </c>
      <c r="AE9" s="151">
        <v>0</v>
      </c>
      <c r="AF9" s="151">
        <v>0</v>
      </c>
      <c r="AG9" s="151">
        <v>0</v>
      </c>
      <c r="AH9" s="151">
        <v>0</v>
      </c>
      <c r="AI9" s="151">
        <v>0</v>
      </c>
      <c r="AJ9" s="151">
        <v>0</v>
      </c>
      <c r="AK9" s="151">
        <v>0</v>
      </c>
      <c r="AL9" s="151">
        <v>0</v>
      </c>
      <c r="AM9" s="151">
        <v>0</v>
      </c>
      <c r="AN9" s="151">
        <v>0</v>
      </c>
      <c r="AO9" s="152">
        <v>0</v>
      </c>
    </row>
    <row r="10" spans="1:41">
      <c r="A10" s="111" t="s">
        <v>176</v>
      </c>
      <c r="B10" s="112" t="s">
        <v>10</v>
      </c>
      <c r="C10" s="151">
        <v>0</v>
      </c>
      <c r="D10" s="151">
        <v>0</v>
      </c>
      <c r="E10" s="151">
        <v>0</v>
      </c>
      <c r="F10" s="151">
        <v>0</v>
      </c>
      <c r="G10" s="151">
        <v>0</v>
      </c>
      <c r="H10" s="151">
        <v>0</v>
      </c>
      <c r="I10" s="151">
        <v>0</v>
      </c>
      <c r="J10" s="151">
        <v>0</v>
      </c>
      <c r="K10" s="151">
        <v>0</v>
      </c>
      <c r="L10" s="151">
        <v>0</v>
      </c>
      <c r="M10" s="151">
        <v>0</v>
      </c>
      <c r="N10" s="151">
        <v>0</v>
      </c>
      <c r="O10" s="151">
        <v>0</v>
      </c>
      <c r="P10" s="151">
        <v>0</v>
      </c>
      <c r="Q10" s="151">
        <v>0</v>
      </c>
      <c r="R10" s="151">
        <v>0</v>
      </c>
      <c r="S10" s="151">
        <v>0</v>
      </c>
      <c r="T10" s="151">
        <v>0</v>
      </c>
      <c r="U10" s="151">
        <v>0</v>
      </c>
      <c r="V10" s="151">
        <v>0</v>
      </c>
      <c r="W10" s="151">
        <v>0</v>
      </c>
      <c r="X10" s="151">
        <v>0</v>
      </c>
      <c r="Y10" s="151">
        <v>0</v>
      </c>
      <c r="Z10" s="151">
        <v>0</v>
      </c>
      <c r="AA10" s="151">
        <v>0</v>
      </c>
      <c r="AB10" s="151">
        <v>0</v>
      </c>
      <c r="AC10" s="151">
        <v>0</v>
      </c>
      <c r="AD10" s="151">
        <v>0</v>
      </c>
      <c r="AE10" s="151">
        <v>0</v>
      </c>
      <c r="AF10" s="151">
        <v>0</v>
      </c>
      <c r="AG10" s="151">
        <v>0</v>
      </c>
      <c r="AH10" s="151">
        <v>0</v>
      </c>
      <c r="AI10" s="151">
        <v>0</v>
      </c>
      <c r="AJ10" s="151">
        <v>0</v>
      </c>
      <c r="AK10" s="151">
        <v>0</v>
      </c>
      <c r="AL10" s="151">
        <v>0</v>
      </c>
      <c r="AM10" s="151">
        <v>0</v>
      </c>
      <c r="AN10" s="151">
        <v>0</v>
      </c>
      <c r="AO10" s="152">
        <v>0</v>
      </c>
    </row>
    <row r="11" spans="1:41">
      <c r="A11" s="111" t="s">
        <v>177</v>
      </c>
      <c r="B11" s="112" t="s">
        <v>10</v>
      </c>
      <c r="C11" s="151">
        <v>0</v>
      </c>
      <c r="D11" s="151">
        <v>0</v>
      </c>
      <c r="E11" s="151">
        <v>0</v>
      </c>
      <c r="F11" s="151">
        <v>0</v>
      </c>
      <c r="G11" s="151">
        <v>0</v>
      </c>
      <c r="H11" s="151">
        <v>0</v>
      </c>
      <c r="I11" s="151">
        <v>0</v>
      </c>
      <c r="J11" s="151">
        <v>0</v>
      </c>
      <c r="K11" s="151">
        <v>0</v>
      </c>
      <c r="L11" s="151">
        <v>0</v>
      </c>
      <c r="M11" s="151">
        <v>0</v>
      </c>
      <c r="N11" s="151">
        <v>0</v>
      </c>
      <c r="O11" s="151">
        <v>0</v>
      </c>
      <c r="P11" s="151">
        <v>0</v>
      </c>
      <c r="Q11" s="151">
        <v>0</v>
      </c>
      <c r="R11" s="151">
        <v>0</v>
      </c>
      <c r="S11" s="151">
        <v>0</v>
      </c>
      <c r="T11" s="151">
        <v>0</v>
      </c>
      <c r="U11" s="151">
        <v>0</v>
      </c>
      <c r="V11" s="151">
        <v>0</v>
      </c>
      <c r="W11" s="151">
        <v>0</v>
      </c>
      <c r="X11" s="151">
        <v>0</v>
      </c>
      <c r="Y11" s="151">
        <v>0</v>
      </c>
      <c r="Z11" s="151">
        <v>0</v>
      </c>
      <c r="AA11" s="151">
        <v>0</v>
      </c>
      <c r="AB11" s="151">
        <v>0</v>
      </c>
      <c r="AC11" s="151">
        <v>0</v>
      </c>
      <c r="AD11" s="151">
        <v>0</v>
      </c>
      <c r="AE11" s="151">
        <v>0</v>
      </c>
      <c r="AF11" s="151">
        <v>0</v>
      </c>
      <c r="AG11" s="151">
        <v>0</v>
      </c>
      <c r="AH11" s="151">
        <v>0</v>
      </c>
      <c r="AI11" s="151">
        <v>0</v>
      </c>
      <c r="AJ11" s="151">
        <v>0</v>
      </c>
      <c r="AK11" s="151">
        <v>0</v>
      </c>
      <c r="AL11" s="151">
        <v>0</v>
      </c>
      <c r="AM11" s="151">
        <v>0</v>
      </c>
      <c r="AN11" s="151">
        <v>0</v>
      </c>
      <c r="AO11" s="152">
        <v>0</v>
      </c>
    </row>
    <row r="12" spans="1:41">
      <c r="A12" s="111" t="s">
        <v>178</v>
      </c>
      <c r="B12" s="112" t="s">
        <v>10</v>
      </c>
      <c r="C12" s="151">
        <v>54.494999999999997</v>
      </c>
      <c r="D12" s="151">
        <v>54.494999999999997</v>
      </c>
      <c r="E12" s="151">
        <v>54.494999999999997</v>
      </c>
      <c r="F12" s="151">
        <v>54.494999999999997</v>
      </c>
      <c r="G12" s="151">
        <v>54.494999999999997</v>
      </c>
      <c r="H12" s="151">
        <v>54.494999999999997</v>
      </c>
      <c r="I12" s="151">
        <v>54.494999999999997</v>
      </c>
      <c r="J12" s="151">
        <v>54.494999999999997</v>
      </c>
      <c r="K12" s="151">
        <v>54.494999999999997</v>
      </c>
      <c r="L12" s="151">
        <v>54.494999999999997</v>
      </c>
      <c r="M12" s="151">
        <v>54.494999999999997</v>
      </c>
      <c r="N12" s="151">
        <v>54.494999999999997</v>
      </c>
      <c r="O12" s="151">
        <v>54.494999999999997</v>
      </c>
      <c r="P12" s="151">
        <v>54.494999999999997</v>
      </c>
      <c r="Q12" s="151">
        <v>54.494999999999997</v>
      </c>
      <c r="R12" s="151">
        <v>54.494999999999997</v>
      </c>
      <c r="S12" s="151">
        <v>54.494999999999997</v>
      </c>
      <c r="T12" s="151">
        <v>54.494999999999997</v>
      </c>
      <c r="U12" s="151">
        <v>54.494999999999997</v>
      </c>
      <c r="V12" s="151">
        <v>54.494999999999997</v>
      </c>
      <c r="W12" s="151">
        <v>54.494999999999997</v>
      </c>
      <c r="X12" s="151">
        <v>54.494999999999997</v>
      </c>
      <c r="Y12" s="151">
        <v>54.494999999999997</v>
      </c>
      <c r="Z12" s="151">
        <v>54.494999999999997</v>
      </c>
      <c r="AA12" s="151">
        <v>54.494999999999997</v>
      </c>
      <c r="AB12" s="151">
        <v>54.494999999999997</v>
      </c>
      <c r="AC12" s="151">
        <v>54.494999999999997</v>
      </c>
      <c r="AD12" s="151">
        <v>54.494999999999997</v>
      </c>
      <c r="AE12" s="151">
        <v>54.494999999999997</v>
      </c>
      <c r="AF12" s="151">
        <v>54.494999999999997</v>
      </c>
      <c r="AG12" s="151">
        <v>54.494999999999997</v>
      </c>
      <c r="AH12" s="151">
        <v>54.494999999999997</v>
      </c>
      <c r="AI12" s="151">
        <v>54.494999999999997</v>
      </c>
      <c r="AJ12" s="151">
        <v>54.494999999999997</v>
      </c>
      <c r="AK12" s="151">
        <v>54.494999999999997</v>
      </c>
      <c r="AL12" s="151">
        <v>54.494999999999997</v>
      </c>
      <c r="AM12" s="151">
        <v>54.494999999999997</v>
      </c>
      <c r="AN12" s="151">
        <v>54.494999999999997</v>
      </c>
      <c r="AO12" s="152">
        <v>54.494999999999997</v>
      </c>
    </row>
    <row r="13" spans="1:41">
      <c r="A13" s="111" t="s">
        <v>1</v>
      </c>
      <c r="B13" s="112" t="s">
        <v>10</v>
      </c>
      <c r="C13" s="151">
        <v>440</v>
      </c>
      <c r="D13" s="151">
        <v>440</v>
      </c>
      <c r="E13" s="151">
        <v>612.99</v>
      </c>
      <c r="F13" s="151">
        <v>1864.99</v>
      </c>
      <c r="G13" s="151">
        <v>1864.99</v>
      </c>
      <c r="H13" s="151">
        <v>1864.99</v>
      </c>
      <c r="I13" s="151">
        <v>1864.99</v>
      </c>
      <c r="J13" s="151">
        <v>2464.9899999999998</v>
      </c>
      <c r="K13" s="151">
        <v>2896.99</v>
      </c>
      <c r="L13" s="151">
        <v>2896.99</v>
      </c>
      <c r="M13" s="151">
        <v>2896.99</v>
      </c>
      <c r="N13" s="151">
        <v>2896.99</v>
      </c>
      <c r="O13" s="151">
        <v>3096.99</v>
      </c>
      <c r="P13" s="151">
        <v>3496.99</v>
      </c>
      <c r="Q13" s="151">
        <v>4496.99</v>
      </c>
      <c r="R13" s="151">
        <v>4696.99</v>
      </c>
      <c r="S13" s="151">
        <v>4896.99</v>
      </c>
      <c r="T13" s="151">
        <v>4896.99</v>
      </c>
      <c r="U13" s="151">
        <v>4896.99</v>
      </c>
      <c r="V13" s="151">
        <v>4896.99</v>
      </c>
      <c r="W13" s="151">
        <v>4896.99</v>
      </c>
      <c r="X13" s="151">
        <v>4896.99</v>
      </c>
      <c r="Y13" s="151">
        <v>4896.99</v>
      </c>
      <c r="Z13" s="151">
        <v>4896.99</v>
      </c>
      <c r="AA13" s="151">
        <v>4896.99</v>
      </c>
      <c r="AB13" s="151">
        <v>4896.99</v>
      </c>
      <c r="AC13" s="151">
        <v>4896.99</v>
      </c>
      <c r="AD13" s="151">
        <v>4896.99</v>
      </c>
      <c r="AE13" s="151">
        <v>4896.99</v>
      </c>
      <c r="AF13" s="151">
        <v>4896.99</v>
      </c>
      <c r="AG13" s="151">
        <v>4896.99</v>
      </c>
      <c r="AH13" s="151">
        <v>4896.99</v>
      </c>
      <c r="AI13" s="151">
        <v>4896.99</v>
      </c>
      <c r="AJ13" s="151">
        <v>4896.99</v>
      </c>
      <c r="AK13" s="151">
        <v>4896.99</v>
      </c>
      <c r="AL13" s="151">
        <v>4896.99</v>
      </c>
      <c r="AM13" s="151">
        <v>4896.99</v>
      </c>
      <c r="AN13" s="151">
        <v>4896.99</v>
      </c>
      <c r="AO13" s="152">
        <v>4896.99</v>
      </c>
    </row>
    <row r="14" spans="1:41">
      <c r="A14" s="111" t="s">
        <v>179</v>
      </c>
      <c r="B14" s="112" t="s">
        <v>10</v>
      </c>
      <c r="C14" s="151">
        <v>384.45</v>
      </c>
      <c r="D14" s="151">
        <v>384.45</v>
      </c>
      <c r="E14" s="151">
        <v>384.45</v>
      </c>
      <c r="F14" s="151">
        <v>384.45</v>
      </c>
      <c r="G14" s="151">
        <v>384.45</v>
      </c>
      <c r="H14" s="151">
        <v>384.45</v>
      </c>
      <c r="I14" s="151">
        <v>384.45</v>
      </c>
      <c r="J14" s="151">
        <v>384.45</v>
      </c>
      <c r="K14" s="151">
        <v>384.45</v>
      </c>
      <c r="L14" s="151">
        <v>384.45</v>
      </c>
      <c r="M14" s="151">
        <v>384.45</v>
      </c>
      <c r="N14" s="151">
        <v>384.45</v>
      </c>
      <c r="O14" s="151">
        <v>384.45</v>
      </c>
      <c r="P14" s="151">
        <v>384.45</v>
      </c>
      <c r="Q14" s="151">
        <v>384.45</v>
      </c>
      <c r="R14" s="151">
        <v>384.45</v>
      </c>
      <c r="S14" s="151">
        <v>384.45</v>
      </c>
      <c r="T14" s="151">
        <v>384.45</v>
      </c>
      <c r="U14" s="151">
        <v>384.45</v>
      </c>
      <c r="V14" s="151">
        <v>384.45</v>
      </c>
      <c r="W14" s="151">
        <v>384.45</v>
      </c>
      <c r="X14" s="151">
        <v>384.45</v>
      </c>
      <c r="Y14" s="151">
        <v>384.45</v>
      </c>
      <c r="Z14" s="151">
        <v>384.45</v>
      </c>
      <c r="AA14" s="151">
        <v>384.45</v>
      </c>
      <c r="AB14" s="151">
        <v>384.45</v>
      </c>
      <c r="AC14" s="151">
        <v>384.45</v>
      </c>
      <c r="AD14" s="151">
        <v>384.45</v>
      </c>
      <c r="AE14" s="151">
        <v>384.45</v>
      </c>
      <c r="AF14" s="151">
        <v>384.45</v>
      </c>
      <c r="AG14" s="151">
        <v>384.45</v>
      </c>
      <c r="AH14" s="151">
        <v>384.45</v>
      </c>
      <c r="AI14" s="151">
        <v>384.45</v>
      </c>
      <c r="AJ14" s="151">
        <v>384.45</v>
      </c>
      <c r="AK14" s="151">
        <v>384.45</v>
      </c>
      <c r="AL14" s="151">
        <v>384.45</v>
      </c>
      <c r="AM14" s="151">
        <v>384.45</v>
      </c>
      <c r="AN14" s="151">
        <v>384.45</v>
      </c>
      <c r="AO14" s="152">
        <v>384.45</v>
      </c>
    </row>
    <row r="15" spans="1:41">
      <c r="A15" s="111" t="s">
        <v>180</v>
      </c>
      <c r="B15" s="112" t="s">
        <v>10</v>
      </c>
      <c r="C15" s="151">
        <v>689.28</v>
      </c>
      <c r="D15" s="151">
        <v>1673.78</v>
      </c>
      <c r="E15" s="151">
        <v>2013.78</v>
      </c>
      <c r="F15" s="151">
        <v>2163.77</v>
      </c>
      <c r="G15" s="151">
        <v>3040.4900000000002</v>
      </c>
      <c r="H15" s="151">
        <v>3680.49</v>
      </c>
      <c r="I15" s="151">
        <v>4241.29</v>
      </c>
      <c r="J15" s="151">
        <v>4491.29</v>
      </c>
      <c r="K15" s="151">
        <v>4881.2899999999991</v>
      </c>
      <c r="L15" s="151">
        <v>5281.2899999999991</v>
      </c>
      <c r="M15" s="151">
        <v>5981.2899999999991</v>
      </c>
      <c r="N15" s="151">
        <v>6131.2900000000009</v>
      </c>
      <c r="O15" s="151">
        <v>6131.2900000000009</v>
      </c>
      <c r="P15" s="151">
        <v>6531.2899999999991</v>
      </c>
      <c r="Q15" s="151">
        <v>6881.2899999999991</v>
      </c>
      <c r="R15" s="151">
        <v>7301.2899999999991</v>
      </c>
      <c r="S15" s="151">
        <v>7301.2899999999991</v>
      </c>
      <c r="T15" s="151">
        <v>7301.2899999999991</v>
      </c>
      <c r="U15" s="151">
        <v>7901.2899999999991</v>
      </c>
      <c r="V15" s="151">
        <v>8101.2899999999991</v>
      </c>
      <c r="W15" s="151">
        <v>8101.2899999999991</v>
      </c>
      <c r="X15" s="151">
        <v>8101.2899999999991</v>
      </c>
      <c r="Y15" s="151">
        <v>8101.2899999999991</v>
      </c>
      <c r="Z15" s="151">
        <v>8351.2899999999991</v>
      </c>
      <c r="AA15" s="151">
        <v>9151.2899999999991</v>
      </c>
      <c r="AB15" s="151">
        <v>10151.289999999999</v>
      </c>
      <c r="AC15" s="151">
        <v>10151.289999999999</v>
      </c>
      <c r="AD15" s="151">
        <v>10151.289999999999</v>
      </c>
      <c r="AE15" s="151">
        <v>10751.289999999999</v>
      </c>
      <c r="AF15" s="151">
        <v>11801.289999999999</v>
      </c>
      <c r="AG15" s="151">
        <v>12501.289999999999</v>
      </c>
      <c r="AH15" s="151">
        <v>12701.289999999999</v>
      </c>
      <c r="AI15" s="151">
        <v>12701.289999999999</v>
      </c>
      <c r="AJ15" s="151">
        <v>12701.289999999999</v>
      </c>
      <c r="AK15" s="151">
        <v>12701.289999999999</v>
      </c>
      <c r="AL15" s="151">
        <v>12701.289999999999</v>
      </c>
      <c r="AM15" s="151">
        <v>13101.289999999999</v>
      </c>
      <c r="AN15" s="151">
        <v>13301.289999999999</v>
      </c>
      <c r="AO15" s="152">
        <v>13501.289999999999</v>
      </c>
    </row>
    <row r="16" spans="1:41">
      <c r="A16" s="111" t="s">
        <v>181</v>
      </c>
      <c r="B16" s="112" t="s">
        <v>10</v>
      </c>
      <c r="C16" s="151">
        <v>0</v>
      </c>
      <c r="D16" s="151">
        <v>0</v>
      </c>
      <c r="E16" s="151">
        <v>0</v>
      </c>
      <c r="F16" s="151">
        <v>0</v>
      </c>
      <c r="G16" s="151">
        <v>0</v>
      </c>
      <c r="H16" s="151">
        <v>0</v>
      </c>
      <c r="I16" s="151">
        <v>0</v>
      </c>
      <c r="J16" s="151">
        <v>0</v>
      </c>
      <c r="K16" s="151">
        <v>0</v>
      </c>
      <c r="L16" s="151">
        <v>0</v>
      </c>
      <c r="M16" s="151">
        <v>0</v>
      </c>
      <c r="N16" s="151">
        <v>0</v>
      </c>
      <c r="O16" s="151">
        <v>0</v>
      </c>
      <c r="P16" s="151">
        <v>0</v>
      </c>
      <c r="Q16" s="151">
        <v>0</v>
      </c>
      <c r="R16" s="151">
        <v>0</v>
      </c>
      <c r="S16" s="151">
        <v>0</v>
      </c>
      <c r="T16" s="151">
        <v>0</v>
      </c>
      <c r="U16" s="151">
        <v>0</v>
      </c>
      <c r="V16" s="151">
        <v>0</v>
      </c>
      <c r="W16" s="151">
        <v>0</v>
      </c>
      <c r="X16" s="151">
        <v>0</v>
      </c>
      <c r="Y16" s="151">
        <v>0</v>
      </c>
      <c r="Z16" s="151">
        <v>0</v>
      </c>
      <c r="AA16" s="151">
        <v>0</v>
      </c>
      <c r="AB16" s="151">
        <v>0</v>
      </c>
      <c r="AC16" s="151">
        <v>0</v>
      </c>
      <c r="AD16" s="151">
        <v>0</v>
      </c>
      <c r="AE16" s="151">
        <v>0</v>
      </c>
      <c r="AF16" s="151">
        <v>0</v>
      </c>
      <c r="AG16" s="151">
        <v>0</v>
      </c>
      <c r="AH16" s="151">
        <v>0</v>
      </c>
      <c r="AI16" s="151">
        <v>0</v>
      </c>
      <c r="AJ16" s="151">
        <v>0</v>
      </c>
      <c r="AK16" s="151">
        <v>0</v>
      </c>
      <c r="AL16" s="151">
        <v>0</v>
      </c>
      <c r="AM16" s="151">
        <v>0</v>
      </c>
      <c r="AN16" s="151">
        <v>0</v>
      </c>
      <c r="AO16" s="152">
        <v>0</v>
      </c>
    </row>
    <row r="17" spans="1:41">
      <c r="A17" s="111" t="s">
        <v>182</v>
      </c>
      <c r="B17" s="112" t="s">
        <v>10</v>
      </c>
      <c r="C17" s="151">
        <v>0</v>
      </c>
      <c r="D17" s="151">
        <v>0</v>
      </c>
      <c r="E17" s="151">
        <v>0</v>
      </c>
      <c r="F17" s="151">
        <v>0</v>
      </c>
      <c r="G17" s="151">
        <v>0</v>
      </c>
      <c r="H17" s="151">
        <v>0</v>
      </c>
      <c r="I17" s="151">
        <v>0</v>
      </c>
      <c r="J17" s="151">
        <v>0</v>
      </c>
      <c r="K17" s="151">
        <v>0</v>
      </c>
      <c r="L17" s="151">
        <v>0</v>
      </c>
      <c r="M17" s="151">
        <v>0</v>
      </c>
      <c r="N17" s="151">
        <v>0</v>
      </c>
      <c r="O17" s="151">
        <v>0</v>
      </c>
      <c r="P17" s="151">
        <v>0</v>
      </c>
      <c r="Q17" s="151">
        <v>0</v>
      </c>
      <c r="R17" s="151">
        <v>0</v>
      </c>
      <c r="S17" s="151">
        <v>0</v>
      </c>
      <c r="T17" s="151">
        <v>0</v>
      </c>
      <c r="U17" s="151">
        <v>0</v>
      </c>
      <c r="V17" s="151">
        <v>0</v>
      </c>
      <c r="W17" s="151">
        <v>0</v>
      </c>
      <c r="X17" s="151">
        <v>0</v>
      </c>
      <c r="Y17" s="151">
        <v>0</v>
      </c>
      <c r="Z17" s="151">
        <v>0</v>
      </c>
      <c r="AA17" s="151">
        <v>0</v>
      </c>
      <c r="AB17" s="151">
        <v>0</v>
      </c>
      <c r="AC17" s="151">
        <v>0</v>
      </c>
      <c r="AD17" s="151">
        <v>0</v>
      </c>
      <c r="AE17" s="151">
        <v>0</v>
      </c>
      <c r="AF17" s="151">
        <v>0</v>
      </c>
      <c r="AG17" s="151">
        <v>0</v>
      </c>
      <c r="AH17" s="151">
        <v>0</v>
      </c>
      <c r="AI17" s="151">
        <v>0</v>
      </c>
      <c r="AJ17" s="151">
        <v>0</v>
      </c>
      <c r="AK17" s="151">
        <v>0</v>
      </c>
      <c r="AL17" s="151">
        <v>0</v>
      </c>
      <c r="AM17" s="151">
        <v>0</v>
      </c>
      <c r="AN17" s="151">
        <v>0</v>
      </c>
      <c r="AO17" s="152">
        <v>0</v>
      </c>
    </row>
    <row r="18" spans="1:41">
      <c r="A18" s="111" t="s">
        <v>183</v>
      </c>
      <c r="B18" s="112" t="s">
        <v>10</v>
      </c>
      <c r="C18" s="151">
        <v>2603.3149102026282</v>
      </c>
      <c r="D18" s="151">
        <v>3087.508813478772</v>
      </c>
      <c r="E18" s="151">
        <v>3448.9784471104026</v>
      </c>
      <c r="F18" s="151">
        <v>4477.4749134217418</v>
      </c>
      <c r="G18" s="151">
        <v>4898.7536330996754</v>
      </c>
      <c r="H18" s="151">
        <v>5327.5312217194569</v>
      </c>
      <c r="I18" s="151">
        <v>5731.5931435541133</v>
      </c>
      <c r="J18" s="151">
        <v>6046.8072477488395</v>
      </c>
      <c r="K18" s="151">
        <v>6369.5941936213267</v>
      </c>
      <c r="L18" s="151">
        <v>6757.2665560818386</v>
      </c>
      <c r="M18" s="151">
        <v>7140.900409274027</v>
      </c>
      <c r="N18" s="151">
        <v>7567.8111434054463</v>
      </c>
      <c r="O18" s="151">
        <v>7955.5023447766289</v>
      </c>
      <c r="P18" s="151">
        <v>8320.5242080442076</v>
      </c>
      <c r="Q18" s="151">
        <v>8683.0312207186744</v>
      </c>
      <c r="R18" s="151">
        <v>9108.7061250061324</v>
      </c>
      <c r="S18" s="151">
        <v>9542.5132853269442</v>
      </c>
      <c r="T18" s="151">
        <v>9980.2280710059877</v>
      </c>
      <c r="U18" s="151">
        <v>10395.001821442615</v>
      </c>
      <c r="V18" s="151">
        <v>10798.766561864619</v>
      </c>
      <c r="W18" s="151">
        <v>11266.123417522715</v>
      </c>
      <c r="X18" s="151">
        <v>11773.26611071568</v>
      </c>
      <c r="Y18" s="151">
        <v>12262.614210756692</v>
      </c>
      <c r="Z18" s="151">
        <v>12710.290189714551</v>
      </c>
      <c r="AA18" s="151">
        <v>13201.845887018162</v>
      </c>
      <c r="AB18" s="151">
        <v>13714.601904246421</v>
      </c>
      <c r="AC18" s="151">
        <v>14220.031949574475</v>
      </c>
      <c r="AD18" s="151">
        <v>14767.652976696931</v>
      </c>
      <c r="AE18" s="151">
        <v>15309.126219084523</v>
      </c>
      <c r="AF18" s="151">
        <v>15744.537394417321</v>
      </c>
      <c r="AG18" s="151">
        <v>16253.759536677429</v>
      </c>
      <c r="AH18" s="151">
        <v>16761.570061859602</v>
      </c>
      <c r="AI18" s="151">
        <v>17275.245015521894</v>
      </c>
      <c r="AJ18" s="151">
        <v>17792.331045330797</v>
      </c>
      <c r="AK18" s="151">
        <v>18301.427369241483</v>
      </c>
      <c r="AL18" s="151">
        <v>18806.429689964494</v>
      </c>
      <c r="AM18" s="151">
        <v>19310.194904901378</v>
      </c>
      <c r="AN18" s="151">
        <v>19810.786568535324</v>
      </c>
      <c r="AO18" s="152">
        <v>20318.32553421515</v>
      </c>
    </row>
    <row r="19" spans="1:41">
      <c r="A19" s="111" t="s">
        <v>23</v>
      </c>
      <c r="B19" s="112" t="s">
        <v>10</v>
      </c>
      <c r="C19" s="151">
        <v>500</v>
      </c>
      <c r="D19" s="151">
        <v>500</v>
      </c>
      <c r="E19" s="151">
        <v>500</v>
      </c>
      <c r="F19" s="151">
        <v>500</v>
      </c>
      <c r="G19" s="151">
        <v>500</v>
      </c>
      <c r="H19" s="151">
        <v>500</v>
      </c>
      <c r="I19" s="151">
        <v>900</v>
      </c>
      <c r="J19" s="151">
        <v>900</v>
      </c>
      <c r="K19" s="151">
        <v>900</v>
      </c>
      <c r="L19" s="151">
        <v>2900</v>
      </c>
      <c r="M19" s="151">
        <v>4898</v>
      </c>
      <c r="N19" s="151">
        <v>4898</v>
      </c>
      <c r="O19" s="151">
        <v>4898</v>
      </c>
      <c r="P19" s="151">
        <v>4898</v>
      </c>
      <c r="Q19" s="151">
        <v>4898</v>
      </c>
      <c r="R19" s="151">
        <v>4898</v>
      </c>
      <c r="S19" s="151">
        <v>4898</v>
      </c>
      <c r="T19" s="151">
        <v>4898</v>
      </c>
      <c r="U19" s="151">
        <v>4898</v>
      </c>
      <c r="V19" s="151">
        <v>4898</v>
      </c>
      <c r="W19" s="151">
        <v>4898</v>
      </c>
      <c r="X19" s="151">
        <v>4898</v>
      </c>
      <c r="Y19" s="151">
        <v>4898</v>
      </c>
      <c r="Z19" s="151">
        <v>4898</v>
      </c>
      <c r="AA19" s="151">
        <v>4898</v>
      </c>
      <c r="AB19" s="151">
        <v>4898</v>
      </c>
      <c r="AC19" s="151">
        <v>4898</v>
      </c>
      <c r="AD19" s="151">
        <v>4898</v>
      </c>
      <c r="AE19" s="151">
        <v>4898</v>
      </c>
      <c r="AF19" s="151">
        <v>4898</v>
      </c>
      <c r="AG19" s="151">
        <v>4898</v>
      </c>
      <c r="AH19" s="151">
        <v>4898</v>
      </c>
      <c r="AI19" s="151">
        <v>4898</v>
      </c>
      <c r="AJ19" s="151">
        <v>4898</v>
      </c>
      <c r="AK19" s="151">
        <v>4898</v>
      </c>
      <c r="AL19" s="151">
        <v>4898</v>
      </c>
      <c r="AM19" s="151">
        <v>4898</v>
      </c>
      <c r="AN19" s="151">
        <v>4898</v>
      </c>
      <c r="AO19" s="152">
        <v>4898</v>
      </c>
    </row>
    <row r="20" spans="1:41">
      <c r="A20" s="111" t="s">
        <v>24</v>
      </c>
      <c r="B20" s="112" t="s">
        <v>10</v>
      </c>
      <c r="C20" s="151">
        <v>0</v>
      </c>
      <c r="D20" s="151">
        <v>100</v>
      </c>
      <c r="E20" s="151">
        <v>350</v>
      </c>
      <c r="F20" s="151">
        <v>1355</v>
      </c>
      <c r="G20" s="151">
        <v>1992</v>
      </c>
      <c r="H20" s="151">
        <v>1992</v>
      </c>
      <c r="I20" s="151">
        <v>2192</v>
      </c>
      <c r="J20" s="151">
        <v>2692</v>
      </c>
      <c r="K20" s="151">
        <v>2892</v>
      </c>
      <c r="L20" s="151">
        <v>2892</v>
      </c>
      <c r="M20" s="151">
        <v>4092</v>
      </c>
      <c r="N20" s="151">
        <v>4292</v>
      </c>
      <c r="O20" s="151">
        <v>4292</v>
      </c>
      <c r="P20" s="151">
        <v>4292</v>
      </c>
      <c r="Q20" s="151">
        <v>4292</v>
      </c>
      <c r="R20" s="151">
        <v>4292</v>
      </c>
      <c r="S20" s="151">
        <v>4292</v>
      </c>
      <c r="T20" s="151">
        <v>4292</v>
      </c>
      <c r="U20" s="151">
        <v>4292</v>
      </c>
      <c r="V20" s="151">
        <v>4292</v>
      </c>
      <c r="W20" s="151">
        <v>4292</v>
      </c>
      <c r="X20" s="151">
        <v>4292</v>
      </c>
      <c r="Y20" s="151">
        <v>4292</v>
      </c>
      <c r="Z20" s="151">
        <v>4292</v>
      </c>
      <c r="AA20" s="151">
        <v>4292</v>
      </c>
      <c r="AB20" s="151">
        <v>4292</v>
      </c>
      <c r="AC20" s="151">
        <v>4292</v>
      </c>
      <c r="AD20" s="151">
        <v>4292</v>
      </c>
      <c r="AE20" s="151">
        <v>4292</v>
      </c>
      <c r="AF20" s="151">
        <v>4292</v>
      </c>
      <c r="AG20" s="151">
        <v>4292</v>
      </c>
      <c r="AH20" s="151">
        <v>4292</v>
      </c>
      <c r="AI20" s="151">
        <v>4292</v>
      </c>
      <c r="AJ20" s="151">
        <v>4292</v>
      </c>
      <c r="AK20" s="151">
        <v>4292</v>
      </c>
      <c r="AL20" s="151">
        <v>4292</v>
      </c>
      <c r="AM20" s="151">
        <v>4292</v>
      </c>
      <c r="AN20" s="151">
        <v>4292</v>
      </c>
      <c r="AO20" s="152">
        <v>4292</v>
      </c>
    </row>
    <row r="21" spans="1:41">
      <c r="A21" s="111" t="s">
        <v>651</v>
      </c>
      <c r="B21" s="112" t="s">
        <v>10</v>
      </c>
      <c r="C21" s="151">
        <v>0</v>
      </c>
      <c r="D21" s="151">
        <v>0</v>
      </c>
      <c r="E21" s="151">
        <v>0</v>
      </c>
      <c r="F21" s="151">
        <v>106.09999847412109</v>
      </c>
      <c r="G21" s="151">
        <v>115.33000183105469</v>
      </c>
      <c r="H21" s="151">
        <v>171.11000061035156</v>
      </c>
      <c r="I21" s="151">
        <v>267.01998901367188</v>
      </c>
      <c r="J21" s="151">
        <v>361.04000854492188</v>
      </c>
      <c r="K21" s="151">
        <v>504.23001098632813</v>
      </c>
      <c r="L21" s="151">
        <v>666.1199951171875</v>
      </c>
      <c r="M21" s="151">
        <v>827.03997802734375</v>
      </c>
      <c r="N21" s="151">
        <v>1000.9400024414063</v>
      </c>
      <c r="O21" s="151">
        <v>1171.6300048828125</v>
      </c>
      <c r="P21" s="151">
        <v>1338.18994140625</v>
      </c>
      <c r="Q21" s="151">
        <v>1515.3800048828125</v>
      </c>
      <c r="R21" s="151">
        <v>1739.3599853515625</v>
      </c>
      <c r="S21" s="151">
        <v>2011.6600341796875</v>
      </c>
      <c r="T21" s="151">
        <v>2280.260009765625</v>
      </c>
      <c r="U21" s="151">
        <v>2518.5</v>
      </c>
      <c r="V21" s="151">
        <v>2758.8798828125</v>
      </c>
      <c r="W21" s="151">
        <v>3016.909912109375</v>
      </c>
      <c r="X21" s="151">
        <v>3289.2099609375</v>
      </c>
      <c r="Y21" s="151">
        <v>3560.419921875</v>
      </c>
      <c r="Z21" s="151">
        <v>3817.179931640625</v>
      </c>
      <c r="AA21" s="151">
        <v>4066.780029296875</v>
      </c>
      <c r="AB21" s="151">
        <v>4318.740234375</v>
      </c>
      <c r="AC21" s="151">
        <v>4537.39013671875</v>
      </c>
      <c r="AD21" s="151">
        <v>4709.77001953125</v>
      </c>
      <c r="AE21" s="151">
        <v>4840.39990234375</v>
      </c>
      <c r="AF21" s="151">
        <v>4948.6298828125</v>
      </c>
      <c r="AG21" s="151">
        <v>5053.2099609375</v>
      </c>
      <c r="AH21" s="151">
        <v>5149.669921875</v>
      </c>
      <c r="AI21" s="151">
        <v>5246.5400390625</v>
      </c>
      <c r="AJ21" s="151">
        <v>5345.240234375</v>
      </c>
      <c r="AK21" s="151">
        <v>5445.7998046875</v>
      </c>
      <c r="AL21" s="151">
        <v>5548.25</v>
      </c>
      <c r="AM21" s="151">
        <v>5652.6201171875</v>
      </c>
      <c r="AN21" s="151">
        <v>5758.9599609375</v>
      </c>
      <c r="AO21" s="152">
        <v>5867.2998046875</v>
      </c>
    </row>
    <row r="22" spans="1:41" ht="15" customHeight="1">
      <c r="A22" s="137" t="s">
        <v>184</v>
      </c>
      <c r="B22" s="116" t="s">
        <v>10</v>
      </c>
      <c r="C22" s="153">
        <v>10395.159910202627</v>
      </c>
      <c r="D22" s="153">
        <v>11963.85381347877</v>
      </c>
      <c r="E22" s="153">
        <v>13088.313447110402</v>
      </c>
      <c r="F22" s="153">
        <v>16629.89991189586</v>
      </c>
      <c r="G22" s="153">
        <v>18574.12863493073</v>
      </c>
      <c r="H22" s="153">
        <v>19698.686222329809</v>
      </c>
      <c r="I22" s="153">
        <v>21000.558132567785</v>
      </c>
      <c r="J22" s="153">
        <v>23208.762256293761</v>
      </c>
      <c r="K22" s="153">
        <v>24662.909204607655</v>
      </c>
      <c r="L22" s="153">
        <v>27612.471551199029</v>
      </c>
      <c r="M22" s="153">
        <v>32055.025387301372</v>
      </c>
      <c r="N22" s="153">
        <v>32683.836145846857</v>
      </c>
      <c r="O22" s="153">
        <v>34212.617349659442</v>
      </c>
      <c r="P22" s="153">
        <v>35924.199149450462</v>
      </c>
      <c r="Q22" s="153">
        <v>36753.476225601487</v>
      </c>
      <c r="R22" s="153">
        <v>38023.131110357695</v>
      </c>
      <c r="S22" s="153">
        <v>39093.938319506633</v>
      </c>
      <c r="T22" s="153">
        <v>39800.25308077161</v>
      </c>
      <c r="U22" s="153">
        <v>40252.386821442618</v>
      </c>
      <c r="V22" s="153">
        <v>40278.371444677119</v>
      </c>
      <c r="W22" s="153">
        <v>41003.758329632088</v>
      </c>
      <c r="X22" s="153">
        <v>41956.401071653177</v>
      </c>
      <c r="Y22" s="153">
        <v>42716.959132631688</v>
      </c>
      <c r="Z22" s="153">
        <v>43836.095121355174</v>
      </c>
      <c r="AA22" s="153">
        <v>44759.850916315037</v>
      </c>
      <c r="AB22" s="153">
        <v>46008.147138621425</v>
      </c>
      <c r="AC22" s="153">
        <v>46732.227086293227</v>
      </c>
      <c r="AD22" s="153">
        <v>47452.227996228183</v>
      </c>
      <c r="AE22" s="153">
        <v>48724.331121428273</v>
      </c>
      <c r="AF22" s="153">
        <v>50144.372277229821</v>
      </c>
      <c r="AG22" s="153">
        <v>51458.174497614935</v>
      </c>
      <c r="AH22" s="153">
        <v>52262.444983734604</v>
      </c>
      <c r="AI22" s="153">
        <v>52872.990054584399</v>
      </c>
      <c r="AJ22" s="153">
        <v>53488.776279705795</v>
      </c>
      <c r="AK22" s="153">
        <v>54098.432173928988</v>
      </c>
      <c r="AL22" s="153">
        <v>54204.404689964489</v>
      </c>
      <c r="AM22" s="153">
        <v>55212.540022088877</v>
      </c>
      <c r="AN22" s="153">
        <v>56019.471529472823</v>
      </c>
      <c r="AO22" s="154">
        <v>56835.350338902645</v>
      </c>
    </row>
    <row r="23" spans="1:41" ht="15.75">
      <c r="A23" s="109" t="s">
        <v>17</v>
      </c>
      <c r="B23" s="112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O23" s="155"/>
    </row>
    <row r="24" spans="1:41">
      <c r="A24" s="156" t="s">
        <v>12</v>
      </c>
      <c r="B24" s="157" t="s">
        <v>10</v>
      </c>
      <c r="C24" s="158">
        <v>0</v>
      </c>
      <c r="D24" s="158">
        <v>0</v>
      </c>
      <c r="E24" s="158">
        <v>0</v>
      </c>
      <c r="F24" s="158">
        <v>0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58">
        <v>0</v>
      </c>
      <c r="O24" s="158">
        <v>0</v>
      </c>
      <c r="P24" s="158">
        <v>0</v>
      </c>
      <c r="Q24" s="158">
        <v>0</v>
      </c>
      <c r="R24" s="158">
        <v>0</v>
      </c>
      <c r="S24" s="158">
        <v>0</v>
      </c>
      <c r="T24" s="158">
        <v>0</v>
      </c>
      <c r="U24" s="158">
        <v>0</v>
      </c>
      <c r="V24" s="158">
        <v>0</v>
      </c>
      <c r="W24" s="158">
        <v>0</v>
      </c>
      <c r="X24" s="158">
        <v>0</v>
      </c>
      <c r="Y24" s="158">
        <v>0</v>
      </c>
      <c r="Z24" s="158">
        <v>0</v>
      </c>
      <c r="AA24" s="158">
        <v>0</v>
      </c>
      <c r="AB24" s="158">
        <v>0</v>
      </c>
      <c r="AC24" s="158">
        <v>0</v>
      </c>
      <c r="AD24" s="158">
        <v>0</v>
      </c>
      <c r="AE24" s="158">
        <v>0</v>
      </c>
      <c r="AF24" s="158">
        <v>0</v>
      </c>
      <c r="AG24" s="158">
        <v>0</v>
      </c>
      <c r="AH24" s="158">
        <v>0</v>
      </c>
      <c r="AI24" s="158">
        <v>0</v>
      </c>
      <c r="AJ24" s="158">
        <v>0</v>
      </c>
      <c r="AK24" s="158">
        <v>0</v>
      </c>
      <c r="AL24" s="158">
        <v>0</v>
      </c>
      <c r="AM24" s="158">
        <v>0</v>
      </c>
      <c r="AN24" s="158">
        <v>0</v>
      </c>
      <c r="AO24" s="159">
        <v>0</v>
      </c>
    </row>
    <row r="25" spans="1:41">
      <c r="A25" s="111" t="s">
        <v>20</v>
      </c>
      <c r="B25" s="112" t="s">
        <v>10</v>
      </c>
      <c r="C25" s="151">
        <v>0</v>
      </c>
      <c r="D25" s="151">
        <v>0</v>
      </c>
      <c r="E25" s="151">
        <v>0</v>
      </c>
      <c r="F25" s="151">
        <v>0</v>
      </c>
      <c r="G25" s="151">
        <v>0</v>
      </c>
      <c r="H25" s="151">
        <v>0</v>
      </c>
      <c r="I25" s="151">
        <v>0</v>
      </c>
      <c r="J25" s="151">
        <v>0</v>
      </c>
      <c r="K25" s="151">
        <v>0</v>
      </c>
      <c r="L25" s="151">
        <v>0</v>
      </c>
      <c r="M25" s="151">
        <v>0</v>
      </c>
      <c r="N25" s="151">
        <v>0</v>
      </c>
      <c r="O25" s="151">
        <v>0</v>
      </c>
      <c r="P25" s="151">
        <v>0</v>
      </c>
      <c r="Q25" s="151">
        <v>0</v>
      </c>
      <c r="R25" s="151">
        <v>0</v>
      </c>
      <c r="S25" s="151">
        <v>0</v>
      </c>
      <c r="T25" s="151">
        <v>0</v>
      </c>
      <c r="U25" s="151">
        <v>0</v>
      </c>
      <c r="V25" s="151">
        <v>0</v>
      </c>
      <c r="W25" s="151">
        <v>0</v>
      </c>
      <c r="X25" s="151">
        <v>0</v>
      </c>
      <c r="Y25" s="151">
        <v>0</v>
      </c>
      <c r="Z25" s="151">
        <v>0</v>
      </c>
      <c r="AA25" s="151">
        <v>0</v>
      </c>
      <c r="AB25" s="151">
        <v>0</v>
      </c>
      <c r="AC25" s="151">
        <v>0</v>
      </c>
      <c r="AD25" s="151">
        <v>0</v>
      </c>
      <c r="AE25" s="151">
        <v>0</v>
      </c>
      <c r="AF25" s="151">
        <v>0</v>
      </c>
      <c r="AG25" s="151">
        <v>0</v>
      </c>
      <c r="AH25" s="151">
        <v>0</v>
      </c>
      <c r="AI25" s="151">
        <v>0</v>
      </c>
      <c r="AJ25" s="151">
        <v>0</v>
      </c>
      <c r="AK25" s="151">
        <v>0</v>
      </c>
      <c r="AL25" s="151">
        <v>0</v>
      </c>
      <c r="AM25" s="151">
        <v>0</v>
      </c>
      <c r="AN25" s="151">
        <v>0</v>
      </c>
      <c r="AO25" s="152">
        <v>0</v>
      </c>
    </row>
    <row r="26" spans="1:41">
      <c r="A26" s="111" t="s">
        <v>576</v>
      </c>
      <c r="B26" s="112" t="s">
        <v>10</v>
      </c>
      <c r="C26" s="151">
        <v>0</v>
      </c>
      <c r="D26" s="151">
        <v>0</v>
      </c>
      <c r="E26" s="151">
        <v>0</v>
      </c>
      <c r="F26" s="151">
        <v>0</v>
      </c>
      <c r="G26" s="151">
        <v>0</v>
      </c>
      <c r="H26" s="151">
        <v>0</v>
      </c>
      <c r="I26" s="151">
        <v>0</v>
      </c>
      <c r="J26" s="151">
        <v>0</v>
      </c>
      <c r="K26" s="151">
        <v>0</v>
      </c>
      <c r="L26" s="151">
        <v>0</v>
      </c>
      <c r="M26" s="151">
        <v>0</v>
      </c>
      <c r="N26" s="151">
        <v>0</v>
      </c>
      <c r="O26" s="151">
        <v>0</v>
      </c>
      <c r="P26" s="151">
        <v>0</v>
      </c>
      <c r="Q26" s="151">
        <v>0</v>
      </c>
      <c r="R26" s="151">
        <v>0</v>
      </c>
      <c r="S26" s="151">
        <v>0</v>
      </c>
      <c r="T26" s="151">
        <v>0</v>
      </c>
      <c r="U26" s="151">
        <v>193.12</v>
      </c>
      <c r="V26" s="151">
        <v>193.12</v>
      </c>
      <c r="W26" s="151">
        <v>193.12</v>
      </c>
      <c r="X26" s="151">
        <v>193.12</v>
      </c>
      <c r="Y26" s="151">
        <v>358.92</v>
      </c>
      <c r="Z26" s="151">
        <v>358.92</v>
      </c>
      <c r="AA26" s="151">
        <v>358.92</v>
      </c>
      <c r="AB26" s="151">
        <v>358.92</v>
      </c>
      <c r="AC26" s="151">
        <v>358.92</v>
      </c>
      <c r="AD26" s="151">
        <v>358.92</v>
      </c>
      <c r="AE26" s="151">
        <v>358.92</v>
      </c>
      <c r="AF26" s="151">
        <v>358.92</v>
      </c>
      <c r="AG26" s="151">
        <v>358.92</v>
      </c>
      <c r="AH26" s="151">
        <v>358.92</v>
      </c>
      <c r="AI26" s="151">
        <v>358.92</v>
      </c>
      <c r="AJ26" s="151">
        <v>358.92</v>
      </c>
      <c r="AK26" s="151">
        <v>358.92</v>
      </c>
      <c r="AL26" s="151">
        <v>358.92</v>
      </c>
      <c r="AM26" s="151">
        <v>358.92</v>
      </c>
      <c r="AN26" s="151">
        <v>358.92</v>
      </c>
      <c r="AO26" s="152">
        <v>358.92</v>
      </c>
    </row>
    <row r="27" spans="1:41">
      <c r="A27" s="111" t="s">
        <v>22</v>
      </c>
      <c r="B27" s="112" t="s">
        <v>10</v>
      </c>
      <c r="C27" s="151">
        <v>416.91</v>
      </c>
      <c r="D27" s="151">
        <v>416.91</v>
      </c>
      <c r="E27" s="151">
        <v>416.91</v>
      </c>
      <c r="F27" s="151">
        <v>416.91</v>
      </c>
      <c r="G27" s="151">
        <v>416.91</v>
      </c>
      <c r="H27" s="151">
        <v>416.91</v>
      </c>
      <c r="I27" s="151">
        <v>416.91</v>
      </c>
      <c r="J27" s="151">
        <v>416.91</v>
      </c>
      <c r="K27" s="151">
        <v>416.91</v>
      </c>
      <c r="L27" s="151">
        <v>416.91</v>
      </c>
      <c r="M27" s="151">
        <v>416.91</v>
      </c>
      <c r="N27" s="151">
        <v>126.37</v>
      </c>
      <c r="O27" s="151">
        <v>126.37</v>
      </c>
      <c r="P27" s="151">
        <v>126.37</v>
      </c>
      <c r="Q27" s="151">
        <v>126.37</v>
      </c>
      <c r="R27" s="151">
        <v>126.37</v>
      </c>
      <c r="S27" s="151">
        <v>126.37</v>
      </c>
      <c r="T27" s="151">
        <v>126.37</v>
      </c>
      <c r="U27" s="151">
        <v>126.37</v>
      </c>
      <c r="V27" s="151">
        <v>126.37</v>
      </c>
      <c r="W27" s="151">
        <v>126.37</v>
      </c>
      <c r="X27" s="151">
        <v>126.37</v>
      </c>
      <c r="Y27" s="151">
        <v>126.37</v>
      </c>
      <c r="Z27" s="151">
        <v>0</v>
      </c>
      <c r="AA27" s="151">
        <v>0</v>
      </c>
      <c r="AB27" s="151">
        <v>0</v>
      </c>
      <c r="AC27" s="151">
        <v>0</v>
      </c>
      <c r="AD27" s="151">
        <v>0</v>
      </c>
      <c r="AE27" s="151">
        <v>0</v>
      </c>
      <c r="AF27" s="151">
        <v>0</v>
      </c>
      <c r="AG27" s="151">
        <v>0</v>
      </c>
      <c r="AH27" s="151">
        <v>0</v>
      </c>
      <c r="AI27" s="151">
        <v>0</v>
      </c>
      <c r="AJ27" s="151">
        <v>0</v>
      </c>
      <c r="AK27" s="151">
        <v>0</v>
      </c>
      <c r="AL27" s="151">
        <v>0</v>
      </c>
      <c r="AM27" s="151">
        <v>0</v>
      </c>
      <c r="AN27" s="151">
        <v>0</v>
      </c>
      <c r="AO27" s="152">
        <v>0</v>
      </c>
    </row>
    <row r="28" spans="1:41">
      <c r="A28" s="111" t="s">
        <v>21</v>
      </c>
      <c r="B28" s="112" t="s">
        <v>10</v>
      </c>
      <c r="C28" s="151">
        <v>235.71</v>
      </c>
      <c r="D28" s="151">
        <v>235.71</v>
      </c>
      <c r="E28" s="151">
        <v>235.71</v>
      </c>
      <c r="F28" s="151">
        <v>235.71</v>
      </c>
      <c r="G28" s="151">
        <v>235.71</v>
      </c>
      <c r="H28" s="151">
        <v>235.71</v>
      </c>
      <c r="I28" s="151">
        <v>235.71</v>
      </c>
      <c r="J28" s="151">
        <v>235.71</v>
      </c>
      <c r="K28" s="151">
        <v>235.71</v>
      </c>
      <c r="L28" s="151">
        <v>235.71</v>
      </c>
      <c r="M28" s="151">
        <v>235.71</v>
      </c>
      <c r="N28" s="151">
        <v>235.71</v>
      </c>
      <c r="O28" s="151">
        <v>235.71</v>
      </c>
      <c r="P28" s="151">
        <v>235.71</v>
      </c>
      <c r="Q28" s="151">
        <v>235.71</v>
      </c>
      <c r="R28" s="151">
        <v>235.71</v>
      </c>
      <c r="S28" s="151">
        <v>235.71</v>
      </c>
      <c r="T28" s="151">
        <v>235.71</v>
      </c>
      <c r="U28" s="151">
        <v>235.71</v>
      </c>
      <c r="V28" s="151">
        <v>235.71</v>
      </c>
      <c r="W28" s="151">
        <v>235.71</v>
      </c>
      <c r="X28" s="151">
        <v>235.71</v>
      </c>
      <c r="Y28" s="151">
        <v>235.71</v>
      </c>
      <c r="Z28" s="151">
        <v>235.71</v>
      </c>
      <c r="AA28" s="151">
        <v>235.71</v>
      </c>
      <c r="AB28" s="151">
        <v>0</v>
      </c>
      <c r="AC28" s="151">
        <v>0</v>
      </c>
      <c r="AD28" s="151">
        <v>0</v>
      </c>
      <c r="AE28" s="151">
        <v>0</v>
      </c>
      <c r="AF28" s="151">
        <v>0</v>
      </c>
      <c r="AG28" s="151">
        <v>0</v>
      </c>
      <c r="AH28" s="151">
        <v>0</v>
      </c>
      <c r="AI28" s="151">
        <v>0</v>
      </c>
      <c r="AJ28" s="151">
        <v>0</v>
      </c>
      <c r="AK28" s="151">
        <v>0</v>
      </c>
      <c r="AL28" s="151">
        <v>0</v>
      </c>
      <c r="AM28" s="151">
        <v>0</v>
      </c>
      <c r="AN28" s="151">
        <v>0</v>
      </c>
      <c r="AO28" s="152">
        <v>0</v>
      </c>
    </row>
    <row r="29" spans="1:41">
      <c r="A29" s="111" t="s">
        <v>175</v>
      </c>
      <c r="B29" s="112" t="s">
        <v>10</v>
      </c>
      <c r="C29" s="151">
        <v>0</v>
      </c>
      <c r="D29" s="151">
        <v>0</v>
      </c>
      <c r="E29" s="151">
        <v>0</v>
      </c>
      <c r="F29" s="151">
        <v>0</v>
      </c>
      <c r="G29" s="151">
        <v>0</v>
      </c>
      <c r="H29" s="151">
        <v>0</v>
      </c>
      <c r="I29" s="151">
        <v>0</v>
      </c>
      <c r="J29" s="151">
        <v>0</v>
      </c>
      <c r="K29" s="151">
        <v>0</v>
      </c>
      <c r="L29" s="151">
        <v>0</v>
      </c>
      <c r="M29" s="151">
        <v>0</v>
      </c>
      <c r="N29" s="151">
        <v>0</v>
      </c>
      <c r="O29" s="151">
        <v>0</v>
      </c>
      <c r="P29" s="151">
        <v>0</v>
      </c>
      <c r="Q29" s="151">
        <v>0</v>
      </c>
      <c r="R29" s="151">
        <v>0</v>
      </c>
      <c r="S29" s="151">
        <v>0</v>
      </c>
      <c r="T29" s="151">
        <v>0</v>
      </c>
      <c r="U29" s="151">
        <v>0</v>
      </c>
      <c r="V29" s="151">
        <v>0</v>
      </c>
      <c r="W29" s="151">
        <v>0</v>
      </c>
      <c r="X29" s="151">
        <v>0</v>
      </c>
      <c r="Y29" s="151">
        <v>0</v>
      </c>
      <c r="Z29" s="151">
        <v>0</v>
      </c>
      <c r="AA29" s="151">
        <v>0</v>
      </c>
      <c r="AB29" s="151">
        <v>0</v>
      </c>
      <c r="AC29" s="151">
        <v>0</v>
      </c>
      <c r="AD29" s="151">
        <v>0</v>
      </c>
      <c r="AE29" s="151">
        <v>0</v>
      </c>
      <c r="AF29" s="151">
        <v>0</v>
      </c>
      <c r="AG29" s="151">
        <v>0</v>
      </c>
      <c r="AH29" s="151">
        <v>0</v>
      </c>
      <c r="AI29" s="151">
        <v>0</v>
      </c>
      <c r="AJ29" s="151">
        <v>0</v>
      </c>
      <c r="AK29" s="151">
        <v>0</v>
      </c>
      <c r="AL29" s="151">
        <v>0</v>
      </c>
      <c r="AM29" s="151">
        <v>0</v>
      </c>
      <c r="AN29" s="151">
        <v>0</v>
      </c>
      <c r="AO29" s="152">
        <v>0</v>
      </c>
    </row>
    <row r="30" spans="1:41">
      <c r="A30" s="111" t="s">
        <v>176</v>
      </c>
      <c r="B30" s="112" t="s">
        <v>10</v>
      </c>
      <c r="C30" s="151">
        <v>0</v>
      </c>
      <c r="D30" s="151">
        <v>0</v>
      </c>
      <c r="E30" s="151">
        <v>0</v>
      </c>
      <c r="F30" s="151">
        <v>0</v>
      </c>
      <c r="G30" s="151">
        <v>0</v>
      </c>
      <c r="H30" s="151">
        <v>0</v>
      </c>
      <c r="I30" s="151">
        <v>0</v>
      </c>
      <c r="J30" s="151">
        <v>0</v>
      </c>
      <c r="K30" s="151">
        <v>0</v>
      </c>
      <c r="L30" s="151">
        <v>0</v>
      </c>
      <c r="M30" s="151">
        <v>0</v>
      </c>
      <c r="N30" s="151">
        <v>0</v>
      </c>
      <c r="O30" s="151">
        <v>0</v>
      </c>
      <c r="P30" s="151">
        <v>0</v>
      </c>
      <c r="Q30" s="151">
        <v>0</v>
      </c>
      <c r="R30" s="151">
        <v>0</v>
      </c>
      <c r="S30" s="151">
        <v>0</v>
      </c>
      <c r="T30" s="151">
        <v>0</v>
      </c>
      <c r="U30" s="151">
        <v>0</v>
      </c>
      <c r="V30" s="151">
        <v>0</v>
      </c>
      <c r="W30" s="151">
        <v>0</v>
      </c>
      <c r="X30" s="151">
        <v>0</v>
      </c>
      <c r="Y30" s="151">
        <v>0</v>
      </c>
      <c r="Z30" s="151">
        <v>0</v>
      </c>
      <c r="AA30" s="151">
        <v>0</v>
      </c>
      <c r="AB30" s="151">
        <v>0</v>
      </c>
      <c r="AC30" s="151">
        <v>0</v>
      </c>
      <c r="AD30" s="151">
        <v>0</v>
      </c>
      <c r="AE30" s="151">
        <v>0</v>
      </c>
      <c r="AF30" s="151">
        <v>0</v>
      </c>
      <c r="AG30" s="151">
        <v>0</v>
      </c>
      <c r="AH30" s="151">
        <v>0</v>
      </c>
      <c r="AI30" s="151">
        <v>0</v>
      </c>
      <c r="AJ30" s="151">
        <v>0</v>
      </c>
      <c r="AK30" s="151">
        <v>0</v>
      </c>
      <c r="AL30" s="151">
        <v>0</v>
      </c>
      <c r="AM30" s="151">
        <v>0</v>
      </c>
      <c r="AN30" s="151">
        <v>0</v>
      </c>
      <c r="AO30" s="152">
        <v>0</v>
      </c>
    </row>
    <row r="31" spans="1:41">
      <c r="A31" s="111" t="s">
        <v>177</v>
      </c>
      <c r="B31" s="112" t="s">
        <v>10</v>
      </c>
      <c r="C31" s="151">
        <v>0</v>
      </c>
      <c r="D31" s="151">
        <v>0</v>
      </c>
      <c r="E31" s="151">
        <v>0</v>
      </c>
      <c r="F31" s="151">
        <v>0</v>
      </c>
      <c r="G31" s="151">
        <v>0</v>
      </c>
      <c r="H31" s="151">
        <v>0</v>
      </c>
      <c r="I31" s="151">
        <v>0</v>
      </c>
      <c r="J31" s="151">
        <v>0</v>
      </c>
      <c r="K31" s="151">
        <v>0</v>
      </c>
      <c r="L31" s="151">
        <v>0</v>
      </c>
      <c r="M31" s="151">
        <v>0</v>
      </c>
      <c r="N31" s="151">
        <v>0</v>
      </c>
      <c r="O31" s="151">
        <v>0</v>
      </c>
      <c r="P31" s="151">
        <v>0</v>
      </c>
      <c r="Q31" s="151">
        <v>0</v>
      </c>
      <c r="R31" s="151">
        <v>0</v>
      </c>
      <c r="S31" s="151">
        <v>0</v>
      </c>
      <c r="T31" s="151">
        <v>0</v>
      </c>
      <c r="U31" s="151">
        <v>0</v>
      </c>
      <c r="V31" s="151">
        <v>0</v>
      </c>
      <c r="W31" s="151">
        <v>0</v>
      </c>
      <c r="X31" s="151">
        <v>0</v>
      </c>
      <c r="Y31" s="151">
        <v>0</v>
      </c>
      <c r="Z31" s="151">
        <v>0</v>
      </c>
      <c r="AA31" s="151">
        <v>0</v>
      </c>
      <c r="AB31" s="151">
        <v>0</v>
      </c>
      <c r="AC31" s="151">
        <v>0</v>
      </c>
      <c r="AD31" s="151">
        <v>0</v>
      </c>
      <c r="AE31" s="151">
        <v>0</v>
      </c>
      <c r="AF31" s="151">
        <v>0</v>
      </c>
      <c r="AG31" s="151">
        <v>0</v>
      </c>
      <c r="AH31" s="151">
        <v>0</v>
      </c>
      <c r="AI31" s="151">
        <v>0</v>
      </c>
      <c r="AJ31" s="151">
        <v>0</v>
      </c>
      <c r="AK31" s="151">
        <v>0</v>
      </c>
      <c r="AL31" s="151">
        <v>0</v>
      </c>
      <c r="AM31" s="151">
        <v>0</v>
      </c>
      <c r="AN31" s="151">
        <v>0</v>
      </c>
      <c r="AO31" s="152">
        <v>0</v>
      </c>
    </row>
    <row r="32" spans="1:41">
      <c r="A32" s="111" t="s">
        <v>178</v>
      </c>
      <c r="B32" s="112" t="s">
        <v>10</v>
      </c>
      <c r="C32" s="151">
        <v>202.495</v>
      </c>
      <c r="D32" s="151">
        <v>202.495</v>
      </c>
      <c r="E32" s="151">
        <v>202.495</v>
      </c>
      <c r="F32" s="151">
        <v>202.495</v>
      </c>
      <c r="G32" s="151">
        <v>202.495</v>
      </c>
      <c r="H32" s="151">
        <v>202.495</v>
      </c>
      <c r="I32" s="151">
        <v>202.495</v>
      </c>
      <c r="J32" s="151">
        <v>202.495</v>
      </c>
      <c r="K32" s="151">
        <v>202.495</v>
      </c>
      <c r="L32" s="151">
        <v>202.495</v>
      </c>
      <c r="M32" s="151">
        <v>202.495</v>
      </c>
      <c r="N32" s="151">
        <v>202.495</v>
      </c>
      <c r="O32" s="151">
        <v>202.495</v>
      </c>
      <c r="P32" s="151">
        <v>202.495</v>
      </c>
      <c r="Q32" s="151">
        <v>202.495</v>
      </c>
      <c r="R32" s="151">
        <v>202.495</v>
      </c>
      <c r="S32" s="151">
        <v>202.495</v>
      </c>
      <c r="T32" s="151">
        <v>202.495</v>
      </c>
      <c r="U32" s="151">
        <v>202.495</v>
      </c>
      <c r="V32" s="151">
        <v>202.495</v>
      </c>
      <c r="W32" s="151">
        <v>202.495</v>
      </c>
      <c r="X32" s="151">
        <v>202.495</v>
      </c>
      <c r="Y32" s="151">
        <v>202.495</v>
      </c>
      <c r="Z32" s="151">
        <v>202.495</v>
      </c>
      <c r="AA32" s="151">
        <v>202.495</v>
      </c>
      <c r="AB32" s="151">
        <v>202.495</v>
      </c>
      <c r="AC32" s="151">
        <v>202.495</v>
      </c>
      <c r="AD32" s="151">
        <v>202.495</v>
      </c>
      <c r="AE32" s="151">
        <v>202.495</v>
      </c>
      <c r="AF32" s="151">
        <v>202.495</v>
      </c>
      <c r="AG32" s="151">
        <v>202.495</v>
      </c>
      <c r="AH32" s="151">
        <v>202.495</v>
      </c>
      <c r="AI32" s="151">
        <v>202.495</v>
      </c>
      <c r="AJ32" s="151">
        <v>202.495</v>
      </c>
      <c r="AK32" s="151">
        <v>202.495</v>
      </c>
      <c r="AL32" s="151">
        <v>202.495</v>
      </c>
      <c r="AM32" s="151">
        <v>202.495</v>
      </c>
      <c r="AN32" s="151">
        <v>202.495</v>
      </c>
      <c r="AO32" s="152">
        <v>202.495</v>
      </c>
    </row>
    <row r="33" spans="1:41">
      <c r="A33" s="111" t="s">
        <v>1</v>
      </c>
      <c r="B33" s="112" t="s">
        <v>10</v>
      </c>
      <c r="C33" s="151">
        <v>244.64999999999998</v>
      </c>
      <c r="D33" s="151">
        <v>401.65</v>
      </c>
      <c r="E33" s="151">
        <v>401.65</v>
      </c>
      <c r="F33" s="151">
        <v>401.65</v>
      </c>
      <c r="G33" s="151">
        <v>401.65</v>
      </c>
      <c r="H33" s="151">
        <v>401.65</v>
      </c>
      <c r="I33" s="151">
        <v>882.75</v>
      </c>
      <c r="J33" s="151">
        <v>882.75</v>
      </c>
      <c r="K33" s="151">
        <v>882.75</v>
      </c>
      <c r="L33" s="151">
        <v>1082.75</v>
      </c>
      <c r="M33" s="151">
        <v>1482.75</v>
      </c>
      <c r="N33" s="151">
        <v>1482.75</v>
      </c>
      <c r="O33" s="151">
        <v>1882.75</v>
      </c>
      <c r="P33" s="151">
        <v>2482.75</v>
      </c>
      <c r="Q33" s="151">
        <v>3082.75</v>
      </c>
      <c r="R33" s="151">
        <v>3082.75</v>
      </c>
      <c r="S33" s="151">
        <v>3082.75</v>
      </c>
      <c r="T33" s="151">
        <v>3282.75</v>
      </c>
      <c r="U33" s="151">
        <v>3882.75</v>
      </c>
      <c r="V33" s="151">
        <v>4682.75</v>
      </c>
      <c r="W33" s="151">
        <v>4882.75</v>
      </c>
      <c r="X33" s="151">
        <v>5882.75</v>
      </c>
      <c r="Y33" s="151">
        <v>6282.75</v>
      </c>
      <c r="Z33" s="151">
        <v>6482.75</v>
      </c>
      <c r="AA33" s="151">
        <v>6482.75</v>
      </c>
      <c r="AB33" s="151">
        <v>6482.75</v>
      </c>
      <c r="AC33" s="151">
        <v>6482.75</v>
      </c>
      <c r="AD33" s="151">
        <v>6482.75</v>
      </c>
      <c r="AE33" s="151">
        <v>6482.75</v>
      </c>
      <c r="AF33" s="151">
        <v>6882.75</v>
      </c>
      <c r="AG33" s="151">
        <v>6882.75</v>
      </c>
      <c r="AH33" s="151">
        <v>6882.75</v>
      </c>
      <c r="AI33" s="151">
        <v>7232.75</v>
      </c>
      <c r="AJ33" s="151">
        <v>7232.75</v>
      </c>
      <c r="AK33" s="151">
        <v>7232.75</v>
      </c>
      <c r="AL33" s="151">
        <v>7232.75</v>
      </c>
      <c r="AM33" s="151">
        <v>7632.75</v>
      </c>
      <c r="AN33" s="151">
        <v>8032.75</v>
      </c>
      <c r="AO33" s="152">
        <v>8032.75</v>
      </c>
    </row>
    <row r="34" spans="1:41">
      <c r="A34" s="111" t="s">
        <v>179</v>
      </c>
      <c r="B34" s="112" t="s">
        <v>10</v>
      </c>
      <c r="C34" s="151">
        <v>58.712499999999999</v>
      </c>
      <c r="D34" s="151">
        <v>58.712499999999999</v>
      </c>
      <c r="E34" s="151">
        <v>58.712499999999999</v>
      </c>
      <c r="F34" s="151">
        <v>58.712499999999999</v>
      </c>
      <c r="G34" s="151">
        <v>58.712499999999999</v>
      </c>
      <c r="H34" s="151">
        <v>58.712499999999999</v>
      </c>
      <c r="I34" s="151">
        <v>58.712499999999999</v>
      </c>
      <c r="J34" s="151">
        <v>58.712499999999999</v>
      </c>
      <c r="K34" s="151">
        <v>58.712499999999999</v>
      </c>
      <c r="L34" s="151">
        <v>58.712499999999999</v>
      </c>
      <c r="M34" s="151">
        <v>58.712499999999999</v>
      </c>
      <c r="N34" s="151">
        <v>58.712499999999999</v>
      </c>
      <c r="O34" s="151">
        <v>58.712499999999999</v>
      </c>
      <c r="P34" s="151">
        <v>58.712499999999999</v>
      </c>
      <c r="Q34" s="151">
        <v>58.712499999999999</v>
      </c>
      <c r="R34" s="151">
        <v>58.712499999999999</v>
      </c>
      <c r="S34" s="151">
        <v>58.712499999999999</v>
      </c>
      <c r="T34" s="151">
        <v>58.712499999999999</v>
      </c>
      <c r="U34" s="151">
        <v>58.712499999999999</v>
      </c>
      <c r="V34" s="151">
        <v>58.712499999999999</v>
      </c>
      <c r="W34" s="151">
        <v>58.712499999999999</v>
      </c>
      <c r="X34" s="151">
        <v>58.712499999999999</v>
      </c>
      <c r="Y34" s="151">
        <v>58.712499999999999</v>
      </c>
      <c r="Z34" s="151">
        <v>58.712499999999999</v>
      </c>
      <c r="AA34" s="151">
        <v>58.712499999999999</v>
      </c>
      <c r="AB34" s="151">
        <v>58.712499999999999</v>
      </c>
      <c r="AC34" s="151">
        <v>58.712499999999999</v>
      </c>
      <c r="AD34" s="151">
        <v>58.712499999999999</v>
      </c>
      <c r="AE34" s="151">
        <v>58.712499999999999</v>
      </c>
      <c r="AF34" s="151">
        <v>58.712499999999999</v>
      </c>
      <c r="AG34" s="151">
        <v>58.712499999999999</v>
      </c>
      <c r="AH34" s="151">
        <v>58.712499999999999</v>
      </c>
      <c r="AI34" s="151">
        <v>58.712499999999999</v>
      </c>
      <c r="AJ34" s="151">
        <v>58.712499999999999</v>
      </c>
      <c r="AK34" s="151">
        <v>58.712499999999999</v>
      </c>
      <c r="AL34" s="151">
        <v>58.712499999999999</v>
      </c>
      <c r="AM34" s="151">
        <v>58.712499999999999</v>
      </c>
      <c r="AN34" s="151">
        <v>58.712499999999999</v>
      </c>
      <c r="AO34" s="152">
        <v>58.712499999999999</v>
      </c>
    </row>
    <row r="35" spans="1:41">
      <c r="A35" s="111" t="s">
        <v>180</v>
      </c>
      <c r="B35" s="112" t="s">
        <v>10</v>
      </c>
      <c r="C35" s="151">
        <v>513.24</v>
      </c>
      <c r="D35" s="151">
        <v>513.24</v>
      </c>
      <c r="E35" s="151">
        <v>513.24</v>
      </c>
      <c r="F35" s="151">
        <v>513.24</v>
      </c>
      <c r="G35" s="151">
        <v>513.24</v>
      </c>
      <c r="H35" s="151">
        <v>513.24</v>
      </c>
      <c r="I35" s="151">
        <v>777.04</v>
      </c>
      <c r="J35" s="151">
        <v>927.04</v>
      </c>
      <c r="K35" s="151">
        <v>927.04</v>
      </c>
      <c r="L35" s="151">
        <v>927.04</v>
      </c>
      <c r="M35" s="151">
        <v>1027.04</v>
      </c>
      <c r="N35" s="151">
        <v>1127.04</v>
      </c>
      <c r="O35" s="151">
        <v>1127.04</v>
      </c>
      <c r="P35" s="151">
        <v>1127.04</v>
      </c>
      <c r="Q35" s="151">
        <v>1127.04</v>
      </c>
      <c r="R35" s="151">
        <v>1127.04</v>
      </c>
      <c r="S35" s="151">
        <v>1237.04</v>
      </c>
      <c r="T35" s="151">
        <v>1337.04</v>
      </c>
      <c r="U35" s="151">
        <v>1337.04</v>
      </c>
      <c r="V35" s="151">
        <v>1337.04</v>
      </c>
      <c r="W35" s="151">
        <v>1337.04</v>
      </c>
      <c r="X35" s="151">
        <v>1337.04</v>
      </c>
      <c r="Y35" s="151">
        <v>1337.04</v>
      </c>
      <c r="Z35" s="151">
        <v>1337.04</v>
      </c>
      <c r="AA35" s="151">
        <v>1737.04</v>
      </c>
      <c r="AB35" s="151">
        <v>1737.04</v>
      </c>
      <c r="AC35" s="151">
        <v>1737.04</v>
      </c>
      <c r="AD35" s="151">
        <v>1737.04</v>
      </c>
      <c r="AE35" s="151">
        <v>1937.04</v>
      </c>
      <c r="AF35" s="151">
        <v>2387.04</v>
      </c>
      <c r="AG35" s="151">
        <v>2387.04</v>
      </c>
      <c r="AH35" s="151">
        <v>2787.04</v>
      </c>
      <c r="AI35" s="151">
        <v>2787.04</v>
      </c>
      <c r="AJ35" s="151">
        <v>3187.04</v>
      </c>
      <c r="AK35" s="151">
        <v>3187.04</v>
      </c>
      <c r="AL35" s="151">
        <v>3187.04</v>
      </c>
      <c r="AM35" s="151">
        <v>3187.04</v>
      </c>
      <c r="AN35" s="151">
        <v>3187.04</v>
      </c>
      <c r="AO35" s="152">
        <v>3187.04</v>
      </c>
    </row>
    <row r="36" spans="1:41">
      <c r="A36" s="111" t="s">
        <v>181</v>
      </c>
      <c r="B36" s="112" t="s">
        <v>10</v>
      </c>
      <c r="C36" s="151">
        <v>0</v>
      </c>
      <c r="D36" s="151">
        <v>0</v>
      </c>
      <c r="E36" s="151">
        <v>0</v>
      </c>
      <c r="F36" s="151">
        <v>0</v>
      </c>
      <c r="G36" s="151">
        <v>0</v>
      </c>
      <c r="H36" s="151">
        <v>0</v>
      </c>
      <c r="I36" s="151">
        <v>0</v>
      </c>
      <c r="J36" s="151">
        <v>0</v>
      </c>
      <c r="K36" s="151">
        <v>0</v>
      </c>
      <c r="L36" s="151">
        <v>0</v>
      </c>
      <c r="M36" s="151">
        <v>0</v>
      </c>
      <c r="N36" s="151">
        <v>0</v>
      </c>
      <c r="O36" s="151">
        <v>0</v>
      </c>
      <c r="P36" s="151">
        <v>0</v>
      </c>
      <c r="Q36" s="151">
        <v>0</v>
      </c>
      <c r="R36" s="151">
        <v>0</v>
      </c>
      <c r="S36" s="151">
        <v>0</v>
      </c>
      <c r="T36" s="151">
        <v>0</v>
      </c>
      <c r="U36" s="151">
        <v>0</v>
      </c>
      <c r="V36" s="151">
        <v>0</v>
      </c>
      <c r="W36" s="151">
        <v>0</v>
      </c>
      <c r="X36" s="151">
        <v>0</v>
      </c>
      <c r="Y36" s="151">
        <v>0</v>
      </c>
      <c r="Z36" s="151">
        <v>0</v>
      </c>
      <c r="AA36" s="151">
        <v>0</v>
      </c>
      <c r="AB36" s="151">
        <v>0</v>
      </c>
      <c r="AC36" s="151">
        <v>0</v>
      </c>
      <c r="AD36" s="151">
        <v>0</v>
      </c>
      <c r="AE36" s="151">
        <v>0</v>
      </c>
      <c r="AF36" s="151">
        <v>0</v>
      </c>
      <c r="AG36" s="151">
        <v>0</v>
      </c>
      <c r="AH36" s="151">
        <v>0</v>
      </c>
      <c r="AI36" s="151">
        <v>0</v>
      </c>
      <c r="AJ36" s="151">
        <v>0</v>
      </c>
      <c r="AK36" s="151">
        <v>0</v>
      </c>
      <c r="AL36" s="151">
        <v>0</v>
      </c>
      <c r="AM36" s="151">
        <v>0</v>
      </c>
      <c r="AN36" s="151">
        <v>0</v>
      </c>
      <c r="AO36" s="152">
        <v>0</v>
      </c>
    </row>
    <row r="37" spans="1:41">
      <c r="A37" s="111" t="s">
        <v>182</v>
      </c>
      <c r="B37" s="112" t="s">
        <v>10</v>
      </c>
      <c r="C37" s="151">
        <v>0</v>
      </c>
      <c r="D37" s="151">
        <v>0</v>
      </c>
      <c r="E37" s="151">
        <v>0</v>
      </c>
      <c r="F37" s="151">
        <v>0</v>
      </c>
      <c r="G37" s="151">
        <v>0</v>
      </c>
      <c r="H37" s="151">
        <v>0</v>
      </c>
      <c r="I37" s="151">
        <v>0</v>
      </c>
      <c r="J37" s="151">
        <v>0</v>
      </c>
      <c r="K37" s="151">
        <v>0</v>
      </c>
      <c r="L37" s="151">
        <v>0</v>
      </c>
      <c r="M37" s="151">
        <v>0</v>
      </c>
      <c r="N37" s="151">
        <v>0</v>
      </c>
      <c r="O37" s="151">
        <v>0</v>
      </c>
      <c r="P37" s="151">
        <v>0</v>
      </c>
      <c r="Q37" s="151">
        <v>0</v>
      </c>
      <c r="R37" s="151">
        <v>0</v>
      </c>
      <c r="S37" s="151">
        <v>0</v>
      </c>
      <c r="T37" s="151">
        <v>0</v>
      </c>
      <c r="U37" s="151">
        <v>0</v>
      </c>
      <c r="V37" s="151">
        <v>0</v>
      </c>
      <c r="W37" s="151">
        <v>0</v>
      </c>
      <c r="X37" s="151">
        <v>0</v>
      </c>
      <c r="Y37" s="151">
        <v>0</v>
      </c>
      <c r="Z37" s="151">
        <v>0</v>
      </c>
      <c r="AA37" s="151">
        <v>0</v>
      </c>
      <c r="AB37" s="151">
        <v>0</v>
      </c>
      <c r="AC37" s="151">
        <v>0</v>
      </c>
      <c r="AD37" s="151">
        <v>0</v>
      </c>
      <c r="AE37" s="151">
        <v>0</v>
      </c>
      <c r="AF37" s="151">
        <v>0</v>
      </c>
      <c r="AG37" s="151">
        <v>0</v>
      </c>
      <c r="AH37" s="151">
        <v>0</v>
      </c>
      <c r="AI37" s="151">
        <v>0</v>
      </c>
      <c r="AJ37" s="151">
        <v>0</v>
      </c>
      <c r="AK37" s="151">
        <v>0</v>
      </c>
      <c r="AL37" s="151">
        <v>0</v>
      </c>
      <c r="AM37" s="151">
        <v>0</v>
      </c>
      <c r="AN37" s="151">
        <v>0</v>
      </c>
      <c r="AO37" s="152">
        <v>0</v>
      </c>
    </row>
    <row r="38" spans="1:41">
      <c r="A38" s="111" t="s">
        <v>183</v>
      </c>
      <c r="B38" s="112" t="s">
        <v>10</v>
      </c>
      <c r="C38" s="151">
        <v>552.05484794076654</v>
      </c>
      <c r="D38" s="151">
        <v>662.72285137801941</v>
      </c>
      <c r="E38" s="151">
        <v>747.13239643087081</v>
      </c>
      <c r="F38" s="151">
        <v>983.42830897879878</v>
      </c>
      <c r="G38" s="151">
        <v>1094.3549110959138</v>
      </c>
      <c r="H38" s="151">
        <v>1204.3440206851972</v>
      </c>
      <c r="I38" s="151">
        <v>1315.1937141985929</v>
      </c>
      <c r="J38" s="151">
        <v>1406.9544924154025</v>
      </c>
      <c r="K38" s="151">
        <v>1490.825481864488</v>
      </c>
      <c r="L38" s="151">
        <v>1602.2646007987505</v>
      </c>
      <c r="M38" s="151">
        <v>1715.7199618482505</v>
      </c>
      <c r="N38" s="151">
        <v>1839.9797839473742</v>
      </c>
      <c r="O38" s="151">
        <v>1947.0149322177065</v>
      </c>
      <c r="P38" s="151">
        <v>2049.906578235531</v>
      </c>
      <c r="Q38" s="151">
        <v>2153.572940451736</v>
      </c>
      <c r="R38" s="151">
        <v>2274.4334704410699</v>
      </c>
      <c r="S38" s="151">
        <v>2399.006801766744</v>
      </c>
      <c r="T38" s="151">
        <v>2526.3035189212746</v>
      </c>
      <c r="U38" s="151">
        <v>2649.5404319066251</v>
      </c>
      <c r="V38" s="151">
        <v>2749.2928836045144</v>
      </c>
      <c r="W38" s="151">
        <v>2864.983582536343</v>
      </c>
      <c r="X38" s="151">
        <v>2990.5101199593428</v>
      </c>
      <c r="Y38" s="151">
        <v>3111.228928356797</v>
      </c>
      <c r="Z38" s="151">
        <v>3221.1048358521734</v>
      </c>
      <c r="AA38" s="151">
        <v>3341.8307178464115</v>
      </c>
      <c r="AB38" s="151">
        <v>3467.6343088129088</v>
      </c>
      <c r="AC38" s="151">
        <v>3591.2931546735508</v>
      </c>
      <c r="AD38" s="151">
        <v>3725.305266971231</v>
      </c>
      <c r="AE38" s="151">
        <v>3857.4543595507112</v>
      </c>
      <c r="AF38" s="151">
        <v>3962.5997111744232</v>
      </c>
      <c r="AG38" s="151">
        <v>4086.0524463409233</v>
      </c>
      <c r="AH38" s="151">
        <v>4208.8603053826891</v>
      </c>
      <c r="AI38" s="151">
        <v>4332.849852142248</v>
      </c>
      <c r="AJ38" s="151">
        <v>4457.4017944401758</v>
      </c>
      <c r="AK38" s="151">
        <v>4579.660719582439</v>
      </c>
      <c r="AL38" s="151">
        <v>4700.6076763004439</v>
      </c>
      <c r="AM38" s="151">
        <v>4820.9598638506868</v>
      </c>
      <c r="AN38" s="151">
        <v>4940.2358646047096</v>
      </c>
      <c r="AO38" s="152">
        <v>5060.9597593505896</v>
      </c>
    </row>
    <row r="39" spans="1:41">
      <c r="A39" s="111" t="s">
        <v>23</v>
      </c>
      <c r="B39" s="112" t="s">
        <v>10</v>
      </c>
      <c r="C39" s="151">
        <v>0</v>
      </c>
      <c r="D39" s="151">
        <v>0</v>
      </c>
      <c r="E39" s="151">
        <v>0</v>
      </c>
      <c r="F39" s="151">
        <v>0</v>
      </c>
      <c r="G39" s="151">
        <v>250</v>
      </c>
      <c r="H39" s="151">
        <v>250</v>
      </c>
      <c r="I39" s="151">
        <v>250</v>
      </c>
      <c r="J39" s="151">
        <v>250</v>
      </c>
      <c r="K39" s="151">
        <v>250</v>
      </c>
      <c r="L39" s="151">
        <v>250</v>
      </c>
      <c r="M39" s="151">
        <v>1000</v>
      </c>
      <c r="N39" s="151">
        <v>1600</v>
      </c>
      <c r="O39" s="151">
        <v>1600</v>
      </c>
      <c r="P39" s="151">
        <v>1600</v>
      </c>
      <c r="Q39" s="151">
        <v>1600</v>
      </c>
      <c r="R39" s="151">
        <v>1600</v>
      </c>
      <c r="S39" s="151">
        <v>3400</v>
      </c>
      <c r="T39" s="151">
        <v>3400</v>
      </c>
      <c r="U39" s="151">
        <v>3400</v>
      </c>
      <c r="V39" s="151">
        <v>3400</v>
      </c>
      <c r="W39" s="151">
        <v>3400</v>
      </c>
      <c r="X39" s="151">
        <v>3400</v>
      </c>
      <c r="Y39" s="151">
        <v>3400</v>
      </c>
      <c r="Z39" s="151">
        <v>3400</v>
      </c>
      <c r="AA39" s="151">
        <v>3400</v>
      </c>
      <c r="AB39" s="151">
        <v>3400</v>
      </c>
      <c r="AC39" s="151">
        <v>3400</v>
      </c>
      <c r="AD39" s="151">
        <v>3400</v>
      </c>
      <c r="AE39" s="151">
        <v>3400</v>
      </c>
      <c r="AF39" s="151">
        <v>3400</v>
      </c>
      <c r="AG39" s="151">
        <v>3400</v>
      </c>
      <c r="AH39" s="151">
        <v>3400</v>
      </c>
      <c r="AI39" s="151">
        <v>3400</v>
      </c>
      <c r="AJ39" s="151">
        <v>3400</v>
      </c>
      <c r="AK39" s="151">
        <v>3400</v>
      </c>
      <c r="AL39" s="151">
        <v>3400</v>
      </c>
      <c r="AM39" s="151">
        <v>3400</v>
      </c>
      <c r="AN39" s="151">
        <v>3400</v>
      </c>
      <c r="AO39" s="152">
        <v>3400</v>
      </c>
    </row>
    <row r="40" spans="1:41">
      <c r="A40" s="111" t="s">
        <v>24</v>
      </c>
      <c r="B40" s="112" t="s">
        <v>10</v>
      </c>
      <c r="C40" s="151">
        <v>0</v>
      </c>
      <c r="D40" s="151">
        <v>0</v>
      </c>
      <c r="E40" s="151">
        <v>0</v>
      </c>
      <c r="F40" s="151">
        <v>0</v>
      </c>
      <c r="G40" s="151">
        <v>0</v>
      </c>
      <c r="H40" s="151">
        <v>0</v>
      </c>
      <c r="I40" s="151">
        <v>450</v>
      </c>
      <c r="J40" s="151">
        <v>600</v>
      </c>
      <c r="K40" s="151">
        <v>600</v>
      </c>
      <c r="L40" s="151">
        <v>600</v>
      </c>
      <c r="M40" s="151">
        <v>600</v>
      </c>
      <c r="N40" s="151">
        <v>600</v>
      </c>
      <c r="O40" s="151">
        <v>600</v>
      </c>
      <c r="P40" s="151">
        <v>600</v>
      </c>
      <c r="Q40" s="151">
        <v>600</v>
      </c>
      <c r="R40" s="151">
        <v>600</v>
      </c>
      <c r="S40" s="151">
        <v>3000</v>
      </c>
      <c r="T40" s="151">
        <v>3000</v>
      </c>
      <c r="U40" s="151">
        <v>3000</v>
      </c>
      <c r="V40" s="151">
        <v>3000</v>
      </c>
      <c r="W40" s="151">
        <v>3000</v>
      </c>
      <c r="X40" s="151">
        <v>3000</v>
      </c>
      <c r="Y40" s="151">
        <v>3000</v>
      </c>
      <c r="Z40" s="151">
        <v>3000</v>
      </c>
      <c r="AA40" s="151">
        <v>3000</v>
      </c>
      <c r="AB40" s="151">
        <v>3000</v>
      </c>
      <c r="AC40" s="151">
        <v>3000</v>
      </c>
      <c r="AD40" s="151">
        <v>3000</v>
      </c>
      <c r="AE40" s="151">
        <v>3000</v>
      </c>
      <c r="AF40" s="151">
        <v>3000</v>
      </c>
      <c r="AG40" s="151">
        <v>3000</v>
      </c>
      <c r="AH40" s="151">
        <v>3000</v>
      </c>
      <c r="AI40" s="151">
        <v>3000</v>
      </c>
      <c r="AJ40" s="151">
        <v>3000</v>
      </c>
      <c r="AK40" s="151">
        <v>3000</v>
      </c>
      <c r="AL40" s="151">
        <v>3000</v>
      </c>
      <c r="AM40" s="151">
        <v>3000</v>
      </c>
      <c r="AN40" s="151">
        <v>3000</v>
      </c>
      <c r="AO40" s="152">
        <v>3000</v>
      </c>
    </row>
    <row r="41" spans="1:41">
      <c r="A41" s="111" t="s">
        <v>651</v>
      </c>
      <c r="B41" s="112" t="s">
        <v>10</v>
      </c>
      <c r="C41" s="151">
        <v>0</v>
      </c>
      <c r="D41" s="151">
        <v>0</v>
      </c>
      <c r="E41" s="151">
        <v>0</v>
      </c>
      <c r="F41" s="151">
        <v>23.770000457763672</v>
      </c>
      <c r="G41" s="151">
        <v>25.840000152587891</v>
      </c>
      <c r="H41" s="151">
        <v>38.340000152587891</v>
      </c>
      <c r="I41" s="151">
        <v>59.830001831054688</v>
      </c>
      <c r="J41" s="151">
        <v>80.889999389648438</v>
      </c>
      <c r="K41" s="151">
        <v>112.98000335693359</v>
      </c>
      <c r="L41" s="151">
        <v>149.25</v>
      </c>
      <c r="M41" s="151">
        <v>185.30000305175781</v>
      </c>
      <c r="N41" s="151">
        <v>224.25999450683594</v>
      </c>
      <c r="O41" s="151">
        <v>262.510009765625</v>
      </c>
      <c r="P41" s="151">
        <v>299.82998657226563</v>
      </c>
      <c r="Q41" s="151">
        <v>339.51998901367188</v>
      </c>
      <c r="R41" s="151">
        <v>389.70999145507813</v>
      </c>
      <c r="S41" s="151">
        <v>450.72000122070313</v>
      </c>
      <c r="T41" s="151">
        <v>510.89999389648438</v>
      </c>
      <c r="U41" s="151">
        <v>564.280029296875</v>
      </c>
      <c r="V41" s="151">
        <v>618.1300048828125</v>
      </c>
      <c r="W41" s="151">
        <v>675.95001220703125</v>
      </c>
      <c r="X41" s="151">
        <v>736.96002197265625</v>
      </c>
      <c r="Y41" s="151">
        <v>797.719970703125</v>
      </c>
      <c r="Z41" s="151">
        <v>855.25</v>
      </c>
      <c r="AA41" s="151">
        <v>911.16998291015625</v>
      </c>
      <c r="AB41" s="151">
        <v>967.6300048828125</v>
      </c>
      <c r="AC41" s="151">
        <v>1016.6099853515625</v>
      </c>
      <c r="AD41" s="151">
        <v>1055.239990234375</v>
      </c>
      <c r="AE41" s="151">
        <v>1084.5</v>
      </c>
      <c r="AF41" s="151">
        <v>1108.75</v>
      </c>
      <c r="AG41" s="151">
        <v>1132.18994140625</v>
      </c>
      <c r="AH41" s="151">
        <v>1153.800048828125</v>
      </c>
      <c r="AI41" s="151">
        <v>1175.5</v>
      </c>
      <c r="AJ41" s="151">
        <v>1197.6199951171875</v>
      </c>
      <c r="AK41" s="151">
        <v>1220.1500244140625</v>
      </c>
      <c r="AL41" s="151">
        <v>1243.0999755859375</v>
      </c>
      <c r="AM41" s="151">
        <v>1266.489990234375</v>
      </c>
      <c r="AN41" s="151">
        <v>1290.31005859375</v>
      </c>
      <c r="AO41" s="152">
        <v>1314.5799560546875</v>
      </c>
    </row>
    <row r="42" spans="1:41">
      <c r="A42" s="137" t="s">
        <v>184</v>
      </c>
      <c r="B42" s="116" t="s">
        <v>10</v>
      </c>
      <c r="C42" s="153">
        <v>2223.7723479407664</v>
      </c>
      <c r="D42" s="153">
        <v>2491.4403513780194</v>
      </c>
      <c r="E42" s="153">
        <v>2575.849896430871</v>
      </c>
      <c r="F42" s="153">
        <v>2835.9158094365625</v>
      </c>
      <c r="G42" s="153">
        <v>3198.9124112485015</v>
      </c>
      <c r="H42" s="153">
        <v>3321.401520837785</v>
      </c>
      <c r="I42" s="153">
        <v>4648.6412160296477</v>
      </c>
      <c r="J42" s="153">
        <v>5061.4619918050512</v>
      </c>
      <c r="K42" s="153">
        <v>5177.4229852214221</v>
      </c>
      <c r="L42" s="153">
        <v>5525.1321007987508</v>
      </c>
      <c r="M42" s="153">
        <v>6924.6374649000081</v>
      </c>
      <c r="N42" s="153">
        <v>7497.3172784542103</v>
      </c>
      <c r="O42" s="153">
        <v>8042.6024419833311</v>
      </c>
      <c r="P42" s="153">
        <v>8782.814064807797</v>
      </c>
      <c r="Q42" s="153">
        <v>9526.1704294654082</v>
      </c>
      <c r="R42" s="153">
        <v>9697.2209618961479</v>
      </c>
      <c r="S42" s="153">
        <v>14192.804302987446</v>
      </c>
      <c r="T42" s="153">
        <v>14680.281012817759</v>
      </c>
      <c r="U42" s="153">
        <v>15650.017961203499</v>
      </c>
      <c r="V42" s="153">
        <v>16603.620388487325</v>
      </c>
      <c r="W42" s="153">
        <v>16977.131094743374</v>
      </c>
      <c r="X42" s="153">
        <v>18163.667641931999</v>
      </c>
      <c r="Y42" s="153">
        <v>18910.946399059922</v>
      </c>
      <c r="Z42" s="153">
        <v>19151.982335852172</v>
      </c>
      <c r="AA42" s="153">
        <v>19728.628200756568</v>
      </c>
      <c r="AB42" s="153">
        <v>19675.181813695723</v>
      </c>
      <c r="AC42" s="153">
        <v>19847.820640025115</v>
      </c>
      <c r="AD42" s="153">
        <v>20020.462757205605</v>
      </c>
      <c r="AE42" s="153">
        <v>20381.871859550709</v>
      </c>
      <c r="AF42" s="153">
        <v>21361.267211174425</v>
      </c>
      <c r="AG42" s="153">
        <v>21508.159887747173</v>
      </c>
      <c r="AH42" s="153">
        <v>22052.577854210813</v>
      </c>
      <c r="AI42" s="153">
        <v>22548.267352142248</v>
      </c>
      <c r="AJ42" s="153">
        <v>23094.939289557362</v>
      </c>
      <c r="AK42" s="153">
        <v>23239.728243996502</v>
      </c>
      <c r="AL42" s="153">
        <v>23383.625151886379</v>
      </c>
      <c r="AM42" s="153">
        <v>23927.367354085061</v>
      </c>
      <c r="AN42" s="153">
        <v>24470.46342319846</v>
      </c>
      <c r="AO42" s="154">
        <v>24615.457215405277</v>
      </c>
    </row>
    <row r="43" spans="1:41" ht="15.75">
      <c r="A43" s="109" t="s">
        <v>18</v>
      </c>
      <c r="B43" s="112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2"/>
    </row>
    <row r="44" spans="1:41">
      <c r="A44" s="111" t="s">
        <v>12</v>
      </c>
      <c r="B44" s="112" t="s">
        <v>10</v>
      </c>
      <c r="C44" s="151">
        <v>3905.9999999999995</v>
      </c>
      <c r="D44" s="151">
        <v>4300.8</v>
      </c>
      <c r="E44" s="151">
        <v>4300.8</v>
      </c>
      <c r="F44" s="151">
        <v>4300.8</v>
      </c>
      <c r="G44" s="151">
        <v>4300.8</v>
      </c>
      <c r="H44" s="151">
        <v>2938.25</v>
      </c>
      <c r="I44" s="151">
        <v>3968.6499999999996</v>
      </c>
      <c r="J44" s="151">
        <v>3785.6</v>
      </c>
      <c r="K44" s="151">
        <v>3785.6</v>
      </c>
      <c r="L44" s="151">
        <v>3148.6</v>
      </c>
      <c r="M44" s="151">
        <v>3148.6</v>
      </c>
      <c r="N44" s="151">
        <v>3148.6</v>
      </c>
      <c r="O44" s="151">
        <v>2816.45</v>
      </c>
      <c r="P44" s="151">
        <v>1121.75</v>
      </c>
      <c r="Q44" s="151">
        <v>789.6</v>
      </c>
      <c r="R44" s="151">
        <v>789.6</v>
      </c>
      <c r="S44" s="151">
        <v>789.6</v>
      </c>
      <c r="T44" s="151">
        <v>0</v>
      </c>
      <c r="U44" s="151">
        <v>0</v>
      </c>
      <c r="V44" s="151">
        <v>0</v>
      </c>
      <c r="W44" s="151">
        <v>0</v>
      </c>
      <c r="X44" s="151">
        <v>0</v>
      </c>
      <c r="Y44" s="151">
        <v>0</v>
      </c>
      <c r="Z44" s="151">
        <v>0</v>
      </c>
      <c r="AA44" s="151">
        <v>0</v>
      </c>
      <c r="AB44" s="151">
        <v>0</v>
      </c>
      <c r="AC44" s="151">
        <v>0</v>
      </c>
      <c r="AD44" s="151">
        <v>0</v>
      </c>
      <c r="AE44" s="151">
        <v>0</v>
      </c>
      <c r="AF44" s="151">
        <v>0</v>
      </c>
      <c r="AG44" s="151">
        <v>0</v>
      </c>
      <c r="AH44" s="151">
        <v>0</v>
      </c>
      <c r="AI44" s="151">
        <v>0</v>
      </c>
      <c r="AJ44" s="151">
        <v>0</v>
      </c>
      <c r="AK44" s="151">
        <v>0</v>
      </c>
      <c r="AL44" s="151">
        <v>0</v>
      </c>
      <c r="AM44" s="151">
        <v>0</v>
      </c>
      <c r="AN44" s="151">
        <v>0</v>
      </c>
      <c r="AO44" s="152">
        <v>0</v>
      </c>
    </row>
    <row r="45" spans="1:41">
      <c r="A45" s="111" t="s">
        <v>20</v>
      </c>
      <c r="B45" s="112" t="s">
        <v>10</v>
      </c>
      <c r="C45" s="151">
        <v>0</v>
      </c>
      <c r="D45" s="151">
        <v>0</v>
      </c>
      <c r="E45" s="151">
        <v>0</v>
      </c>
      <c r="F45" s="151">
        <v>0</v>
      </c>
      <c r="G45" s="151">
        <v>0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0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2">
        <v>0</v>
      </c>
    </row>
    <row r="46" spans="1:41">
      <c r="A46" s="111" t="s">
        <v>576</v>
      </c>
      <c r="B46" s="112" t="s">
        <v>10</v>
      </c>
      <c r="C46" s="151">
        <v>0</v>
      </c>
      <c r="D46" s="151">
        <v>0</v>
      </c>
      <c r="E46" s="151">
        <v>0</v>
      </c>
      <c r="F46" s="151">
        <v>0</v>
      </c>
      <c r="G46" s="151">
        <v>0</v>
      </c>
      <c r="H46" s="151">
        <v>0</v>
      </c>
      <c r="I46" s="151">
        <v>0</v>
      </c>
      <c r="J46" s="151">
        <v>380</v>
      </c>
      <c r="K46" s="151">
        <v>380</v>
      </c>
      <c r="L46" s="151">
        <v>380</v>
      </c>
      <c r="M46" s="151">
        <v>380</v>
      </c>
      <c r="N46" s="151">
        <v>380</v>
      </c>
      <c r="O46" s="151">
        <v>380</v>
      </c>
      <c r="P46" s="151">
        <v>760</v>
      </c>
      <c r="Q46" s="151">
        <v>760</v>
      </c>
      <c r="R46" s="151">
        <v>1306.2</v>
      </c>
      <c r="S46" s="151">
        <v>2169</v>
      </c>
      <c r="T46" s="151">
        <v>2169</v>
      </c>
      <c r="U46" s="151">
        <v>2169</v>
      </c>
      <c r="V46" s="151">
        <v>2169</v>
      </c>
      <c r="W46" s="151">
        <v>2169</v>
      </c>
      <c r="X46" s="151">
        <v>2169</v>
      </c>
      <c r="Y46" s="151">
        <v>2169</v>
      </c>
      <c r="Z46" s="151">
        <v>2169</v>
      </c>
      <c r="AA46" s="151">
        <v>2169</v>
      </c>
      <c r="AB46" s="151">
        <v>2590.6</v>
      </c>
      <c r="AC46" s="151">
        <v>2590.6</v>
      </c>
      <c r="AD46" s="151">
        <v>2590.6</v>
      </c>
      <c r="AE46" s="151">
        <v>2590.6</v>
      </c>
      <c r="AF46" s="151">
        <v>2590.6</v>
      </c>
      <c r="AG46" s="151">
        <v>2590.6</v>
      </c>
      <c r="AH46" s="151">
        <v>2590.6</v>
      </c>
      <c r="AI46" s="151">
        <v>2590.6</v>
      </c>
      <c r="AJ46" s="151">
        <v>2590.6</v>
      </c>
      <c r="AK46" s="151">
        <v>2590.6</v>
      </c>
      <c r="AL46" s="151">
        <v>2590.6</v>
      </c>
      <c r="AM46" s="151">
        <v>2590.6</v>
      </c>
      <c r="AN46" s="151">
        <v>2590.6</v>
      </c>
      <c r="AO46" s="152">
        <v>2590.6</v>
      </c>
    </row>
    <row r="47" spans="1:41">
      <c r="A47" s="111" t="s">
        <v>22</v>
      </c>
      <c r="B47" s="112" t="s">
        <v>10</v>
      </c>
      <c r="C47" s="151">
        <v>82.42</v>
      </c>
      <c r="D47" s="151">
        <v>82.42</v>
      </c>
      <c r="E47" s="151">
        <v>82.42</v>
      </c>
      <c r="F47" s="151">
        <v>82.42</v>
      </c>
      <c r="G47" s="151">
        <v>82.42</v>
      </c>
      <c r="H47" s="151">
        <v>82.42</v>
      </c>
      <c r="I47" s="151">
        <v>82.42</v>
      </c>
      <c r="J47" s="151">
        <v>82.42</v>
      </c>
      <c r="K47" s="151">
        <v>82.42</v>
      </c>
      <c r="L47" s="151">
        <v>82.42</v>
      </c>
      <c r="M47" s="151">
        <v>82.42</v>
      </c>
      <c r="N47" s="151">
        <v>82.42</v>
      </c>
      <c r="O47" s="151">
        <v>82.42</v>
      </c>
      <c r="P47" s="151">
        <v>45.6</v>
      </c>
      <c r="Q47" s="151">
        <v>45.6</v>
      </c>
      <c r="R47" s="151">
        <v>45.6</v>
      </c>
      <c r="S47" s="151">
        <v>45.6</v>
      </c>
      <c r="T47" s="151">
        <v>45.6</v>
      </c>
      <c r="U47" s="151">
        <v>45.6</v>
      </c>
      <c r="V47" s="151">
        <v>45.6</v>
      </c>
      <c r="W47" s="151">
        <v>45.6</v>
      </c>
      <c r="X47" s="151">
        <v>45.6</v>
      </c>
      <c r="Y47" s="151">
        <v>45.6</v>
      </c>
      <c r="Z47" s="151">
        <v>45.6</v>
      </c>
      <c r="AA47" s="151">
        <v>45.6</v>
      </c>
      <c r="AB47" s="151">
        <v>45.6</v>
      </c>
      <c r="AC47" s="151">
        <v>45.6</v>
      </c>
      <c r="AD47" s="151">
        <v>45.6</v>
      </c>
      <c r="AE47" s="151">
        <v>45.6</v>
      </c>
      <c r="AF47" s="151">
        <v>45.6</v>
      </c>
      <c r="AG47" s="151">
        <v>45.6</v>
      </c>
      <c r="AH47" s="151">
        <v>45.6</v>
      </c>
      <c r="AI47" s="151">
        <v>45.6</v>
      </c>
      <c r="AJ47" s="151">
        <v>45.6</v>
      </c>
      <c r="AK47" s="151">
        <v>45.6</v>
      </c>
      <c r="AL47" s="151">
        <v>45.6</v>
      </c>
      <c r="AM47" s="151">
        <v>45.6</v>
      </c>
      <c r="AN47" s="151">
        <v>45.6</v>
      </c>
      <c r="AO47" s="152">
        <v>45.6</v>
      </c>
    </row>
    <row r="48" spans="1:41">
      <c r="A48" s="111" t="s">
        <v>21</v>
      </c>
      <c r="B48" s="112" t="s">
        <v>10</v>
      </c>
      <c r="C48" s="151">
        <v>156.80000000000001</v>
      </c>
      <c r="D48" s="151">
        <v>156.80000000000001</v>
      </c>
      <c r="E48" s="151">
        <v>156.80000000000001</v>
      </c>
      <c r="F48" s="151">
        <v>156.80000000000001</v>
      </c>
      <c r="G48" s="151">
        <v>156.80000000000001</v>
      </c>
      <c r="H48" s="151">
        <v>156.80000000000001</v>
      </c>
      <c r="I48" s="151">
        <v>156.80000000000001</v>
      </c>
      <c r="J48" s="151">
        <v>156.80000000000001</v>
      </c>
      <c r="K48" s="151">
        <v>156.80000000000001</v>
      </c>
      <c r="L48" s="151">
        <v>156.80000000000001</v>
      </c>
      <c r="M48" s="151">
        <v>156.80000000000001</v>
      </c>
      <c r="N48" s="151">
        <v>156.80000000000001</v>
      </c>
      <c r="O48" s="151">
        <v>536.79999999999995</v>
      </c>
      <c r="P48" s="151">
        <v>536.79999999999995</v>
      </c>
      <c r="Q48" s="151">
        <v>536.79999999999995</v>
      </c>
      <c r="R48" s="151">
        <v>586.79999999999995</v>
      </c>
      <c r="S48" s="151">
        <v>586.79999999999995</v>
      </c>
      <c r="T48" s="151">
        <v>586.79999999999995</v>
      </c>
      <c r="U48" s="151">
        <v>586.79999999999995</v>
      </c>
      <c r="V48" s="151">
        <v>586.79999999999995</v>
      </c>
      <c r="W48" s="151">
        <v>586.79999999999995</v>
      </c>
      <c r="X48" s="151">
        <v>586.79999999999995</v>
      </c>
      <c r="Y48" s="151">
        <v>586.79999999999995</v>
      </c>
      <c r="Z48" s="151">
        <v>586.79999999999995</v>
      </c>
      <c r="AA48" s="151">
        <v>586.79999999999995</v>
      </c>
      <c r="AB48" s="151">
        <v>586.79999999999995</v>
      </c>
      <c r="AC48" s="151">
        <v>586.79999999999995</v>
      </c>
      <c r="AD48" s="151">
        <v>586.79999999999995</v>
      </c>
      <c r="AE48" s="151">
        <v>586.79999999999995</v>
      </c>
      <c r="AF48" s="151">
        <v>586.79999999999995</v>
      </c>
      <c r="AG48" s="151">
        <v>586.79999999999995</v>
      </c>
      <c r="AH48" s="151">
        <v>586.79999999999995</v>
      </c>
      <c r="AI48" s="151">
        <v>586.79999999999995</v>
      </c>
      <c r="AJ48" s="151">
        <v>586.79999999999995</v>
      </c>
      <c r="AK48" s="151">
        <v>586.79999999999995</v>
      </c>
      <c r="AL48" s="151">
        <v>586.79999999999995</v>
      </c>
      <c r="AM48" s="151">
        <v>586.79999999999995</v>
      </c>
      <c r="AN48" s="151">
        <v>586.79999999999995</v>
      </c>
      <c r="AO48" s="152">
        <v>586.79999999999995</v>
      </c>
    </row>
    <row r="49" spans="1:41">
      <c r="A49" s="111" t="s">
        <v>175</v>
      </c>
      <c r="B49" s="112" t="s">
        <v>10</v>
      </c>
      <c r="C49" s="151">
        <v>0</v>
      </c>
      <c r="D49" s="151">
        <v>0</v>
      </c>
      <c r="E49" s="151">
        <v>0</v>
      </c>
      <c r="F49" s="151">
        <v>0</v>
      </c>
      <c r="G49" s="151">
        <v>0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0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2">
        <v>0</v>
      </c>
    </row>
    <row r="50" spans="1:41">
      <c r="A50" s="111" t="s">
        <v>176</v>
      </c>
      <c r="B50" s="112" t="s">
        <v>10</v>
      </c>
      <c r="C50" s="151">
        <v>0</v>
      </c>
      <c r="D50" s="151">
        <v>0</v>
      </c>
      <c r="E50" s="151">
        <v>0</v>
      </c>
      <c r="F50" s="151">
        <v>0</v>
      </c>
      <c r="G50" s="151">
        <v>0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0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2">
        <v>0</v>
      </c>
    </row>
    <row r="51" spans="1:41">
      <c r="A51" s="111" t="s">
        <v>177</v>
      </c>
      <c r="B51" s="112" t="s">
        <v>10</v>
      </c>
      <c r="C51" s="151">
        <v>0</v>
      </c>
      <c r="D51" s="151">
        <v>0</v>
      </c>
      <c r="E51" s="151">
        <v>0</v>
      </c>
      <c r="F51" s="151">
        <v>0</v>
      </c>
      <c r="G51" s="151">
        <v>0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0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2">
        <v>0</v>
      </c>
    </row>
    <row r="52" spans="1:41">
      <c r="A52" s="111" t="s">
        <v>178</v>
      </c>
      <c r="B52" s="112" t="s">
        <v>10</v>
      </c>
      <c r="C52" s="151">
        <v>0</v>
      </c>
      <c r="D52" s="151">
        <v>0</v>
      </c>
      <c r="E52" s="151">
        <v>0</v>
      </c>
      <c r="F52" s="151">
        <v>0</v>
      </c>
      <c r="G52" s="151">
        <v>0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0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2">
        <v>0</v>
      </c>
    </row>
    <row r="53" spans="1:41">
      <c r="A53" s="111" t="s">
        <v>1</v>
      </c>
      <c r="B53" s="112" t="s">
        <v>10</v>
      </c>
      <c r="C53" s="151">
        <v>0</v>
      </c>
      <c r="D53" s="151">
        <v>0</v>
      </c>
      <c r="E53" s="151">
        <v>0</v>
      </c>
      <c r="F53" s="151">
        <v>450</v>
      </c>
      <c r="G53" s="151">
        <v>450</v>
      </c>
      <c r="H53" s="151">
        <v>450</v>
      </c>
      <c r="I53" s="151">
        <v>735.2</v>
      </c>
      <c r="J53" s="151">
        <v>735.2</v>
      </c>
      <c r="K53" s="151">
        <v>1335.2</v>
      </c>
      <c r="L53" s="151">
        <v>1335.2</v>
      </c>
      <c r="M53" s="151">
        <v>1535.2</v>
      </c>
      <c r="N53" s="151">
        <v>2635.2</v>
      </c>
      <c r="O53" s="151">
        <v>3235.2</v>
      </c>
      <c r="P53" s="151">
        <v>3635.2</v>
      </c>
      <c r="Q53" s="151">
        <v>3635.2</v>
      </c>
      <c r="R53" s="151">
        <v>4635.2</v>
      </c>
      <c r="S53" s="151">
        <v>5035.2</v>
      </c>
      <c r="T53" s="151">
        <v>5435.2</v>
      </c>
      <c r="U53" s="151">
        <v>6035.2</v>
      </c>
      <c r="V53" s="151">
        <v>6435.2</v>
      </c>
      <c r="W53" s="151">
        <v>7435.2</v>
      </c>
      <c r="X53" s="151">
        <v>7635.2</v>
      </c>
      <c r="Y53" s="151">
        <v>7635.2</v>
      </c>
      <c r="Z53" s="151">
        <v>7635.2</v>
      </c>
      <c r="AA53" s="151">
        <v>7635.2</v>
      </c>
      <c r="AB53" s="151">
        <v>7635.2</v>
      </c>
      <c r="AC53" s="151">
        <v>8035.2</v>
      </c>
      <c r="AD53" s="151">
        <v>8035.2</v>
      </c>
      <c r="AE53" s="151">
        <v>8435.2000000000007</v>
      </c>
      <c r="AF53" s="151">
        <v>8635.2000000000007</v>
      </c>
      <c r="AG53" s="151">
        <v>8635.2000000000007</v>
      </c>
      <c r="AH53" s="151">
        <v>8635.2000000000007</v>
      </c>
      <c r="AI53" s="151">
        <v>8635.2000000000007</v>
      </c>
      <c r="AJ53" s="151">
        <v>9035.2000000000007</v>
      </c>
      <c r="AK53" s="151">
        <v>9035.2000000000007</v>
      </c>
      <c r="AL53" s="151">
        <v>9035.2000000000007</v>
      </c>
      <c r="AM53" s="151">
        <v>9235.2000000000007</v>
      </c>
      <c r="AN53" s="151">
        <v>9235.2000000000007</v>
      </c>
      <c r="AO53" s="152">
        <v>9235.2000000000007</v>
      </c>
    </row>
    <row r="54" spans="1:41">
      <c r="A54" s="111" t="s">
        <v>179</v>
      </c>
      <c r="B54" s="112" t="s">
        <v>10</v>
      </c>
      <c r="C54" s="151">
        <v>89.382499999999993</v>
      </c>
      <c r="D54" s="151">
        <v>89.382499999999993</v>
      </c>
      <c r="E54" s="151">
        <v>89.382499999999993</v>
      </c>
      <c r="F54" s="151">
        <v>89.382499999999993</v>
      </c>
      <c r="G54" s="151">
        <v>89.382499999999993</v>
      </c>
      <c r="H54" s="151">
        <v>89.382499999999993</v>
      </c>
      <c r="I54" s="151">
        <v>89.382499999999993</v>
      </c>
      <c r="J54" s="151">
        <v>89.382499999999993</v>
      </c>
      <c r="K54" s="151">
        <v>89.382499999999993</v>
      </c>
      <c r="L54" s="151">
        <v>89.382499999999993</v>
      </c>
      <c r="M54" s="151">
        <v>89.382499999999993</v>
      </c>
      <c r="N54" s="151">
        <v>89.382499999999993</v>
      </c>
      <c r="O54" s="151">
        <v>89.382499999999993</v>
      </c>
      <c r="P54" s="151">
        <v>89.382499999999993</v>
      </c>
      <c r="Q54" s="151">
        <v>89.382499999999993</v>
      </c>
      <c r="R54" s="151">
        <v>89.382499999999993</v>
      </c>
      <c r="S54" s="151">
        <v>89.382499999999993</v>
      </c>
      <c r="T54" s="151">
        <v>89.382499999999993</v>
      </c>
      <c r="U54" s="151">
        <v>89.382499999999993</v>
      </c>
      <c r="V54" s="151">
        <v>89.382499999999993</v>
      </c>
      <c r="W54" s="151">
        <v>89.382499999999993</v>
      </c>
      <c r="X54" s="151">
        <v>89.382499999999993</v>
      </c>
      <c r="Y54" s="151">
        <v>89.382499999999993</v>
      </c>
      <c r="Z54" s="151">
        <v>89.382499999999993</v>
      </c>
      <c r="AA54" s="151">
        <v>89.382499999999993</v>
      </c>
      <c r="AB54" s="151">
        <v>89.382499999999993</v>
      </c>
      <c r="AC54" s="151">
        <v>89.382499999999993</v>
      </c>
      <c r="AD54" s="151">
        <v>89.382499999999993</v>
      </c>
      <c r="AE54" s="151">
        <v>89.382499999999993</v>
      </c>
      <c r="AF54" s="151">
        <v>89.382499999999993</v>
      </c>
      <c r="AG54" s="151">
        <v>89.382499999999993</v>
      </c>
      <c r="AH54" s="151">
        <v>89.382499999999993</v>
      </c>
      <c r="AI54" s="151">
        <v>89.382499999999993</v>
      </c>
      <c r="AJ54" s="151">
        <v>89.382499999999993</v>
      </c>
      <c r="AK54" s="151">
        <v>89.382499999999993</v>
      </c>
      <c r="AL54" s="151">
        <v>89.382499999999993</v>
      </c>
      <c r="AM54" s="151">
        <v>89.382499999999993</v>
      </c>
      <c r="AN54" s="151">
        <v>89.382499999999993</v>
      </c>
      <c r="AO54" s="152">
        <v>89.382499999999993</v>
      </c>
    </row>
    <row r="55" spans="1:41">
      <c r="A55" s="111" t="s">
        <v>180</v>
      </c>
      <c r="B55" s="112" t="s">
        <v>10</v>
      </c>
      <c r="C55" s="151">
        <v>760.78200000000004</v>
      </c>
      <c r="D55" s="151">
        <v>870.78200000000004</v>
      </c>
      <c r="E55" s="151">
        <v>870.78200000000004</v>
      </c>
      <c r="F55" s="151">
        <v>870.78200000000004</v>
      </c>
      <c r="G55" s="151">
        <v>870.78200000000004</v>
      </c>
      <c r="H55" s="151">
        <v>1238.7819999999999</v>
      </c>
      <c r="I55" s="151">
        <v>1438.7819999999999</v>
      </c>
      <c r="J55" s="151">
        <v>1438.7819999999999</v>
      </c>
      <c r="K55" s="151">
        <v>1438.7819999999999</v>
      </c>
      <c r="L55" s="151">
        <v>1543.7819999999999</v>
      </c>
      <c r="M55" s="151">
        <v>1543.7819999999999</v>
      </c>
      <c r="N55" s="151">
        <v>1543.7819999999999</v>
      </c>
      <c r="O55" s="151">
        <v>1943.7819999999999</v>
      </c>
      <c r="P55" s="151">
        <v>2343.7820000000002</v>
      </c>
      <c r="Q55" s="151">
        <v>2743.7820000000002</v>
      </c>
      <c r="R55" s="151">
        <v>3719.7820000000002</v>
      </c>
      <c r="S55" s="151">
        <v>4119.7820000000002</v>
      </c>
      <c r="T55" s="151">
        <v>4319.7820000000002</v>
      </c>
      <c r="U55" s="151">
        <v>4872.7820000000002</v>
      </c>
      <c r="V55" s="151">
        <v>5672.7820000000002</v>
      </c>
      <c r="W55" s="151">
        <v>6272.7820000000002</v>
      </c>
      <c r="X55" s="151">
        <v>6672.7820000000002</v>
      </c>
      <c r="Y55" s="151">
        <v>6872.7820000000002</v>
      </c>
      <c r="Z55" s="151">
        <v>6872.7820000000002</v>
      </c>
      <c r="AA55" s="151">
        <v>6872.7820000000002</v>
      </c>
      <c r="AB55" s="151">
        <v>6872.7820000000002</v>
      </c>
      <c r="AC55" s="151">
        <v>6872.7820000000002</v>
      </c>
      <c r="AD55" s="151">
        <v>7672.7820000000002</v>
      </c>
      <c r="AE55" s="151">
        <v>7672.7820000000002</v>
      </c>
      <c r="AF55" s="151">
        <v>8872.7819999999992</v>
      </c>
      <c r="AG55" s="151">
        <v>9272.7819999999992</v>
      </c>
      <c r="AH55" s="151">
        <v>9672.7819999999992</v>
      </c>
      <c r="AI55" s="151">
        <v>9972.7819999999992</v>
      </c>
      <c r="AJ55" s="151">
        <v>10572.781999999999</v>
      </c>
      <c r="AK55" s="151">
        <v>10772.781999999999</v>
      </c>
      <c r="AL55" s="151">
        <v>10772.781999999999</v>
      </c>
      <c r="AM55" s="151">
        <v>11172.781999999999</v>
      </c>
      <c r="AN55" s="151">
        <v>11172.781999999999</v>
      </c>
      <c r="AO55" s="152">
        <v>11172.781999999999</v>
      </c>
    </row>
    <row r="56" spans="1:41">
      <c r="A56" s="111" t="s">
        <v>181</v>
      </c>
      <c r="B56" s="112" t="s">
        <v>10</v>
      </c>
      <c r="C56" s="151">
        <v>0</v>
      </c>
      <c r="D56" s="151">
        <v>0</v>
      </c>
      <c r="E56" s="151">
        <v>0</v>
      </c>
      <c r="F56" s="151">
        <v>0</v>
      </c>
      <c r="G56" s="151">
        <v>0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0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2">
        <v>0</v>
      </c>
    </row>
    <row r="57" spans="1:41">
      <c r="A57" s="111" t="s">
        <v>182</v>
      </c>
      <c r="B57" s="112" t="s">
        <v>10</v>
      </c>
      <c r="C57" s="151">
        <v>0</v>
      </c>
      <c r="D57" s="151">
        <v>0</v>
      </c>
      <c r="E57" s="151">
        <v>0</v>
      </c>
      <c r="F57" s="151">
        <v>0</v>
      </c>
      <c r="G57" s="151">
        <v>0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0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11" t="s">
        <v>183</v>
      </c>
      <c r="B58" s="112" t="s">
        <v>10</v>
      </c>
      <c r="C58" s="151">
        <v>1049.7307707494638</v>
      </c>
      <c r="D58" s="151">
        <v>1252.7800912872958</v>
      </c>
      <c r="E58" s="151">
        <v>1404.5152943398189</v>
      </c>
      <c r="F58" s="151">
        <v>1842.0967775994595</v>
      </c>
      <c r="G58" s="151">
        <v>2041.891455804411</v>
      </c>
      <c r="H58" s="151">
        <v>2237.1247575953457</v>
      </c>
      <c r="I58" s="151">
        <v>2434.2131422472935</v>
      </c>
      <c r="J58" s="151">
        <v>2594.238259835759</v>
      </c>
      <c r="K58" s="151">
        <v>2737.5803245141847</v>
      </c>
      <c r="L58" s="151">
        <v>2930.4688431194118</v>
      </c>
      <c r="M58" s="151">
        <v>3125.3796288777221</v>
      </c>
      <c r="N58" s="151">
        <v>3338.2090726471802</v>
      </c>
      <c r="O58" s="151">
        <v>3535.4827230056658</v>
      </c>
      <c r="P58" s="151">
        <v>3725.5692137202627</v>
      </c>
      <c r="Q58" s="151">
        <v>3917.3958388295882</v>
      </c>
      <c r="R58" s="151">
        <v>4140.8604045527964</v>
      </c>
      <c r="S58" s="151">
        <v>4371.4799129063094</v>
      </c>
      <c r="T58" s="151">
        <v>4607.4684100727372</v>
      </c>
      <c r="U58" s="151">
        <v>4836.457746650759</v>
      </c>
      <c r="V58" s="151">
        <v>5022.9405545308637</v>
      </c>
      <c r="W58" s="151">
        <v>5238.8929999409438</v>
      </c>
      <c r="X58" s="151">
        <v>5473.2237693249763</v>
      </c>
      <c r="Y58" s="151">
        <v>5699.1568608865155</v>
      </c>
      <c r="Z58" s="151">
        <v>5905.6049744332795</v>
      </c>
      <c r="AA58" s="151">
        <v>6132.3233951354277</v>
      </c>
      <c r="AB58" s="151">
        <v>6368.7637869406672</v>
      </c>
      <c r="AC58" s="151">
        <v>6601.6748957519731</v>
      </c>
      <c r="AD58" s="151">
        <v>6854.0417563318379</v>
      </c>
      <c r="AE58" s="151">
        <v>7103.4194213647679</v>
      </c>
      <c r="AF58" s="151">
        <v>7303.4628944083488</v>
      </c>
      <c r="AG58" s="151">
        <v>7537.6280169815927</v>
      </c>
      <c r="AH58" s="151">
        <v>7771.0122994242902</v>
      </c>
      <c r="AI58" s="151">
        <v>8006.9888656689027</v>
      </c>
      <c r="AJ58" s="151">
        <v>8244.418875784253</v>
      </c>
      <c r="AK58" s="151">
        <v>8478.0198862869511</v>
      </c>
      <c r="AL58" s="151">
        <v>8709.5992578533733</v>
      </c>
      <c r="AM58" s="151">
        <v>8940.4814323022565</v>
      </c>
      <c r="AN58" s="151">
        <v>9169.770734017291</v>
      </c>
      <c r="AO58" s="152">
        <v>9402.1518793987107</v>
      </c>
    </row>
    <row r="59" spans="1:41">
      <c r="A59" s="111" t="s">
        <v>23</v>
      </c>
      <c r="B59" s="112" t="s">
        <v>10</v>
      </c>
      <c r="C59" s="151">
        <v>0</v>
      </c>
      <c r="D59" s="151">
        <v>0</v>
      </c>
      <c r="E59" s="151">
        <v>0</v>
      </c>
      <c r="F59" s="151">
        <v>0</v>
      </c>
      <c r="G59" s="151">
        <v>0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2840</v>
      </c>
      <c r="S59" s="151">
        <v>2840</v>
      </c>
      <c r="T59" s="151">
        <v>2840</v>
      </c>
      <c r="U59" s="151">
        <v>2840</v>
      </c>
      <c r="V59" s="151">
        <v>2840</v>
      </c>
      <c r="W59" s="151">
        <v>2840</v>
      </c>
      <c r="X59" s="151">
        <v>2840</v>
      </c>
      <c r="Y59" s="151">
        <v>2840</v>
      </c>
      <c r="Z59" s="151">
        <v>2840</v>
      </c>
      <c r="AA59" s="151">
        <v>2840</v>
      </c>
      <c r="AB59" s="151">
        <v>2840</v>
      </c>
      <c r="AC59" s="151">
        <v>2840</v>
      </c>
      <c r="AD59" s="151">
        <v>2840</v>
      </c>
      <c r="AE59" s="151">
        <v>2840</v>
      </c>
      <c r="AF59" s="151">
        <v>2840</v>
      </c>
      <c r="AG59" s="151">
        <v>2840</v>
      </c>
      <c r="AH59" s="151">
        <v>2840</v>
      </c>
      <c r="AI59" s="151">
        <v>2840</v>
      </c>
      <c r="AJ59" s="151">
        <v>2840</v>
      </c>
      <c r="AK59" s="151">
        <v>2840</v>
      </c>
      <c r="AL59" s="151">
        <v>2840</v>
      </c>
      <c r="AM59" s="151">
        <v>2840</v>
      </c>
      <c r="AN59" s="151">
        <v>2840</v>
      </c>
      <c r="AO59" s="152">
        <v>2840</v>
      </c>
    </row>
    <row r="60" spans="1:41">
      <c r="A60" s="111" t="s">
        <v>24</v>
      </c>
      <c r="B60" s="112" t="s">
        <v>10</v>
      </c>
      <c r="C60" s="151">
        <v>0</v>
      </c>
      <c r="D60" s="151">
        <v>0</v>
      </c>
      <c r="E60" s="151">
        <v>200</v>
      </c>
      <c r="F60" s="151">
        <v>200</v>
      </c>
      <c r="G60" s="151">
        <v>200</v>
      </c>
      <c r="H60" s="151">
        <v>380</v>
      </c>
      <c r="I60" s="151">
        <v>780</v>
      </c>
      <c r="J60" s="151">
        <v>780</v>
      </c>
      <c r="K60" s="151">
        <v>780</v>
      </c>
      <c r="L60" s="151">
        <v>780</v>
      </c>
      <c r="M60" s="151">
        <v>780</v>
      </c>
      <c r="N60" s="151">
        <v>780</v>
      </c>
      <c r="O60" s="151">
        <v>780</v>
      </c>
      <c r="P60" s="151">
        <v>780</v>
      </c>
      <c r="Q60" s="151">
        <v>780</v>
      </c>
      <c r="R60" s="151">
        <v>780</v>
      </c>
      <c r="S60" s="151">
        <v>780</v>
      </c>
      <c r="T60" s="151">
        <v>780</v>
      </c>
      <c r="U60" s="151">
        <v>780</v>
      </c>
      <c r="V60" s="151">
        <v>780</v>
      </c>
      <c r="W60" s="151">
        <v>780</v>
      </c>
      <c r="X60" s="151">
        <v>780</v>
      </c>
      <c r="Y60" s="151">
        <v>780</v>
      </c>
      <c r="Z60" s="151">
        <v>780</v>
      </c>
      <c r="AA60" s="151">
        <v>780</v>
      </c>
      <c r="AB60" s="151">
        <v>780</v>
      </c>
      <c r="AC60" s="151">
        <v>780</v>
      </c>
      <c r="AD60" s="151">
        <v>780</v>
      </c>
      <c r="AE60" s="151">
        <v>780</v>
      </c>
      <c r="AF60" s="151">
        <v>780</v>
      </c>
      <c r="AG60" s="151">
        <v>780</v>
      </c>
      <c r="AH60" s="151">
        <v>780</v>
      </c>
      <c r="AI60" s="151">
        <v>780</v>
      </c>
      <c r="AJ60" s="151">
        <v>780</v>
      </c>
      <c r="AK60" s="151">
        <v>780</v>
      </c>
      <c r="AL60" s="151">
        <v>780</v>
      </c>
      <c r="AM60" s="151">
        <v>780</v>
      </c>
      <c r="AN60" s="151">
        <v>780</v>
      </c>
      <c r="AO60" s="152">
        <v>780</v>
      </c>
    </row>
    <row r="61" spans="1:41">
      <c r="A61" s="111" t="s">
        <v>651</v>
      </c>
      <c r="B61" s="112" t="s">
        <v>10</v>
      </c>
      <c r="C61" s="151">
        <v>0</v>
      </c>
      <c r="D61" s="151">
        <v>0</v>
      </c>
      <c r="E61" s="151">
        <v>0</v>
      </c>
      <c r="F61" s="151">
        <v>44.919998168945313</v>
      </c>
      <c r="G61" s="151">
        <v>48.830001831054688</v>
      </c>
      <c r="H61" s="151">
        <v>72.449996948242188</v>
      </c>
      <c r="I61" s="151">
        <v>113.05000305175781</v>
      </c>
      <c r="J61" s="151">
        <v>152.86000061035156</v>
      </c>
      <c r="K61" s="151">
        <v>213.49000549316406</v>
      </c>
      <c r="L61" s="151">
        <v>282.02999877929688</v>
      </c>
      <c r="M61" s="151">
        <v>350.16000366210938</v>
      </c>
      <c r="N61" s="151">
        <v>423.79000854492188</v>
      </c>
      <c r="O61" s="151">
        <v>496.05999755859375</v>
      </c>
      <c r="P61" s="151">
        <v>566.58001708984375</v>
      </c>
      <c r="Q61" s="151">
        <v>641.5999755859375</v>
      </c>
      <c r="R61" s="151">
        <v>736.42999267578125</v>
      </c>
      <c r="S61" s="151">
        <v>851.719970703125</v>
      </c>
      <c r="T61" s="151">
        <v>965.45001220703125</v>
      </c>
      <c r="U61" s="151">
        <v>1066.3199462890625</v>
      </c>
      <c r="V61" s="151">
        <v>1168.0899658203125</v>
      </c>
      <c r="W61" s="151">
        <v>1277.3399658203125</v>
      </c>
      <c r="X61" s="151">
        <v>1392.6300048828125</v>
      </c>
      <c r="Y61" s="151">
        <v>1507.4599609375</v>
      </c>
      <c r="Z61" s="151">
        <v>1616.1700439453125</v>
      </c>
      <c r="AA61" s="151">
        <v>1721.8499755859375</v>
      </c>
      <c r="AB61" s="151">
        <v>1828.530029296875</v>
      </c>
      <c r="AC61" s="151">
        <v>1921.0999755859375</v>
      </c>
      <c r="AD61" s="151">
        <v>1994.0899658203125</v>
      </c>
      <c r="AE61" s="151">
        <v>2049.39990234375</v>
      </c>
      <c r="AF61" s="151">
        <v>2095.219970703125</v>
      </c>
      <c r="AG61" s="151">
        <v>2139.5</v>
      </c>
      <c r="AH61" s="151">
        <v>2180.340087890625</v>
      </c>
      <c r="AI61" s="151">
        <v>2221.35009765625</v>
      </c>
      <c r="AJ61" s="151">
        <v>2263.139892578125</v>
      </c>
      <c r="AK61" s="151">
        <v>2305.719970703125</v>
      </c>
      <c r="AL61" s="151">
        <v>2349.090087890625</v>
      </c>
      <c r="AM61" s="151">
        <v>2393.2900390625</v>
      </c>
      <c r="AN61" s="151">
        <v>2438.31005859375</v>
      </c>
      <c r="AO61" s="152">
        <v>2484.179931640625</v>
      </c>
    </row>
    <row r="62" spans="1:41">
      <c r="A62" s="137" t="s">
        <v>184</v>
      </c>
      <c r="B62" s="116" t="s">
        <v>10</v>
      </c>
      <c r="C62" s="153">
        <v>6045.115270749463</v>
      </c>
      <c r="D62" s="153">
        <v>6752.9645912872966</v>
      </c>
      <c r="E62" s="153">
        <v>7104.6997943398192</v>
      </c>
      <c r="F62" s="153">
        <v>8037.2012757684051</v>
      </c>
      <c r="G62" s="153">
        <v>8240.9059576354666</v>
      </c>
      <c r="H62" s="153">
        <v>7645.209254543588</v>
      </c>
      <c r="I62" s="153">
        <v>9798.4976452990504</v>
      </c>
      <c r="J62" s="153">
        <v>10195.282760446111</v>
      </c>
      <c r="K62" s="153">
        <v>10999.254830007349</v>
      </c>
      <c r="L62" s="153">
        <v>10728.683341898708</v>
      </c>
      <c r="M62" s="153">
        <v>11191.724132539832</v>
      </c>
      <c r="N62" s="153">
        <v>12578.183581192103</v>
      </c>
      <c r="O62" s="153">
        <v>13895.577220564259</v>
      </c>
      <c r="P62" s="153">
        <v>13604.663730810105</v>
      </c>
      <c r="Q62" s="153">
        <v>13939.360314415526</v>
      </c>
      <c r="R62" s="153">
        <v>19669.854897228579</v>
      </c>
      <c r="S62" s="153">
        <v>21678.564383609435</v>
      </c>
      <c r="T62" s="153">
        <v>21838.682922279768</v>
      </c>
      <c r="U62" s="153">
        <v>23321.542192939818</v>
      </c>
      <c r="V62" s="153">
        <v>24809.795020351172</v>
      </c>
      <c r="W62" s="153">
        <v>26734.997465761255</v>
      </c>
      <c r="X62" s="153">
        <v>27684.618274207787</v>
      </c>
      <c r="Y62" s="153">
        <v>28225.381321824014</v>
      </c>
      <c r="Z62" s="153">
        <v>28540.539518378588</v>
      </c>
      <c r="AA62" s="153">
        <v>28872.937870721362</v>
      </c>
      <c r="AB62" s="153">
        <v>29637.658316237543</v>
      </c>
      <c r="AC62" s="153">
        <v>30363.139371337911</v>
      </c>
      <c r="AD62" s="153">
        <v>31488.496222152149</v>
      </c>
      <c r="AE62" s="153">
        <v>32193.183823708518</v>
      </c>
      <c r="AF62" s="153">
        <v>33839.047365111473</v>
      </c>
      <c r="AG62" s="153">
        <v>34517.492516981591</v>
      </c>
      <c r="AH62" s="153">
        <v>35191.716887314913</v>
      </c>
      <c r="AI62" s="153">
        <v>35768.703463325153</v>
      </c>
      <c r="AJ62" s="153">
        <v>37047.923268362378</v>
      </c>
      <c r="AK62" s="153">
        <v>37524.104356990079</v>
      </c>
      <c r="AL62" s="153">
        <v>37799.053845743998</v>
      </c>
      <c r="AM62" s="153">
        <v>38674.135971364754</v>
      </c>
      <c r="AN62" s="153">
        <v>38948.445292611039</v>
      </c>
      <c r="AO62" s="154">
        <v>39226.696311039334</v>
      </c>
    </row>
    <row r="63" spans="1:41" ht="15.75">
      <c r="A63" s="109" t="s">
        <v>169</v>
      </c>
      <c r="B63" s="112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2"/>
    </row>
    <row r="64" spans="1:41">
      <c r="A64" s="111" t="s">
        <v>12</v>
      </c>
      <c r="B64" s="112" t="s">
        <v>10</v>
      </c>
      <c r="C64" s="151">
        <v>7088.34</v>
      </c>
      <c r="D64" s="151">
        <v>7483.14</v>
      </c>
      <c r="E64" s="151">
        <v>7483.14</v>
      </c>
      <c r="F64" s="151">
        <v>7483.14</v>
      </c>
      <c r="G64" s="151">
        <v>7483.14</v>
      </c>
      <c r="H64" s="151">
        <v>6120.59</v>
      </c>
      <c r="I64" s="151">
        <v>7150.99</v>
      </c>
      <c r="J64" s="151">
        <v>6967.9400000000005</v>
      </c>
      <c r="K64" s="151">
        <v>6967.9400000000005</v>
      </c>
      <c r="L64" s="151">
        <v>6330.9400000000005</v>
      </c>
      <c r="M64" s="151">
        <v>6330.9400000000005</v>
      </c>
      <c r="N64" s="151">
        <v>6008.9400000000005</v>
      </c>
      <c r="O64" s="151">
        <v>5354.79</v>
      </c>
      <c r="P64" s="151">
        <v>3660.09</v>
      </c>
      <c r="Q64" s="151">
        <v>2267.52</v>
      </c>
      <c r="R64" s="151">
        <v>2267.52</v>
      </c>
      <c r="S64" s="151">
        <v>2267.52</v>
      </c>
      <c r="T64" s="151">
        <v>1477.92</v>
      </c>
      <c r="U64" s="151">
        <v>677.04</v>
      </c>
      <c r="V64" s="151">
        <v>0</v>
      </c>
      <c r="W64" s="151">
        <v>0</v>
      </c>
      <c r="X64" s="151">
        <v>0</v>
      </c>
      <c r="Y64" s="151">
        <v>0</v>
      </c>
      <c r="Z64" s="151">
        <v>0</v>
      </c>
      <c r="AA64" s="151">
        <v>0</v>
      </c>
      <c r="AB64" s="151">
        <v>0</v>
      </c>
      <c r="AC64" s="151">
        <v>0</v>
      </c>
      <c r="AD64" s="151">
        <v>0</v>
      </c>
      <c r="AE64" s="151">
        <v>0</v>
      </c>
      <c r="AF64" s="151">
        <v>0</v>
      </c>
      <c r="AG64" s="151">
        <v>0</v>
      </c>
      <c r="AH64" s="151">
        <v>0</v>
      </c>
      <c r="AI64" s="151">
        <v>0</v>
      </c>
      <c r="AJ64" s="151">
        <v>0</v>
      </c>
      <c r="AK64" s="151">
        <v>0</v>
      </c>
      <c r="AL64" s="151">
        <v>0</v>
      </c>
      <c r="AM64" s="151">
        <v>0</v>
      </c>
      <c r="AN64" s="151">
        <v>0</v>
      </c>
      <c r="AO64" s="152">
        <v>0</v>
      </c>
    </row>
    <row r="65" spans="1:41">
      <c r="A65" s="111" t="s">
        <v>20</v>
      </c>
      <c r="B65" s="112" t="s">
        <v>10</v>
      </c>
      <c r="C65" s="151">
        <v>0</v>
      </c>
      <c r="D65" s="151">
        <v>0</v>
      </c>
      <c r="E65" s="151">
        <v>0</v>
      </c>
      <c r="F65" s="151">
        <v>0</v>
      </c>
      <c r="G65" s="151">
        <v>0</v>
      </c>
      <c r="H65" s="151">
        <v>0</v>
      </c>
      <c r="I65" s="151">
        <v>0</v>
      </c>
      <c r="J65" s="151">
        <v>0</v>
      </c>
      <c r="K65" s="151">
        <v>0</v>
      </c>
      <c r="L65" s="151">
        <v>0</v>
      </c>
      <c r="M65" s="151">
        <v>0</v>
      </c>
      <c r="N65" s="151">
        <v>0</v>
      </c>
      <c r="O65" s="151">
        <v>0</v>
      </c>
      <c r="P65" s="151">
        <v>0</v>
      </c>
      <c r="Q65" s="151">
        <v>0</v>
      </c>
      <c r="R65" s="151">
        <v>0</v>
      </c>
      <c r="S65" s="151">
        <v>0</v>
      </c>
      <c r="T65" s="151">
        <v>0</v>
      </c>
      <c r="U65" s="151">
        <v>0</v>
      </c>
      <c r="V65" s="151">
        <v>0</v>
      </c>
      <c r="W65" s="151">
        <v>0</v>
      </c>
      <c r="X65" s="151">
        <v>0</v>
      </c>
      <c r="Y65" s="151">
        <v>0</v>
      </c>
      <c r="Z65" s="151">
        <v>0</v>
      </c>
      <c r="AA65" s="151">
        <v>0</v>
      </c>
      <c r="AB65" s="151">
        <v>0</v>
      </c>
      <c r="AC65" s="151">
        <v>0</v>
      </c>
      <c r="AD65" s="151">
        <v>0</v>
      </c>
      <c r="AE65" s="151">
        <v>0</v>
      </c>
      <c r="AF65" s="151">
        <v>0</v>
      </c>
      <c r="AG65" s="151">
        <v>0</v>
      </c>
      <c r="AH65" s="151">
        <v>0</v>
      </c>
      <c r="AI65" s="151">
        <v>0</v>
      </c>
      <c r="AJ65" s="151">
        <v>0</v>
      </c>
      <c r="AK65" s="151">
        <v>0</v>
      </c>
      <c r="AL65" s="151">
        <v>0</v>
      </c>
      <c r="AM65" s="151">
        <v>0</v>
      </c>
      <c r="AN65" s="151">
        <v>0</v>
      </c>
      <c r="AO65" s="152">
        <v>0</v>
      </c>
    </row>
    <row r="66" spans="1:41">
      <c r="A66" s="111" t="s">
        <v>576</v>
      </c>
      <c r="B66" s="112" t="s">
        <v>10</v>
      </c>
      <c r="C66" s="151">
        <v>0</v>
      </c>
      <c r="D66" s="151">
        <v>0</v>
      </c>
      <c r="E66" s="151">
        <v>0</v>
      </c>
      <c r="F66" s="151">
        <v>0</v>
      </c>
      <c r="G66" s="151">
        <v>0</v>
      </c>
      <c r="H66" s="151">
        <v>0</v>
      </c>
      <c r="I66" s="151">
        <v>0</v>
      </c>
      <c r="J66" s="151">
        <v>862.8</v>
      </c>
      <c r="K66" s="151">
        <v>862.8</v>
      </c>
      <c r="L66" s="151">
        <v>862.8</v>
      </c>
      <c r="M66" s="151">
        <v>862.8</v>
      </c>
      <c r="N66" s="151">
        <v>862.8</v>
      </c>
      <c r="O66" s="151">
        <v>1409</v>
      </c>
      <c r="P66" s="151">
        <v>2169</v>
      </c>
      <c r="Q66" s="151">
        <v>2169</v>
      </c>
      <c r="R66" s="151">
        <v>2715.2</v>
      </c>
      <c r="S66" s="151">
        <v>3742.7</v>
      </c>
      <c r="T66" s="151">
        <v>3742.7</v>
      </c>
      <c r="U66" s="151">
        <v>3935.82</v>
      </c>
      <c r="V66" s="151">
        <v>3935.82</v>
      </c>
      <c r="W66" s="151">
        <v>3935.82</v>
      </c>
      <c r="X66" s="151">
        <v>4109.0200000000004</v>
      </c>
      <c r="Y66" s="151">
        <v>4274.82</v>
      </c>
      <c r="Z66" s="151">
        <v>4274.82</v>
      </c>
      <c r="AA66" s="151">
        <v>4274.82</v>
      </c>
      <c r="AB66" s="151">
        <v>4696.42</v>
      </c>
      <c r="AC66" s="151">
        <v>4696.42</v>
      </c>
      <c r="AD66" s="151">
        <v>4696.42</v>
      </c>
      <c r="AE66" s="151">
        <v>4696.42</v>
      </c>
      <c r="AF66" s="151">
        <v>4861.12</v>
      </c>
      <c r="AG66" s="151">
        <v>4861.12</v>
      </c>
      <c r="AH66" s="151">
        <v>4861.12</v>
      </c>
      <c r="AI66" s="151">
        <v>4861.12</v>
      </c>
      <c r="AJ66" s="151">
        <v>4861.12</v>
      </c>
      <c r="AK66" s="151">
        <v>4861.12</v>
      </c>
      <c r="AL66" s="151">
        <v>4861.12</v>
      </c>
      <c r="AM66" s="151">
        <v>4861.12</v>
      </c>
      <c r="AN66" s="151">
        <v>4861.12</v>
      </c>
      <c r="AO66" s="152">
        <v>4861.12</v>
      </c>
    </row>
    <row r="67" spans="1:41">
      <c r="A67" s="111" t="s">
        <v>22</v>
      </c>
      <c r="B67" s="112" t="s">
        <v>10</v>
      </c>
      <c r="C67" s="151">
        <v>1923.1899999999998</v>
      </c>
      <c r="D67" s="151">
        <v>1923.1899999999998</v>
      </c>
      <c r="E67" s="151">
        <v>1923.1899999999998</v>
      </c>
      <c r="F67" s="151">
        <v>1923.1899999999998</v>
      </c>
      <c r="G67" s="151">
        <v>1923.1899999999998</v>
      </c>
      <c r="H67" s="151">
        <v>1923.1899999999998</v>
      </c>
      <c r="I67" s="151">
        <v>1923.1899999999998</v>
      </c>
      <c r="J67" s="151">
        <v>1889.36</v>
      </c>
      <c r="K67" s="151">
        <v>1855.53</v>
      </c>
      <c r="L67" s="151">
        <v>1855.53</v>
      </c>
      <c r="M67" s="151">
        <v>1855.53</v>
      </c>
      <c r="N67" s="151">
        <v>1564.9899999999998</v>
      </c>
      <c r="O67" s="151">
        <v>2111.19</v>
      </c>
      <c r="P67" s="151">
        <v>2074.37</v>
      </c>
      <c r="Q67" s="151">
        <v>2074.37</v>
      </c>
      <c r="R67" s="151">
        <v>2074.37</v>
      </c>
      <c r="S67" s="151">
        <v>2074.37</v>
      </c>
      <c r="T67" s="151">
        <v>2074.37</v>
      </c>
      <c r="U67" s="151">
        <v>2074.37</v>
      </c>
      <c r="V67" s="151">
        <v>2074.37</v>
      </c>
      <c r="W67" s="151">
        <v>2074.37</v>
      </c>
      <c r="X67" s="151">
        <v>2074.37</v>
      </c>
      <c r="Y67" s="151">
        <v>2074.37</v>
      </c>
      <c r="Z67" s="151">
        <v>2112.6999999999998</v>
      </c>
      <c r="AA67" s="151">
        <v>2112.6999999999998</v>
      </c>
      <c r="AB67" s="151">
        <v>1596.28</v>
      </c>
      <c r="AC67" s="151">
        <v>1596.28</v>
      </c>
      <c r="AD67" s="151">
        <v>1596.28</v>
      </c>
      <c r="AE67" s="151">
        <v>1596.28</v>
      </c>
      <c r="AF67" s="151">
        <v>1257.98</v>
      </c>
      <c r="AG67" s="151">
        <v>1257.98</v>
      </c>
      <c r="AH67" s="151">
        <v>1257.98</v>
      </c>
      <c r="AI67" s="151">
        <v>1257.98</v>
      </c>
      <c r="AJ67" s="151">
        <v>1257.98</v>
      </c>
      <c r="AK67" s="151">
        <v>1257.98</v>
      </c>
      <c r="AL67" s="151">
        <v>756.50000000000011</v>
      </c>
      <c r="AM67" s="151">
        <v>756.50000000000011</v>
      </c>
      <c r="AN67" s="151">
        <v>756.50000000000011</v>
      </c>
      <c r="AO67" s="152">
        <v>756.50000000000011</v>
      </c>
    </row>
    <row r="68" spans="1:41">
      <c r="A68" s="111" t="s">
        <v>21</v>
      </c>
      <c r="B68" s="112" t="s">
        <v>10</v>
      </c>
      <c r="C68" s="151">
        <v>1509.93</v>
      </c>
      <c r="D68" s="151">
        <v>1509.93</v>
      </c>
      <c r="E68" s="151">
        <v>1509.93</v>
      </c>
      <c r="F68" s="151">
        <v>1509.93</v>
      </c>
      <c r="G68" s="151">
        <v>1509.93</v>
      </c>
      <c r="H68" s="151">
        <v>1509.93</v>
      </c>
      <c r="I68" s="151">
        <v>1151.03</v>
      </c>
      <c r="J68" s="151">
        <v>1151.03</v>
      </c>
      <c r="K68" s="151">
        <v>1151.03</v>
      </c>
      <c r="L68" s="151">
        <v>1151.03</v>
      </c>
      <c r="M68" s="151">
        <v>1151.03</v>
      </c>
      <c r="N68" s="151">
        <v>1151.03</v>
      </c>
      <c r="O68" s="151">
        <v>1531.03</v>
      </c>
      <c r="P68" s="151">
        <v>1531.03</v>
      </c>
      <c r="Q68" s="151">
        <v>1531.03</v>
      </c>
      <c r="R68" s="151">
        <v>1581.03</v>
      </c>
      <c r="S68" s="151">
        <v>1581.03</v>
      </c>
      <c r="T68" s="151">
        <v>1581.03</v>
      </c>
      <c r="U68" s="151">
        <v>1581.03</v>
      </c>
      <c r="V68" s="151">
        <v>1439.9099999999999</v>
      </c>
      <c r="W68" s="151">
        <v>1439.9099999999999</v>
      </c>
      <c r="X68" s="151">
        <v>1439.9099999999999</v>
      </c>
      <c r="Y68" s="151">
        <v>1439.9099999999999</v>
      </c>
      <c r="Z68" s="151">
        <v>1439.9099999999999</v>
      </c>
      <c r="AA68" s="151">
        <v>822.51</v>
      </c>
      <c r="AB68" s="151">
        <v>586.79999999999995</v>
      </c>
      <c r="AC68" s="151">
        <v>586.79999999999995</v>
      </c>
      <c r="AD68" s="151">
        <v>586.79999999999995</v>
      </c>
      <c r="AE68" s="151">
        <v>586.79999999999995</v>
      </c>
      <c r="AF68" s="151">
        <v>586.79999999999995</v>
      </c>
      <c r="AG68" s="151">
        <v>586.79999999999995</v>
      </c>
      <c r="AH68" s="151">
        <v>586.79999999999995</v>
      </c>
      <c r="AI68" s="151">
        <v>586.79999999999995</v>
      </c>
      <c r="AJ68" s="151">
        <v>586.79999999999995</v>
      </c>
      <c r="AK68" s="151">
        <v>586.79999999999995</v>
      </c>
      <c r="AL68" s="151">
        <v>586.79999999999995</v>
      </c>
      <c r="AM68" s="151">
        <v>586.79999999999995</v>
      </c>
      <c r="AN68" s="151">
        <v>586.79999999999995</v>
      </c>
      <c r="AO68" s="152">
        <v>586.79999999999995</v>
      </c>
    </row>
    <row r="69" spans="1:41">
      <c r="A69" s="111" t="s">
        <v>175</v>
      </c>
      <c r="B69" s="112" t="s">
        <v>10</v>
      </c>
      <c r="C69" s="151">
        <v>0</v>
      </c>
      <c r="D69" s="151">
        <v>0</v>
      </c>
      <c r="E69" s="151">
        <v>0</v>
      </c>
      <c r="F69" s="151">
        <v>0</v>
      </c>
      <c r="G69" s="151">
        <v>0</v>
      </c>
      <c r="H69" s="151">
        <v>0</v>
      </c>
      <c r="I69" s="151">
        <v>0</v>
      </c>
      <c r="J69" s="151">
        <v>0</v>
      </c>
      <c r="K69" s="151">
        <v>0</v>
      </c>
      <c r="L69" s="151">
        <v>0</v>
      </c>
      <c r="M69" s="151">
        <v>0</v>
      </c>
      <c r="N69" s="151">
        <v>0</v>
      </c>
      <c r="O69" s="151">
        <v>0</v>
      </c>
      <c r="P69" s="151">
        <v>0</v>
      </c>
      <c r="Q69" s="151">
        <v>0</v>
      </c>
      <c r="R69" s="151">
        <v>0</v>
      </c>
      <c r="S69" s="151">
        <v>0</v>
      </c>
      <c r="T69" s="151">
        <v>0</v>
      </c>
      <c r="U69" s="151">
        <v>0</v>
      </c>
      <c r="V69" s="151">
        <v>0</v>
      </c>
      <c r="W69" s="151">
        <v>0</v>
      </c>
      <c r="X69" s="151">
        <v>0</v>
      </c>
      <c r="Y69" s="151">
        <v>0</v>
      </c>
      <c r="Z69" s="151">
        <v>0</v>
      </c>
      <c r="AA69" s="151">
        <v>0</v>
      </c>
      <c r="AB69" s="151">
        <v>0</v>
      </c>
      <c r="AC69" s="151">
        <v>0</v>
      </c>
      <c r="AD69" s="151">
        <v>0</v>
      </c>
      <c r="AE69" s="151">
        <v>0</v>
      </c>
      <c r="AF69" s="151">
        <v>0</v>
      </c>
      <c r="AG69" s="151">
        <v>0</v>
      </c>
      <c r="AH69" s="151">
        <v>0</v>
      </c>
      <c r="AI69" s="151">
        <v>0</v>
      </c>
      <c r="AJ69" s="151">
        <v>0</v>
      </c>
      <c r="AK69" s="151">
        <v>0</v>
      </c>
      <c r="AL69" s="151">
        <v>0</v>
      </c>
      <c r="AM69" s="151">
        <v>0</v>
      </c>
      <c r="AN69" s="151">
        <v>0</v>
      </c>
      <c r="AO69" s="152">
        <v>0</v>
      </c>
    </row>
    <row r="70" spans="1:41">
      <c r="A70" s="111" t="s">
        <v>176</v>
      </c>
      <c r="B70" s="112" t="s">
        <v>10</v>
      </c>
      <c r="C70" s="151">
        <v>0</v>
      </c>
      <c r="D70" s="151">
        <v>0</v>
      </c>
      <c r="E70" s="151">
        <v>0</v>
      </c>
      <c r="F70" s="151">
        <v>0</v>
      </c>
      <c r="G70" s="151">
        <v>0</v>
      </c>
      <c r="H70" s="151">
        <v>0</v>
      </c>
      <c r="I70" s="151">
        <v>0</v>
      </c>
      <c r="J70" s="151">
        <v>0</v>
      </c>
      <c r="K70" s="151">
        <v>0</v>
      </c>
      <c r="L70" s="151">
        <v>0</v>
      </c>
      <c r="M70" s="151">
        <v>0</v>
      </c>
      <c r="N70" s="151">
        <v>0</v>
      </c>
      <c r="O70" s="151">
        <v>0</v>
      </c>
      <c r="P70" s="151">
        <v>0</v>
      </c>
      <c r="Q70" s="151">
        <v>0</v>
      </c>
      <c r="R70" s="151">
        <v>0</v>
      </c>
      <c r="S70" s="151">
        <v>0</v>
      </c>
      <c r="T70" s="151">
        <v>0</v>
      </c>
      <c r="U70" s="151">
        <v>0</v>
      </c>
      <c r="V70" s="151">
        <v>0</v>
      </c>
      <c r="W70" s="151">
        <v>0</v>
      </c>
      <c r="X70" s="151">
        <v>0</v>
      </c>
      <c r="Y70" s="151">
        <v>0</v>
      </c>
      <c r="Z70" s="151">
        <v>0</v>
      </c>
      <c r="AA70" s="151">
        <v>0</v>
      </c>
      <c r="AB70" s="151">
        <v>0</v>
      </c>
      <c r="AC70" s="151">
        <v>0</v>
      </c>
      <c r="AD70" s="151">
        <v>0</v>
      </c>
      <c r="AE70" s="151">
        <v>0</v>
      </c>
      <c r="AF70" s="151">
        <v>0</v>
      </c>
      <c r="AG70" s="151">
        <v>0</v>
      </c>
      <c r="AH70" s="151">
        <v>0</v>
      </c>
      <c r="AI70" s="151">
        <v>0</v>
      </c>
      <c r="AJ70" s="151">
        <v>0</v>
      </c>
      <c r="AK70" s="151">
        <v>0</v>
      </c>
      <c r="AL70" s="151">
        <v>0</v>
      </c>
      <c r="AM70" s="151">
        <v>0</v>
      </c>
      <c r="AN70" s="151">
        <v>0</v>
      </c>
      <c r="AO70" s="152">
        <v>0</v>
      </c>
    </row>
    <row r="71" spans="1:41">
      <c r="A71" s="111" t="s">
        <v>177</v>
      </c>
      <c r="B71" s="112" t="s">
        <v>10</v>
      </c>
      <c r="C71" s="151">
        <v>0</v>
      </c>
      <c r="D71" s="151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151">
        <v>0</v>
      </c>
      <c r="O71" s="151">
        <v>0</v>
      </c>
      <c r="P71" s="151">
        <v>0</v>
      </c>
      <c r="Q71" s="151">
        <v>0</v>
      </c>
      <c r="R71" s="151">
        <v>0</v>
      </c>
      <c r="S71" s="151">
        <v>0</v>
      </c>
      <c r="T71" s="151">
        <v>0</v>
      </c>
      <c r="U71" s="151">
        <v>0</v>
      </c>
      <c r="V71" s="151">
        <v>0</v>
      </c>
      <c r="W71" s="151">
        <v>0</v>
      </c>
      <c r="X71" s="151">
        <v>0</v>
      </c>
      <c r="Y71" s="151">
        <v>0</v>
      </c>
      <c r="Z71" s="151">
        <v>0</v>
      </c>
      <c r="AA71" s="151">
        <v>0</v>
      </c>
      <c r="AB71" s="151">
        <v>0</v>
      </c>
      <c r="AC71" s="151">
        <v>0</v>
      </c>
      <c r="AD71" s="151">
        <v>0</v>
      </c>
      <c r="AE71" s="151">
        <v>0</v>
      </c>
      <c r="AF71" s="151">
        <v>0</v>
      </c>
      <c r="AG71" s="151">
        <v>0</v>
      </c>
      <c r="AH71" s="151">
        <v>0</v>
      </c>
      <c r="AI71" s="151">
        <v>0</v>
      </c>
      <c r="AJ71" s="151">
        <v>0</v>
      </c>
      <c r="AK71" s="151">
        <v>0</v>
      </c>
      <c r="AL71" s="151">
        <v>0</v>
      </c>
      <c r="AM71" s="151">
        <v>0</v>
      </c>
      <c r="AN71" s="151">
        <v>0</v>
      </c>
      <c r="AO71" s="152">
        <v>0</v>
      </c>
    </row>
    <row r="72" spans="1:41">
      <c r="A72" s="111" t="s">
        <v>178</v>
      </c>
      <c r="B72" s="112" t="s">
        <v>10</v>
      </c>
      <c r="C72" s="151">
        <v>256.99</v>
      </c>
      <c r="D72" s="151">
        <v>256.99</v>
      </c>
      <c r="E72" s="151">
        <v>256.99</v>
      </c>
      <c r="F72" s="151">
        <v>256.99</v>
      </c>
      <c r="G72" s="151">
        <v>256.99</v>
      </c>
      <c r="H72" s="151">
        <v>256.99</v>
      </c>
      <c r="I72" s="151">
        <v>256.99</v>
      </c>
      <c r="J72" s="151">
        <v>256.99</v>
      </c>
      <c r="K72" s="151">
        <v>256.99</v>
      </c>
      <c r="L72" s="151">
        <v>256.99</v>
      </c>
      <c r="M72" s="151">
        <v>256.99</v>
      </c>
      <c r="N72" s="151">
        <v>256.99</v>
      </c>
      <c r="O72" s="151">
        <v>256.99</v>
      </c>
      <c r="P72" s="151">
        <v>256.99</v>
      </c>
      <c r="Q72" s="151">
        <v>256.99</v>
      </c>
      <c r="R72" s="151">
        <v>256.99</v>
      </c>
      <c r="S72" s="151">
        <v>256.99</v>
      </c>
      <c r="T72" s="151">
        <v>256.99</v>
      </c>
      <c r="U72" s="151">
        <v>256.99</v>
      </c>
      <c r="V72" s="151">
        <v>256.99</v>
      </c>
      <c r="W72" s="151">
        <v>256.99</v>
      </c>
      <c r="X72" s="151">
        <v>256.99</v>
      </c>
      <c r="Y72" s="151">
        <v>256.99</v>
      </c>
      <c r="Z72" s="151">
        <v>256.99</v>
      </c>
      <c r="AA72" s="151">
        <v>256.99</v>
      </c>
      <c r="AB72" s="151">
        <v>256.99</v>
      </c>
      <c r="AC72" s="151">
        <v>256.99</v>
      </c>
      <c r="AD72" s="151">
        <v>256.99</v>
      </c>
      <c r="AE72" s="151">
        <v>256.99</v>
      </c>
      <c r="AF72" s="151">
        <v>256.99</v>
      </c>
      <c r="AG72" s="151">
        <v>256.99</v>
      </c>
      <c r="AH72" s="151">
        <v>256.99</v>
      </c>
      <c r="AI72" s="151">
        <v>256.99</v>
      </c>
      <c r="AJ72" s="151">
        <v>256.99</v>
      </c>
      <c r="AK72" s="151">
        <v>256.99</v>
      </c>
      <c r="AL72" s="151">
        <v>256.99</v>
      </c>
      <c r="AM72" s="151">
        <v>256.99</v>
      </c>
      <c r="AN72" s="151">
        <v>256.99</v>
      </c>
      <c r="AO72" s="152">
        <v>256.99</v>
      </c>
    </row>
    <row r="73" spans="1:41">
      <c r="A73" s="111" t="s">
        <v>1</v>
      </c>
      <c r="B73" s="112" t="s">
        <v>10</v>
      </c>
      <c r="C73" s="151">
        <v>684.65</v>
      </c>
      <c r="D73" s="151">
        <v>841.65</v>
      </c>
      <c r="E73" s="151">
        <v>1014.64</v>
      </c>
      <c r="F73" s="151">
        <v>2716.64</v>
      </c>
      <c r="G73" s="151">
        <v>2716.64</v>
      </c>
      <c r="H73" s="151">
        <v>2716.64</v>
      </c>
      <c r="I73" s="151">
        <v>3482.9399999999996</v>
      </c>
      <c r="J73" s="151">
        <v>4082.9399999999996</v>
      </c>
      <c r="K73" s="151">
        <v>5114.9399999999996</v>
      </c>
      <c r="L73" s="151">
        <v>5314.94</v>
      </c>
      <c r="M73" s="151">
        <v>5914.94</v>
      </c>
      <c r="N73" s="151">
        <v>7014.94</v>
      </c>
      <c r="O73" s="151">
        <v>8214.9399999999987</v>
      </c>
      <c r="P73" s="151">
        <v>9614.9399999999987</v>
      </c>
      <c r="Q73" s="151">
        <v>11214.939999999999</v>
      </c>
      <c r="R73" s="151">
        <v>12414.939999999999</v>
      </c>
      <c r="S73" s="151">
        <v>13014.939999999999</v>
      </c>
      <c r="T73" s="151">
        <v>13614.939999999999</v>
      </c>
      <c r="U73" s="151">
        <v>14814.939999999999</v>
      </c>
      <c r="V73" s="151">
        <v>16014.939999999999</v>
      </c>
      <c r="W73" s="151">
        <v>17214.939999999999</v>
      </c>
      <c r="X73" s="151">
        <v>18414.939999999999</v>
      </c>
      <c r="Y73" s="151">
        <v>18814.939999999999</v>
      </c>
      <c r="Z73" s="151">
        <v>19014.939999999999</v>
      </c>
      <c r="AA73" s="151">
        <v>19014.939999999999</v>
      </c>
      <c r="AB73" s="151">
        <v>19014.939999999999</v>
      </c>
      <c r="AC73" s="151">
        <v>19414.939999999999</v>
      </c>
      <c r="AD73" s="151">
        <v>19414.939999999999</v>
      </c>
      <c r="AE73" s="151">
        <v>19814.940000000002</v>
      </c>
      <c r="AF73" s="151">
        <v>20414.940000000002</v>
      </c>
      <c r="AG73" s="151">
        <v>20414.940000000002</v>
      </c>
      <c r="AH73" s="151">
        <v>20414.940000000002</v>
      </c>
      <c r="AI73" s="151">
        <v>20764.940000000002</v>
      </c>
      <c r="AJ73" s="151">
        <v>21164.940000000002</v>
      </c>
      <c r="AK73" s="151">
        <v>21164.940000000002</v>
      </c>
      <c r="AL73" s="151">
        <v>21164.940000000002</v>
      </c>
      <c r="AM73" s="151">
        <v>21764.940000000002</v>
      </c>
      <c r="AN73" s="151">
        <v>22164.940000000002</v>
      </c>
      <c r="AO73" s="152">
        <v>22164.940000000002</v>
      </c>
    </row>
    <row r="74" spans="1:41">
      <c r="A74" s="111" t="s">
        <v>179</v>
      </c>
      <c r="B74" s="112" t="s">
        <v>10</v>
      </c>
      <c r="C74" s="151">
        <v>532.54499999999996</v>
      </c>
      <c r="D74" s="151">
        <v>532.54499999999996</v>
      </c>
      <c r="E74" s="151">
        <v>532.54499999999996</v>
      </c>
      <c r="F74" s="151">
        <v>532.54499999999996</v>
      </c>
      <c r="G74" s="151">
        <v>532.54499999999996</v>
      </c>
      <c r="H74" s="151">
        <v>532.54499999999996</v>
      </c>
      <c r="I74" s="151">
        <v>532.54499999999996</v>
      </c>
      <c r="J74" s="151">
        <v>532.54499999999996</v>
      </c>
      <c r="K74" s="151">
        <v>532.54499999999996</v>
      </c>
      <c r="L74" s="151">
        <v>532.54499999999996</v>
      </c>
      <c r="M74" s="151">
        <v>532.54499999999996</v>
      </c>
      <c r="N74" s="151">
        <v>532.54499999999996</v>
      </c>
      <c r="O74" s="151">
        <v>532.54499999999996</v>
      </c>
      <c r="P74" s="151">
        <v>532.54499999999996</v>
      </c>
      <c r="Q74" s="151">
        <v>532.54499999999996</v>
      </c>
      <c r="R74" s="151">
        <v>532.54499999999996</v>
      </c>
      <c r="S74" s="151">
        <v>532.54499999999996</v>
      </c>
      <c r="T74" s="151">
        <v>532.54499999999996</v>
      </c>
      <c r="U74" s="151">
        <v>532.54499999999996</v>
      </c>
      <c r="V74" s="151">
        <v>532.54499999999996</v>
      </c>
      <c r="W74" s="151">
        <v>532.54499999999996</v>
      </c>
      <c r="X74" s="151">
        <v>532.54499999999996</v>
      </c>
      <c r="Y74" s="151">
        <v>532.54499999999996</v>
      </c>
      <c r="Z74" s="151">
        <v>532.54499999999996</v>
      </c>
      <c r="AA74" s="151">
        <v>532.54499999999996</v>
      </c>
      <c r="AB74" s="151">
        <v>532.54499999999996</v>
      </c>
      <c r="AC74" s="151">
        <v>532.54499999999996</v>
      </c>
      <c r="AD74" s="151">
        <v>532.54499999999996</v>
      </c>
      <c r="AE74" s="151">
        <v>532.54499999999996</v>
      </c>
      <c r="AF74" s="151">
        <v>532.54499999999996</v>
      </c>
      <c r="AG74" s="151">
        <v>532.54499999999996</v>
      </c>
      <c r="AH74" s="151">
        <v>532.54499999999996</v>
      </c>
      <c r="AI74" s="151">
        <v>532.54499999999996</v>
      </c>
      <c r="AJ74" s="151">
        <v>532.54499999999996</v>
      </c>
      <c r="AK74" s="151">
        <v>532.54499999999996</v>
      </c>
      <c r="AL74" s="151">
        <v>532.54499999999996</v>
      </c>
      <c r="AM74" s="151">
        <v>532.54499999999996</v>
      </c>
      <c r="AN74" s="151">
        <v>532.54499999999996</v>
      </c>
      <c r="AO74" s="152">
        <v>532.54499999999996</v>
      </c>
    </row>
    <row r="75" spans="1:41">
      <c r="A75" s="111" t="s">
        <v>180</v>
      </c>
      <c r="B75" s="112" t="s">
        <v>10</v>
      </c>
      <c r="C75" s="151">
        <v>1963.3020000000001</v>
      </c>
      <c r="D75" s="151">
        <v>3057.8020000000001</v>
      </c>
      <c r="E75" s="151">
        <v>3397.8020000000001</v>
      </c>
      <c r="F75" s="151">
        <v>3547.7920000000004</v>
      </c>
      <c r="G75" s="151">
        <v>4424.5120000000006</v>
      </c>
      <c r="H75" s="151">
        <v>5432.5119999999997</v>
      </c>
      <c r="I75" s="151">
        <v>6457.1120000000001</v>
      </c>
      <c r="J75" s="151">
        <v>6857.1120000000001</v>
      </c>
      <c r="K75" s="151">
        <v>7247.1119999999992</v>
      </c>
      <c r="L75" s="151">
        <v>7752.1119999999992</v>
      </c>
      <c r="M75" s="151">
        <v>8552.1119999999992</v>
      </c>
      <c r="N75" s="151">
        <v>8802.112000000001</v>
      </c>
      <c r="O75" s="151">
        <v>9202.112000000001</v>
      </c>
      <c r="P75" s="151">
        <v>10002.111999999999</v>
      </c>
      <c r="Q75" s="151">
        <v>10752.111999999999</v>
      </c>
      <c r="R75" s="151">
        <v>12148.111999999997</v>
      </c>
      <c r="S75" s="151">
        <v>12658.111999999997</v>
      </c>
      <c r="T75" s="151">
        <v>12958.111999999997</v>
      </c>
      <c r="U75" s="151">
        <v>14111.111999999997</v>
      </c>
      <c r="V75" s="151">
        <v>15111.111999999997</v>
      </c>
      <c r="W75" s="151">
        <v>15711.111999999997</v>
      </c>
      <c r="X75" s="151">
        <v>16111.111999999997</v>
      </c>
      <c r="Y75" s="151">
        <v>16311.111999999997</v>
      </c>
      <c r="Z75" s="151">
        <v>16561.111999999997</v>
      </c>
      <c r="AA75" s="151">
        <v>17761.111999999997</v>
      </c>
      <c r="AB75" s="151">
        <v>18761.111999999997</v>
      </c>
      <c r="AC75" s="151">
        <v>18761.111999999997</v>
      </c>
      <c r="AD75" s="151">
        <v>19561.111999999997</v>
      </c>
      <c r="AE75" s="151">
        <v>20361.111999999997</v>
      </c>
      <c r="AF75" s="151">
        <v>23061.111999999997</v>
      </c>
      <c r="AG75" s="151">
        <v>24161.111999999997</v>
      </c>
      <c r="AH75" s="151">
        <v>25161.111999999997</v>
      </c>
      <c r="AI75" s="151">
        <v>25461.111999999997</v>
      </c>
      <c r="AJ75" s="151">
        <v>26461.111999999997</v>
      </c>
      <c r="AK75" s="151">
        <v>26661.111999999997</v>
      </c>
      <c r="AL75" s="151">
        <v>26661.111999999997</v>
      </c>
      <c r="AM75" s="151">
        <v>27461.111999999997</v>
      </c>
      <c r="AN75" s="151">
        <v>27661.111999999997</v>
      </c>
      <c r="AO75" s="152">
        <v>27861.111999999997</v>
      </c>
    </row>
    <row r="76" spans="1:41">
      <c r="A76" s="111" t="s">
        <v>181</v>
      </c>
      <c r="B76" s="112" t="s">
        <v>10</v>
      </c>
      <c r="C76" s="151">
        <v>0</v>
      </c>
      <c r="D76" s="151">
        <v>0</v>
      </c>
      <c r="E76" s="151">
        <v>0</v>
      </c>
      <c r="F76" s="151">
        <v>0</v>
      </c>
      <c r="G76" s="151">
        <v>0</v>
      </c>
      <c r="H76" s="151">
        <v>0</v>
      </c>
      <c r="I76" s="151">
        <v>0</v>
      </c>
      <c r="J76" s="151">
        <v>0</v>
      </c>
      <c r="K76" s="151">
        <v>0</v>
      </c>
      <c r="L76" s="151">
        <v>0</v>
      </c>
      <c r="M76" s="151">
        <v>0</v>
      </c>
      <c r="N76" s="151">
        <v>0</v>
      </c>
      <c r="O76" s="151">
        <v>0</v>
      </c>
      <c r="P76" s="151">
        <v>0</v>
      </c>
      <c r="Q76" s="151">
        <v>0</v>
      </c>
      <c r="R76" s="151">
        <v>0</v>
      </c>
      <c r="S76" s="151">
        <v>0</v>
      </c>
      <c r="T76" s="151">
        <v>0</v>
      </c>
      <c r="U76" s="151">
        <v>0</v>
      </c>
      <c r="V76" s="151">
        <v>0</v>
      </c>
      <c r="W76" s="151">
        <v>0</v>
      </c>
      <c r="X76" s="151">
        <v>0</v>
      </c>
      <c r="Y76" s="151">
        <v>0</v>
      </c>
      <c r="Z76" s="151">
        <v>0</v>
      </c>
      <c r="AA76" s="151">
        <v>0</v>
      </c>
      <c r="AB76" s="151">
        <v>0</v>
      </c>
      <c r="AC76" s="151">
        <v>0</v>
      </c>
      <c r="AD76" s="151">
        <v>0</v>
      </c>
      <c r="AE76" s="151">
        <v>0</v>
      </c>
      <c r="AF76" s="151">
        <v>0</v>
      </c>
      <c r="AG76" s="151">
        <v>0</v>
      </c>
      <c r="AH76" s="151">
        <v>0</v>
      </c>
      <c r="AI76" s="151">
        <v>0</v>
      </c>
      <c r="AJ76" s="151">
        <v>0</v>
      </c>
      <c r="AK76" s="151">
        <v>0</v>
      </c>
      <c r="AL76" s="151">
        <v>0</v>
      </c>
      <c r="AM76" s="151">
        <v>0</v>
      </c>
      <c r="AN76" s="151">
        <v>0</v>
      </c>
      <c r="AO76" s="152">
        <v>0</v>
      </c>
    </row>
    <row r="77" spans="1:41">
      <c r="A77" s="111" t="s">
        <v>182</v>
      </c>
      <c r="B77" s="112" t="s">
        <v>10</v>
      </c>
      <c r="C77" s="151">
        <v>0</v>
      </c>
      <c r="D77" s="151">
        <v>0</v>
      </c>
      <c r="E77" s="151">
        <v>0</v>
      </c>
      <c r="F77" s="151">
        <v>0</v>
      </c>
      <c r="G77" s="151">
        <v>0</v>
      </c>
      <c r="H77" s="151">
        <v>0</v>
      </c>
      <c r="I77" s="151">
        <v>0</v>
      </c>
      <c r="J77" s="151">
        <v>0</v>
      </c>
      <c r="K77" s="151">
        <v>0</v>
      </c>
      <c r="L77" s="151">
        <v>0</v>
      </c>
      <c r="M77" s="151">
        <v>0</v>
      </c>
      <c r="N77" s="151">
        <v>0</v>
      </c>
      <c r="O77" s="151">
        <v>0</v>
      </c>
      <c r="P77" s="151">
        <v>0</v>
      </c>
      <c r="Q77" s="151">
        <v>0</v>
      </c>
      <c r="R77" s="151">
        <v>0</v>
      </c>
      <c r="S77" s="151">
        <v>0</v>
      </c>
      <c r="T77" s="151">
        <v>0</v>
      </c>
      <c r="U77" s="151">
        <v>0</v>
      </c>
      <c r="V77" s="151">
        <v>0</v>
      </c>
      <c r="W77" s="151">
        <v>0</v>
      </c>
      <c r="X77" s="151">
        <v>0</v>
      </c>
      <c r="Y77" s="151">
        <v>0</v>
      </c>
      <c r="Z77" s="151">
        <v>0</v>
      </c>
      <c r="AA77" s="151">
        <v>0</v>
      </c>
      <c r="AB77" s="151">
        <v>0</v>
      </c>
      <c r="AC77" s="151">
        <v>0</v>
      </c>
      <c r="AD77" s="151">
        <v>0</v>
      </c>
      <c r="AE77" s="151">
        <v>0</v>
      </c>
      <c r="AF77" s="151">
        <v>0</v>
      </c>
      <c r="AG77" s="151">
        <v>0</v>
      </c>
      <c r="AH77" s="151">
        <v>0</v>
      </c>
      <c r="AI77" s="151">
        <v>0</v>
      </c>
      <c r="AJ77" s="151">
        <v>0</v>
      </c>
      <c r="AK77" s="151">
        <v>0</v>
      </c>
      <c r="AL77" s="151">
        <v>0</v>
      </c>
      <c r="AM77" s="151">
        <v>0</v>
      </c>
      <c r="AN77" s="151">
        <v>0</v>
      </c>
      <c r="AO77" s="152">
        <v>0</v>
      </c>
    </row>
    <row r="78" spans="1:41">
      <c r="A78" s="111" t="s">
        <v>183</v>
      </c>
      <c r="B78" s="112" t="s">
        <v>10</v>
      </c>
      <c r="C78" s="151">
        <v>4205.1005288928591</v>
      </c>
      <c r="D78" s="151">
        <v>5003.0117561440875</v>
      </c>
      <c r="E78" s="151">
        <v>5600.6261378810923</v>
      </c>
      <c r="F78" s="151">
        <v>7303</v>
      </c>
      <c r="G78" s="151">
        <v>8035</v>
      </c>
      <c r="H78" s="151">
        <v>8769</v>
      </c>
      <c r="I78" s="151">
        <v>9481</v>
      </c>
      <c r="J78" s="151">
        <v>10048</v>
      </c>
      <c r="K78" s="151">
        <v>10598</v>
      </c>
      <c r="L78" s="151">
        <v>11290</v>
      </c>
      <c r="M78" s="151">
        <v>11982</v>
      </c>
      <c r="N78" s="151">
        <v>12746</v>
      </c>
      <c r="O78" s="151">
        <v>13438</v>
      </c>
      <c r="P78" s="151">
        <v>14096.000000000002</v>
      </c>
      <c r="Q78" s="151">
        <v>14753.999999999998</v>
      </c>
      <c r="R78" s="151">
        <v>15524</v>
      </c>
      <c r="S78" s="151">
        <v>16312.999999999996</v>
      </c>
      <c r="T78" s="151">
        <v>17114</v>
      </c>
      <c r="U78" s="151">
        <v>17881</v>
      </c>
      <c r="V78" s="151">
        <v>18570.999999999996</v>
      </c>
      <c r="W78" s="151">
        <v>19370</v>
      </c>
      <c r="X78" s="151">
        <v>20237</v>
      </c>
      <c r="Y78" s="151">
        <v>21073.000000000004</v>
      </c>
      <c r="Z78" s="151">
        <v>21837.000000000004</v>
      </c>
      <c r="AA78" s="151">
        <v>22676</v>
      </c>
      <c r="AB78" s="151">
        <v>23551</v>
      </c>
      <c r="AC78" s="151">
        <v>24413</v>
      </c>
      <c r="AD78" s="151">
        <v>25347</v>
      </c>
      <c r="AE78" s="151">
        <v>26270.000000000004</v>
      </c>
      <c r="AF78" s="151">
        <v>27010.600000000093</v>
      </c>
      <c r="AG78" s="151">
        <v>27877.439999999944</v>
      </c>
      <c r="AH78" s="151">
        <v>28741.442666666582</v>
      </c>
      <c r="AI78" s="151">
        <v>29615.083733333046</v>
      </c>
      <c r="AJ78" s="151">
        <v>30494.151715555225</v>
      </c>
      <c r="AK78" s="151">
        <v>31359.107975110874</v>
      </c>
      <c r="AL78" s="151">
        <v>32216.63662411831</v>
      </c>
      <c r="AM78" s="151">
        <v>33071.636201054323</v>
      </c>
      <c r="AN78" s="151">
        <v>33920.793167157324</v>
      </c>
      <c r="AO78" s="152">
        <v>34781.437172964448</v>
      </c>
    </row>
    <row r="79" spans="1:41">
      <c r="A79" s="111" t="s">
        <v>23</v>
      </c>
      <c r="B79" s="112" t="s">
        <v>10</v>
      </c>
      <c r="C79" s="151">
        <v>500</v>
      </c>
      <c r="D79" s="151">
        <v>500</v>
      </c>
      <c r="E79" s="151">
        <v>500</v>
      </c>
      <c r="F79" s="151">
        <v>500</v>
      </c>
      <c r="G79" s="151">
        <v>750</v>
      </c>
      <c r="H79" s="151">
        <v>750</v>
      </c>
      <c r="I79" s="151">
        <v>1150</v>
      </c>
      <c r="J79" s="151">
        <v>1150</v>
      </c>
      <c r="K79" s="151">
        <v>1150</v>
      </c>
      <c r="L79" s="151">
        <v>3150</v>
      </c>
      <c r="M79" s="151">
        <v>5898</v>
      </c>
      <c r="N79" s="151">
        <v>6498</v>
      </c>
      <c r="O79" s="151">
        <v>6498</v>
      </c>
      <c r="P79" s="151">
        <v>6498</v>
      </c>
      <c r="Q79" s="151">
        <v>6498</v>
      </c>
      <c r="R79" s="151">
        <v>9338</v>
      </c>
      <c r="S79" s="151">
        <v>11138</v>
      </c>
      <c r="T79" s="151">
        <v>11138</v>
      </c>
      <c r="U79" s="151">
        <v>11138</v>
      </c>
      <c r="V79" s="151">
        <v>11138</v>
      </c>
      <c r="W79" s="151">
        <v>11138</v>
      </c>
      <c r="X79" s="151">
        <v>11138</v>
      </c>
      <c r="Y79" s="151">
        <v>11138</v>
      </c>
      <c r="Z79" s="151">
        <v>11138</v>
      </c>
      <c r="AA79" s="151">
        <v>11138</v>
      </c>
      <c r="AB79" s="151">
        <v>11138</v>
      </c>
      <c r="AC79" s="151">
        <v>11138</v>
      </c>
      <c r="AD79" s="151">
        <v>11138</v>
      </c>
      <c r="AE79" s="151">
        <v>11138</v>
      </c>
      <c r="AF79" s="151">
        <v>11138</v>
      </c>
      <c r="AG79" s="151">
        <v>11138</v>
      </c>
      <c r="AH79" s="151">
        <v>11138</v>
      </c>
      <c r="AI79" s="151">
        <v>11138</v>
      </c>
      <c r="AJ79" s="151">
        <v>11138</v>
      </c>
      <c r="AK79" s="151">
        <v>11138</v>
      </c>
      <c r="AL79" s="151">
        <v>11138</v>
      </c>
      <c r="AM79" s="151">
        <v>11138</v>
      </c>
      <c r="AN79" s="151">
        <v>11138</v>
      </c>
      <c r="AO79" s="152">
        <v>11138</v>
      </c>
    </row>
    <row r="80" spans="1:41">
      <c r="A80" s="111" t="s">
        <v>24</v>
      </c>
      <c r="B80" s="112" t="s">
        <v>10</v>
      </c>
      <c r="C80" s="151">
        <v>0</v>
      </c>
      <c r="D80" s="151">
        <v>100</v>
      </c>
      <c r="E80" s="151">
        <v>550</v>
      </c>
      <c r="F80" s="151">
        <v>1555</v>
      </c>
      <c r="G80" s="151">
        <v>2192</v>
      </c>
      <c r="H80" s="151">
        <v>2372</v>
      </c>
      <c r="I80" s="151">
        <v>3422</v>
      </c>
      <c r="J80" s="151">
        <v>4072</v>
      </c>
      <c r="K80" s="151">
        <v>4272</v>
      </c>
      <c r="L80" s="151">
        <v>4272</v>
      </c>
      <c r="M80" s="151">
        <v>5472</v>
      </c>
      <c r="N80" s="151">
        <v>5672</v>
      </c>
      <c r="O80" s="151">
        <v>5672</v>
      </c>
      <c r="P80" s="151">
        <v>5672</v>
      </c>
      <c r="Q80" s="151">
        <v>5672</v>
      </c>
      <c r="R80" s="151">
        <v>5672</v>
      </c>
      <c r="S80" s="151">
        <v>8072</v>
      </c>
      <c r="T80" s="151">
        <v>8072</v>
      </c>
      <c r="U80" s="151">
        <v>8072</v>
      </c>
      <c r="V80" s="151">
        <v>8072</v>
      </c>
      <c r="W80" s="151">
        <v>8072</v>
      </c>
      <c r="X80" s="151">
        <v>8072</v>
      </c>
      <c r="Y80" s="151">
        <v>8072</v>
      </c>
      <c r="Z80" s="151">
        <v>8072</v>
      </c>
      <c r="AA80" s="151">
        <v>8072</v>
      </c>
      <c r="AB80" s="151">
        <v>8072</v>
      </c>
      <c r="AC80" s="151">
        <v>8072</v>
      </c>
      <c r="AD80" s="151">
        <v>8072</v>
      </c>
      <c r="AE80" s="151">
        <v>8072</v>
      </c>
      <c r="AF80" s="151">
        <v>8072</v>
      </c>
      <c r="AG80" s="151">
        <v>8072</v>
      </c>
      <c r="AH80" s="151">
        <v>8072</v>
      </c>
      <c r="AI80" s="151">
        <v>8072</v>
      </c>
      <c r="AJ80" s="151">
        <v>8072</v>
      </c>
      <c r="AK80" s="151">
        <v>8072</v>
      </c>
      <c r="AL80" s="151">
        <v>8072</v>
      </c>
      <c r="AM80" s="151">
        <v>8072</v>
      </c>
      <c r="AN80" s="151">
        <v>8072</v>
      </c>
      <c r="AO80" s="152">
        <v>8072</v>
      </c>
    </row>
    <row r="81" spans="1:41">
      <c r="A81" s="111" t="s">
        <v>651</v>
      </c>
      <c r="B81" s="112" t="s">
        <v>10</v>
      </c>
      <c r="C81" s="151">
        <v>0</v>
      </c>
      <c r="D81" s="151">
        <v>0</v>
      </c>
      <c r="E81" s="151">
        <v>0</v>
      </c>
      <c r="F81" s="151">
        <v>174.78999710083008</v>
      </c>
      <c r="G81" s="151">
        <v>190.00000381469727</v>
      </c>
      <c r="H81" s="151">
        <v>281.89999771118164</v>
      </c>
      <c r="I81" s="151">
        <v>439.89999389648438</v>
      </c>
      <c r="J81" s="151">
        <v>594.79000854492188</v>
      </c>
      <c r="K81" s="151">
        <v>830.70001983642578</v>
      </c>
      <c r="L81" s="151">
        <v>1097.3999938964844</v>
      </c>
      <c r="M81" s="151">
        <v>1362.4999847412109</v>
      </c>
      <c r="N81" s="151">
        <v>1648.9900054931641</v>
      </c>
      <c r="O81" s="151">
        <v>1930.2000122070313</v>
      </c>
      <c r="P81" s="151">
        <v>2204.5999450683594</v>
      </c>
      <c r="Q81" s="151">
        <v>2496.4999694824219</v>
      </c>
      <c r="R81" s="151">
        <v>2865.4999694824219</v>
      </c>
      <c r="S81" s="151">
        <v>3314.1000061035156</v>
      </c>
      <c r="T81" s="151">
        <v>3756.6100158691406</v>
      </c>
      <c r="U81" s="151">
        <v>4149.0999755859375</v>
      </c>
      <c r="V81" s="151">
        <v>4545.099853515625</v>
      </c>
      <c r="W81" s="151">
        <v>4970.1998901367188</v>
      </c>
      <c r="X81" s="151">
        <v>5418.7999877929688</v>
      </c>
      <c r="Y81" s="151">
        <v>5865.599853515625</v>
      </c>
      <c r="Z81" s="151">
        <v>6288.5999755859375</v>
      </c>
      <c r="AA81" s="151">
        <v>6699.7999877929688</v>
      </c>
      <c r="AB81" s="151">
        <v>7114.9002685546875</v>
      </c>
      <c r="AC81" s="151">
        <v>7475.10009765625</v>
      </c>
      <c r="AD81" s="151">
        <v>7759.0999755859375</v>
      </c>
      <c r="AE81" s="151">
        <v>7974.2998046875</v>
      </c>
      <c r="AF81" s="151">
        <v>8152.599853515625</v>
      </c>
      <c r="AG81" s="151">
        <v>8324.89990234375</v>
      </c>
      <c r="AH81" s="151">
        <v>8483.81005859375</v>
      </c>
      <c r="AI81" s="151">
        <v>8643.39013671875</v>
      </c>
      <c r="AJ81" s="151">
        <v>8806.0001220703125</v>
      </c>
      <c r="AK81" s="151">
        <v>8971.6697998046875</v>
      </c>
      <c r="AL81" s="151">
        <v>9140.4400634765625</v>
      </c>
      <c r="AM81" s="151">
        <v>9312.400146484375</v>
      </c>
      <c r="AN81" s="151">
        <v>9487.580078125</v>
      </c>
      <c r="AO81" s="152">
        <v>9666.0596923828125</v>
      </c>
    </row>
    <row r="82" spans="1:41">
      <c r="A82" s="137" t="s">
        <v>184</v>
      </c>
      <c r="B82" s="116" t="s">
        <v>10</v>
      </c>
      <c r="C82" s="153">
        <v>18664.047528892857</v>
      </c>
      <c r="D82" s="153">
        <v>21208.258756144089</v>
      </c>
      <c r="E82" s="153">
        <v>22768.863137881093</v>
      </c>
      <c r="F82" s="153">
        <v>27503.016997100829</v>
      </c>
      <c r="G82" s="153">
        <v>30013.947003814697</v>
      </c>
      <c r="H82" s="153">
        <v>30665.296997711182</v>
      </c>
      <c r="I82" s="153">
        <v>35447.696993896483</v>
      </c>
      <c r="J82" s="153">
        <v>38465.507008544926</v>
      </c>
      <c r="K82" s="153">
        <v>40839.587019836428</v>
      </c>
      <c r="L82" s="153">
        <v>43866.286993896487</v>
      </c>
      <c r="M82" s="153">
        <v>50171.386984741213</v>
      </c>
      <c r="N82" s="153">
        <v>52759.337005493173</v>
      </c>
      <c r="O82" s="153">
        <v>56150.797012207033</v>
      </c>
      <c r="P82" s="153">
        <v>58311.676945068364</v>
      </c>
      <c r="Q82" s="153">
        <v>60219.006969482427</v>
      </c>
      <c r="R82" s="153">
        <v>67390.206969482417</v>
      </c>
      <c r="S82" s="153">
        <v>74965.307006103511</v>
      </c>
      <c r="T82" s="153">
        <v>76319.21701586913</v>
      </c>
      <c r="U82" s="153">
        <v>79223.946975585932</v>
      </c>
      <c r="V82" s="153">
        <v>81691.786853515616</v>
      </c>
      <c r="W82" s="153">
        <v>84715.886890136724</v>
      </c>
      <c r="X82" s="153">
        <v>87804.686987792957</v>
      </c>
      <c r="Y82" s="153">
        <v>89853.286853515616</v>
      </c>
      <c r="Z82" s="153">
        <v>91528.61697558593</v>
      </c>
      <c r="AA82" s="153">
        <v>93361.416987792967</v>
      </c>
      <c r="AB82" s="153">
        <v>95320.987268554702</v>
      </c>
      <c r="AC82" s="153">
        <v>96943.18709765625</v>
      </c>
      <c r="AD82" s="153">
        <v>98961.186975585937</v>
      </c>
      <c r="AE82" s="153">
        <v>101299.3868046875</v>
      </c>
      <c r="AF82" s="153">
        <v>105344.68685351571</v>
      </c>
      <c r="AG82" s="153">
        <v>107483.82690234369</v>
      </c>
      <c r="AH82" s="153">
        <v>109506.73972526033</v>
      </c>
      <c r="AI82" s="153">
        <v>111189.96087005181</v>
      </c>
      <c r="AJ82" s="153">
        <v>113631.63883762553</v>
      </c>
      <c r="AK82" s="153">
        <v>114862.26477491557</v>
      </c>
      <c r="AL82" s="153">
        <v>115387.08368759486</v>
      </c>
      <c r="AM82" s="153">
        <v>117814.0433475387</v>
      </c>
      <c r="AN82" s="153">
        <v>119438.38024528233</v>
      </c>
      <c r="AO82" s="154">
        <v>120677.50386534724</v>
      </c>
    </row>
    <row r="83" spans="1:41" ht="15.75">
      <c r="A83" s="109" t="s">
        <v>15</v>
      </c>
      <c r="B83" s="112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2"/>
    </row>
    <row r="84" spans="1:41">
      <c r="A84" s="111" t="s">
        <v>12</v>
      </c>
      <c r="B84" s="112" t="s">
        <v>10</v>
      </c>
      <c r="C84" s="151">
        <v>9055.2999999999993</v>
      </c>
      <c r="D84" s="151">
        <v>7772.8</v>
      </c>
      <c r="E84" s="151">
        <v>7772.8</v>
      </c>
      <c r="F84" s="151">
        <v>7772.8</v>
      </c>
      <c r="G84" s="151">
        <v>6419.2</v>
      </c>
      <c r="H84" s="151">
        <v>6419.2</v>
      </c>
      <c r="I84" s="151">
        <v>6419.2</v>
      </c>
      <c r="J84" s="151">
        <v>5065.6000000000004</v>
      </c>
      <c r="K84" s="151">
        <v>5065.6000000000004</v>
      </c>
      <c r="L84" s="151">
        <v>5065.6000000000004</v>
      </c>
      <c r="M84" s="151">
        <v>3824.8</v>
      </c>
      <c r="N84" s="151">
        <v>1957</v>
      </c>
      <c r="O84" s="151">
        <v>1330</v>
      </c>
      <c r="P84" s="151">
        <v>0</v>
      </c>
      <c r="Q84" s="151">
        <v>0</v>
      </c>
      <c r="R84" s="151">
        <v>0</v>
      </c>
      <c r="S84" s="151">
        <v>0</v>
      </c>
      <c r="T84" s="151">
        <v>0</v>
      </c>
      <c r="U84" s="151">
        <v>0</v>
      </c>
      <c r="V84" s="151">
        <v>0</v>
      </c>
      <c r="W84" s="151">
        <v>0</v>
      </c>
      <c r="X84" s="151">
        <v>0</v>
      </c>
      <c r="Y84" s="151">
        <v>0</v>
      </c>
      <c r="Z84" s="151">
        <v>0</v>
      </c>
      <c r="AA84" s="151">
        <v>0</v>
      </c>
      <c r="AB84" s="151">
        <v>0</v>
      </c>
      <c r="AC84" s="151">
        <v>0</v>
      </c>
      <c r="AD84" s="151">
        <v>0</v>
      </c>
      <c r="AE84" s="151">
        <v>0</v>
      </c>
      <c r="AF84" s="151">
        <v>0</v>
      </c>
      <c r="AG84" s="151">
        <v>0</v>
      </c>
      <c r="AH84" s="151">
        <v>0</v>
      </c>
      <c r="AI84" s="151">
        <v>0</v>
      </c>
      <c r="AJ84" s="151">
        <v>0</v>
      </c>
      <c r="AK84" s="151">
        <v>0</v>
      </c>
      <c r="AL84" s="151">
        <v>0</v>
      </c>
      <c r="AM84" s="151">
        <v>0</v>
      </c>
      <c r="AN84" s="151">
        <v>0</v>
      </c>
      <c r="AO84" s="152">
        <v>0</v>
      </c>
    </row>
    <row r="85" spans="1:41">
      <c r="A85" s="111" t="s">
        <v>20</v>
      </c>
      <c r="B85" s="112" t="s">
        <v>10</v>
      </c>
      <c r="C85" s="151">
        <v>0</v>
      </c>
      <c r="D85" s="151">
        <v>0</v>
      </c>
      <c r="E85" s="151">
        <v>0</v>
      </c>
      <c r="F85" s="151">
        <v>0</v>
      </c>
      <c r="G85" s="151">
        <v>0</v>
      </c>
      <c r="H85" s="151">
        <v>0</v>
      </c>
      <c r="I85" s="151">
        <v>0</v>
      </c>
      <c r="J85" s="151">
        <v>0</v>
      </c>
      <c r="K85" s="151">
        <v>0</v>
      </c>
      <c r="L85" s="151">
        <v>0</v>
      </c>
      <c r="M85" s="151">
        <v>0</v>
      </c>
      <c r="N85" s="151">
        <v>0</v>
      </c>
      <c r="O85" s="151">
        <v>0</v>
      </c>
      <c r="P85" s="151">
        <v>0</v>
      </c>
      <c r="Q85" s="151">
        <v>0</v>
      </c>
      <c r="R85" s="151">
        <v>0</v>
      </c>
      <c r="S85" s="151">
        <v>0</v>
      </c>
      <c r="T85" s="151">
        <v>0</v>
      </c>
      <c r="U85" s="151">
        <v>0</v>
      </c>
      <c r="V85" s="151">
        <v>0</v>
      </c>
      <c r="W85" s="151">
        <v>0</v>
      </c>
      <c r="X85" s="151">
        <v>0</v>
      </c>
      <c r="Y85" s="151">
        <v>0</v>
      </c>
      <c r="Z85" s="151">
        <v>0</v>
      </c>
      <c r="AA85" s="151">
        <v>0</v>
      </c>
      <c r="AB85" s="151">
        <v>0</v>
      </c>
      <c r="AC85" s="151">
        <v>0</v>
      </c>
      <c r="AD85" s="151">
        <v>0</v>
      </c>
      <c r="AE85" s="151">
        <v>0</v>
      </c>
      <c r="AF85" s="151">
        <v>0</v>
      </c>
      <c r="AG85" s="151">
        <v>0</v>
      </c>
      <c r="AH85" s="151">
        <v>0</v>
      </c>
      <c r="AI85" s="151">
        <v>0</v>
      </c>
      <c r="AJ85" s="151">
        <v>0</v>
      </c>
      <c r="AK85" s="151">
        <v>0</v>
      </c>
      <c r="AL85" s="151">
        <v>0</v>
      </c>
      <c r="AM85" s="151">
        <v>0</v>
      </c>
      <c r="AN85" s="151">
        <v>0</v>
      </c>
      <c r="AO85" s="152">
        <v>0</v>
      </c>
    </row>
    <row r="86" spans="1:41">
      <c r="A86" s="111" t="s">
        <v>576</v>
      </c>
      <c r="B86" s="112" t="s">
        <v>10</v>
      </c>
      <c r="C86" s="151">
        <v>0</v>
      </c>
      <c r="D86" s="151">
        <v>0</v>
      </c>
      <c r="E86" s="151">
        <v>0</v>
      </c>
      <c r="F86" s="151">
        <v>0</v>
      </c>
      <c r="G86" s="151">
        <v>0</v>
      </c>
      <c r="H86" s="151">
        <v>0</v>
      </c>
      <c r="I86" s="151">
        <v>0</v>
      </c>
      <c r="J86" s="151">
        <v>0</v>
      </c>
      <c r="K86" s="151">
        <v>0</v>
      </c>
      <c r="L86" s="151">
        <v>0</v>
      </c>
      <c r="M86" s="151">
        <v>0</v>
      </c>
      <c r="N86" s="151">
        <v>0</v>
      </c>
      <c r="O86" s="151">
        <v>546.20000000000005</v>
      </c>
      <c r="P86" s="151">
        <v>827.5</v>
      </c>
      <c r="Q86" s="151">
        <v>1373.7</v>
      </c>
      <c r="R86" s="151">
        <v>1373.7</v>
      </c>
      <c r="S86" s="151">
        <v>1373.7</v>
      </c>
      <c r="T86" s="151">
        <v>1373.7</v>
      </c>
      <c r="U86" s="151">
        <v>1373.7</v>
      </c>
      <c r="V86" s="151">
        <v>1373.7</v>
      </c>
      <c r="W86" s="151">
        <v>1373.7</v>
      </c>
      <c r="X86" s="151">
        <v>1373.7</v>
      </c>
      <c r="Y86" s="151">
        <v>1936.3</v>
      </c>
      <c r="Z86" s="151">
        <v>1936.3</v>
      </c>
      <c r="AA86" s="151">
        <v>1936.3</v>
      </c>
      <c r="AB86" s="151">
        <v>1936.3</v>
      </c>
      <c r="AC86" s="151">
        <v>2217.6</v>
      </c>
      <c r="AD86" s="151">
        <v>2217.6</v>
      </c>
      <c r="AE86" s="151">
        <v>2217.6</v>
      </c>
      <c r="AF86" s="151">
        <v>2217.6</v>
      </c>
      <c r="AG86" s="151">
        <v>2217.6</v>
      </c>
      <c r="AH86" s="151">
        <v>2217.6</v>
      </c>
      <c r="AI86" s="151">
        <v>2217.6</v>
      </c>
      <c r="AJ86" s="151">
        <v>2217.6</v>
      </c>
      <c r="AK86" s="151">
        <v>2217.6</v>
      </c>
      <c r="AL86" s="151">
        <v>2217.6</v>
      </c>
      <c r="AM86" s="151">
        <v>2217.6</v>
      </c>
      <c r="AN86" s="151">
        <v>2217.6</v>
      </c>
      <c r="AO86" s="152">
        <v>2217.6</v>
      </c>
    </row>
    <row r="87" spans="1:41">
      <c r="A87" s="111" t="s">
        <v>22</v>
      </c>
      <c r="B87" s="112" t="s">
        <v>10</v>
      </c>
      <c r="C87" s="151">
        <v>1545.8699999999997</v>
      </c>
      <c r="D87" s="151">
        <v>2295.87</v>
      </c>
      <c r="E87" s="151">
        <v>2295.87</v>
      </c>
      <c r="F87" s="151">
        <v>2611.87</v>
      </c>
      <c r="G87" s="151">
        <v>2611.87</v>
      </c>
      <c r="H87" s="151">
        <v>2611.87</v>
      </c>
      <c r="I87" s="151">
        <v>2611.87</v>
      </c>
      <c r="J87" s="151">
        <v>2611.87</v>
      </c>
      <c r="K87" s="151">
        <v>2611.87</v>
      </c>
      <c r="L87" s="151">
        <v>2611.87</v>
      </c>
      <c r="M87" s="151">
        <v>2611.87</v>
      </c>
      <c r="N87" s="151">
        <v>2570.08</v>
      </c>
      <c r="O87" s="151">
        <v>2570.08</v>
      </c>
      <c r="P87" s="151">
        <v>2389.98</v>
      </c>
      <c r="Q87" s="151">
        <v>2570.08</v>
      </c>
      <c r="R87" s="151">
        <v>2570.08</v>
      </c>
      <c r="S87" s="151">
        <v>2570.08</v>
      </c>
      <c r="T87" s="151">
        <v>2570.08</v>
      </c>
      <c r="U87" s="151">
        <v>2570.08</v>
      </c>
      <c r="V87" s="151">
        <v>2447.08</v>
      </c>
      <c r="W87" s="151">
        <v>2447.08</v>
      </c>
      <c r="X87" s="151">
        <v>2728.38</v>
      </c>
      <c r="Y87" s="151">
        <v>2728.38</v>
      </c>
      <c r="Z87" s="151">
        <v>2067.6999999999998</v>
      </c>
      <c r="AA87" s="151">
        <v>2067.6999999999998</v>
      </c>
      <c r="AB87" s="151">
        <v>2067.6999999999998</v>
      </c>
      <c r="AC87" s="151">
        <v>2067.6999999999998</v>
      </c>
      <c r="AD87" s="151">
        <v>2067.6999999999998</v>
      </c>
      <c r="AE87" s="151">
        <v>2067.6999999999998</v>
      </c>
      <c r="AF87" s="151">
        <v>2067.6999999999998</v>
      </c>
      <c r="AG87" s="151">
        <v>2067.6999999999998</v>
      </c>
      <c r="AH87" s="151">
        <v>2067.6999999999998</v>
      </c>
      <c r="AI87" s="151">
        <v>2067.6999999999998</v>
      </c>
      <c r="AJ87" s="151">
        <v>2067.6999999999998</v>
      </c>
      <c r="AK87" s="151">
        <v>2067.6999999999998</v>
      </c>
      <c r="AL87" s="151">
        <v>2067.6999999999998</v>
      </c>
      <c r="AM87" s="151">
        <v>2067.6999999999998</v>
      </c>
      <c r="AN87" s="151">
        <v>2067.6999999999998</v>
      </c>
      <c r="AO87" s="152">
        <v>2349</v>
      </c>
    </row>
    <row r="88" spans="1:41">
      <c r="A88" s="111" t="s">
        <v>21</v>
      </c>
      <c r="B88" s="112" t="s">
        <v>10</v>
      </c>
      <c r="C88" s="151">
        <v>421.95</v>
      </c>
      <c r="D88" s="151">
        <v>421.95</v>
      </c>
      <c r="E88" s="151">
        <v>421.95</v>
      </c>
      <c r="F88" s="151">
        <v>421.95</v>
      </c>
      <c r="G88" s="151">
        <v>421.95</v>
      </c>
      <c r="H88" s="151">
        <v>421.95</v>
      </c>
      <c r="I88" s="151">
        <v>421.95</v>
      </c>
      <c r="J88" s="151">
        <v>421.95</v>
      </c>
      <c r="K88" s="151">
        <v>421.95</v>
      </c>
      <c r="L88" s="151">
        <v>421.95</v>
      </c>
      <c r="M88" s="151">
        <v>968.15000000000009</v>
      </c>
      <c r="N88" s="151">
        <v>968.15000000000009</v>
      </c>
      <c r="O88" s="151">
        <v>968.15000000000009</v>
      </c>
      <c r="P88" s="151">
        <v>968.15000000000009</v>
      </c>
      <c r="Q88" s="151">
        <v>968.15000000000009</v>
      </c>
      <c r="R88" s="151">
        <v>968.15000000000009</v>
      </c>
      <c r="S88" s="151">
        <v>858.91</v>
      </c>
      <c r="T88" s="151">
        <v>1405.1100000000001</v>
      </c>
      <c r="U88" s="151">
        <v>1405.1100000000001</v>
      </c>
      <c r="V88" s="151">
        <v>1405.1100000000001</v>
      </c>
      <c r="W88" s="151">
        <v>1405.1100000000001</v>
      </c>
      <c r="X88" s="151">
        <v>1405.1100000000001</v>
      </c>
      <c r="Y88" s="151">
        <v>1092.4000000000001</v>
      </c>
      <c r="Z88" s="151">
        <v>1092.4000000000001</v>
      </c>
      <c r="AA88" s="151">
        <v>1092.4000000000001</v>
      </c>
      <c r="AB88" s="151">
        <v>1092.4000000000001</v>
      </c>
      <c r="AC88" s="151">
        <v>1092.4000000000001</v>
      </c>
      <c r="AD88" s="151">
        <v>1092.4000000000001</v>
      </c>
      <c r="AE88" s="151">
        <v>1092.4000000000001</v>
      </c>
      <c r="AF88" s="151">
        <v>1092.4000000000001</v>
      </c>
      <c r="AG88" s="151">
        <v>1092.4000000000001</v>
      </c>
      <c r="AH88" s="151">
        <v>1092.4000000000001</v>
      </c>
      <c r="AI88" s="151">
        <v>1092.4000000000001</v>
      </c>
      <c r="AJ88" s="151">
        <v>1092.4000000000001</v>
      </c>
      <c r="AK88" s="151">
        <v>1092.4000000000001</v>
      </c>
      <c r="AL88" s="151">
        <v>1092.4000000000001</v>
      </c>
      <c r="AM88" s="151">
        <v>1092.4000000000001</v>
      </c>
      <c r="AN88" s="151">
        <v>1092.4000000000001</v>
      </c>
      <c r="AO88" s="152">
        <v>1092.4000000000001</v>
      </c>
    </row>
    <row r="89" spans="1:41">
      <c r="A89" s="111" t="s">
        <v>175</v>
      </c>
      <c r="B89" s="112" t="s">
        <v>10</v>
      </c>
      <c r="C89" s="151">
        <v>0</v>
      </c>
      <c r="D89" s="151">
        <v>0</v>
      </c>
      <c r="E89" s="151">
        <v>0</v>
      </c>
      <c r="F89" s="151">
        <v>0</v>
      </c>
      <c r="G89" s="151">
        <v>0</v>
      </c>
      <c r="H89" s="151">
        <v>0</v>
      </c>
      <c r="I89" s="151">
        <v>0</v>
      </c>
      <c r="J89" s="151">
        <v>0</v>
      </c>
      <c r="K89" s="151">
        <v>0</v>
      </c>
      <c r="L89" s="151">
        <v>0</v>
      </c>
      <c r="M89" s="151">
        <v>0</v>
      </c>
      <c r="N89" s="151">
        <v>0</v>
      </c>
      <c r="O89" s="151">
        <v>0</v>
      </c>
      <c r="P89" s="151">
        <v>0</v>
      </c>
      <c r="Q89" s="151">
        <v>0</v>
      </c>
      <c r="R89" s="151">
        <v>0</v>
      </c>
      <c r="S89" s="151">
        <v>0</v>
      </c>
      <c r="T89" s="151">
        <v>0</v>
      </c>
      <c r="U89" s="151">
        <v>0</v>
      </c>
      <c r="V89" s="151">
        <v>0</v>
      </c>
      <c r="W89" s="151">
        <v>0</v>
      </c>
      <c r="X89" s="151">
        <v>0</v>
      </c>
      <c r="Y89" s="151">
        <v>0</v>
      </c>
      <c r="Z89" s="151">
        <v>0</v>
      </c>
      <c r="AA89" s="151">
        <v>0</v>
      </c>
      <c r="AB89" s="151">
        <v>0</v>
      </c>
      <c r="AC89" s="151">
        <v>0</v>
      </c>
      <c r="AD89" s="151">
        <v>0</v>
      </c>
      <c r="AE89" s="151">
        <v>0</v>
      </c>
      <c r="AF89" s="151">
        <v>0</v>
      </c>
      <c r="AG89" s="151">
        <v>0</v>
      </c>
      <c r="AH89" s="151">
        <v>0</v>
      </c>
      <c r="AI89" s="151">
        <v>0</v>
      </c>
      <c r="AJ89" s="151">
        <v>0</v>
      </c>
      <c r="AK89" s="151">
        <v>0</v>
      </c>
      <c r="AL89" s="151">
        <v>0</v>
      </c>
      <c r="AM89" s="151">
        <v>0</v>
      </c>
      <c r="AN89" s="151">
        <v>0</v>
      </c>
      <c r="AO89" s="152">
        <v>0</v>
      </c>
    </row>
    <row r="90" spans="1:41">
      <c r="A90" s="111" t="s">
        <v>176</v>
      </c>
      <c r="B90" s="112" t="s">
        <v>10</v>
      </c>
      <c r="C90" s="151">
        <v>0</v>
      </c>
      <c r="D90" s="151">
        <v>0</v>
      </c>
      <c r="E90" s="151">
        <v>0</v>
      </c>
      <c r="F90" s="151">
        <v>0</v>
      </c>
      <c r="G90" s="151">
        <v>0</v>
      </c>
      <c r="H90" s="151">
        <v>0</v>
      </c>
      <c r="I90" s="151">
        <v>0</v>
      </c>
      <c r="J90" s="151">
        <v>0</v>
      </c>
      <c r="K90" s="151">
        <v>0</v>
      </c>
      <c r="L90" s="151">
        <v>0</v>
      </c>
      <c r="M90" s="151">
        <v>0</v>
      </c>
      <c r="N90" s="151">
        <v>0</v>
      </c>
      <c r="O90" s="151">
        <v>0</v>
      </c>
      <c r="P90" s="151">
        <v>0</v>
      </c>
      <c r="Q90" s="151">
        <v>0</v>
      </c>
      <c r="R90" s="151">
        <v>0</v>
      </c>
      <c r="S90" s="151">
        <v>0</v>
      </c>
      <c r="T90" s="151">
        <v>0</v>
      </c>
      <c r="U90" s="151">
        <v>0</v>
      </c>
      <c r="V90" s="151">
        <v>0</v>
      </c>
      <c r="W90" s="151">
        <v>0</v>
      </c>
      <c r="X90" s="151">
        <v>0</v>
      </c>
      <c r="Y90" s="151">
        <v>0</v>
      </c>
      <c r="Z90" s="151">
        <v>0</v>
      </c>
      <c r="AA90" s="151">
        <v>0</v>
      </c>
      <c r="AB90" s="151">
        <v>0</v>
      </c>
      <c r="AC90" s="151">
        <v>0</v>
      </c>
      <c r="AD90" s="151">
        <v>0</v>
      </c>
      <c r="AE90" s="151">
        <v>0</v>
      </c>
      <c r="AF90" s="151">
        <v>0</v>
      </c>
      <c r="AG90" s="151">
        <v>0</v>
      </c>
      <c r="AH90" s="151">
        <v>0</v>
      </c>
      <c r="AI90" s="151">
        <v>0</v>
      </c>
      <c r="AJ90" s="151">
        <v>0</v>
      </c>
      <c r="AK90" s="151">
        <v>0</v>
      </c>
      <c r="AL90" s="151">
        <v>0</v>
      </c>
      <c r="AM90" s="151">
        <v>0</v>
      </c>
      <c r="AN90" s="151">
        <v>0</v>
      </c>
      <c r="AO90" s="152">
        <v>0</v>
      </c>
    </row>
    <row r="91" spans="1:41">
      <c r="A91" s="111" t="s">
        <v>177</v>
      </c>
      <c r="B91" s="112" t="s">
        <v>10</v>
      </c>
      <c r="C91" s="151">
        <v>0</v>
      </c>
      <c r="D91" s="151">
        <v>0</v>
      </c>
      <c r="E91" s="151">
        <v>0</v>
      </c>
      <c r="F91" s="151">
        <v>0</v>
      </c>
      <c r="G91" s="151">
        <v>0</v>
      </c>
      <c r="H91" s="151">
        <v>0</v>
      </c>
      <c r="I91" s="151">
        <v>0</v>
      </c>
      <c r="J91" s="151">
        <v>0</v>
      </c>
      <c r="K91" s="151">
        <v>0</v>
      </c>
      <c r="L91" s="151">
        <v>0</v>
      </c>
      <c r="M91" s="151">
        <v>0</v>
      </c>
      <c r="N91" s="151">
        <v>0</v>
      </c>
      <c r="O91" s="151">
        <v>0</v>
      </c>
      <c r="P91" s="151">
        <v>0</v>
      </c>
      <c r="Q91" s="151">
        <v>0</v>
      </c>
      <c r="R91" s="151">
        <v>0</v>
      </c>
      <c r="S91" s="151">
        <v>0</v>
      </c>
      <c r="T91" s="151">
        <v>0</v>
      </c>
      <c r="U91" s="151">
        <v>0</v>
      </c>
      <c r="V91" s="151">
        <v>0</v>
      </c>
      <c r="W91" s="151">
        <v>0</v>
      </c>
      <c r="X91" s="151">
        <v>0</v>
      </c>
      <c r="Y91" s="151">
        <v>0</v>
      </c>
      <c r="Z91" s="151">
        <v>0</v>
      </c>
      <c r="AA91" s="151">
        <v>0</v>
      </c>
      <c r="AB91" s="151">
        <v>0</v>
      </c>
      <c r="AC91" s="151">
        <v>0</v>
      </c>
      <c r="AD91" s="151">
        <v>0</v>
      </c>
      <c r="AE91" s="151">
        <v>0</v>
      </c>
      <c r="AF91" s="151">
        <v>0</v>
      </c>
      <c r="AG91" s="151">
        <v>0</v>
      </c>
      <c r="AH91" s="151">
        <v>0</v>
      </c>
      <c r="AI91" s="151">
        <v>0</v>
      </c>
      <c r="AJ91" s="151">
        <v>0</v>
      </c>
      <c r="AK91" s="151">
        <v>0</v>
      </c>
      <c r="AL91" s="151">
        <v>0</v>
      </c>
      <c r="AM91" s="151">
        <v>0</v>
      </c>
      <c r="AN91" s="151">
        <v>0</v>
      </c>
      <c r="AO91" s="152">
        <v>0</v>
      </c>
    </row>
    <row r="92" spans="1:41">
      <c r="A92" s="111" t="s">
        <v>178</v>
      </c>
      <c r="B92" s="112" t="s">
        <v>10</v>
      </c>
      <c r="C92" s="151">
        <v>914.08</v>
      </c>
      <c r="D92" s="151">
        <v>914.08</v>
      </c>
      <c r="E92" s="151">
        <v>914.08</v>
      </c>
      <c r="F92" s="151">
        <v>869.88</v>
      </c>
      <c r="G92" s="151">
        <v>869.88</v>
      </c>
      <c r="H92" s="151">
        <v>869.88</v>
      </c>
      <c r="I92" s="151">
        <v>869.88</v>
      </c>
      <c r="J92" s="151">
        <v>869.88</v>
      </c>
      <c r="K92" s="151">
        <v>869.88</v>
      </c>
      <c r="L92" s="151">
        <v>869.88</v>
      </c>
      <c r="M92" s="151">
        <v>869.88</v>
      </c>
      <c r="N92" s="151">
        <v>869.88</v>
      </c>
      <c r="O92" s="151">
        <v>869.88</v>
      </c>
      <c r="P92" s="151">
        <v>869.88</v>
      </c>
      <c r="Q92" s="151">
        <v>869.88</v>
      </c>
      <c r="R92" s="151">
        <v>869.88</v>
      </c>
      <c r="S92" s="151">
        <v>869.88</v>
      </c>
      <c r="T92" s="151">
        <v>869.88</v>
      </c>
      <c r="U92" s="151">
        <v>869.88</v>
      </c>
      <c r="V92" s="151">
        <v>869.88</v>
      </c>
      <c r="W92" s="151">
        <v>869.88</v>
      </c>
      <c r="X92" s="151">
        <v>869.88</v>
      </c>
      <c r="Y92" s="151">
        <v>869.88</v>
      </c>
      <c r="Z92" s="151">
        <v>869.88</v>
      </c>
      <c r="AA92" s="151">
        <v>869.88</v>
      </c>
      <c r="AB92" s="151">
        <v>869.88</v>
      </c>
      <c r="AC92" s="151">
        <v>869.88</v>
      </c>
      <c r="AD92" s="151">
        <v>869.88</v>
      </c>
      <c r="AE92" s="151">
        <v>869.88</v>
      </c>
      <c r="AF92" s="151">
        <v>869.88</v>
      </c>
      <c r="AG92" s="151">
        <v>869.88</v>
      </c>
      <c r="AH92" s="151">
        <v>869.88</v>
      </c>
      <c r="AI92" s="151">
        <v>869.88</v>
      </c>
      <c r="AJ92" s="151">
        <v>869.88</v>
      </c>
      <c r="AK92" s="151">
        <v>869.88</v>
      </c>
      <c r="AL92" s="151">
        <v>869.88</v>
      </c>
      <c r="AM92" s="151">
        <v>869.88</v>
      </c>
      <c r="AN92" s="151">
        <v>869.88</v>
      </c>
      <c r="AO92" s="152">
        <v>869.88</v>
      </c>
    </row>
    <row r="93" spans="1:41">
      <c r="A93" s="111" t="s">
        <v>1</v>
      </c>
      <c r="B93" s="112" t="s">
        <v>10</v>
      </c>
      <c r="C93" s="151">
        <v>2146.46</v>
      </c>
      <c r="D93" s="151">
        <v>2231.46</v>
      </c>
      <c r="E93" s="151">
        <v>2231.46</v>
      </c>
      <c r="F93" s="151">
        <v>2830.0599999999995</v>
      </c>
      <c r="G93" s="151">
        <v>2830.0599999999995</v>
      </c>
      <c r="H93" s="151">
        <v>3700.7599999999998</v>
      </c>
      <c r="I93" s="151">
        <v>5189.66</v>
      </c>
      <c r="J93" s="151">
        <v>7439.66</v>
      </c>
      <c r="K93" s="151">
        <v>9439.66</v>
      </c>
      <c r="L93" s="151">
        <v>11358.66</v>
      </c>
      <c r="M93" s="151">
        <v>11788.66</v>
      </c>
      <c r="N93" s="151">
        <v>12188.66</v>
      </c>
      <c r="O93" s="151">
        <v>13788.66</v>
      </c>
      <c r="P93" s="151">
        <v>13788.66</v>
      </c>
      <c r="Q93" s="151">
        <v>13878.66</v>
      </c>
      <c r="R93" s="151">
        <v>14478.66</v>
      </c>
      <c r="S93" s="151">
        <v>15278.66</v>
      </c>
      <c r="T93" s="151">
        <v>17428.66</v>
      </c>
      <c r="U93" s="151">
        <v>18643.66</v>
      </c>
      <c r="V93" s="151">
        <v>19443.66</v>
      </c>
      <c r="W93" s="151">
        <v>19893.66</v>
      </c>
      <c r="X93" s="151">
        <v>20093.66</v>
      </c>
      <c r="Y93" s="151">
        <v>20293.66</v>
      </c>
      <c r="Z93" s="151">
        <v>20493.66</v>
      </c>
      <c r="AA93" s="151">
        <v>20493.66</v>
      </c>
      <c r="AB93" s="151">
        <v>20493.66</v>
      </c>
      <c r="AC93" s="151">
        <v>20493.66</v>
      </c>
      <c r="AD93" s="151">
        <v>20493.66</v>
      </c>
      <c r="AE93" s="151">
        <v>21093.66</v>
      </c>
      <c r="AF93" s="151">
        <v>21493.66</v>
      </c>
      <c r="AG93" s="151">
        <v>21493.66</v>
      </c>
      <c r="AH93" s="151">
        <v>21893.66</v>
      </c>
      <c r="AI93" s="151">
        <v>21893.66</v>
      </c>
      <c r="AJ93" s="151">
        <v>21893.66</v>
      </c>
      <c r="AK93" s="151">
        <v>21893.66</v>
      </c>
      <c r="AL93" s="151">
        <v>21893.66</v>
      </c>
      <c r="AM93" s="151">
        <v>21893.66</v>
      </c>
      <c r="AN93" s="151">
        <v>22093.66</v>
      </c>
      <c r="AO93" s="152">
        <v>22093.66</v>
      </c>
    </row>
    <row r="94" spans="1:41">
      <c r="A94" s="111" t="s">
        <v>179</v>
      </c>
      <c r="B94" s="112" t="s">
        <v>10</v>
      </c>
      <c r="C94" s="151">
        <v>194.66900000000001</v>
      </c>
      <c r="D94" s="151">
        <v>194.66900000000001</v>
      </c>
      <c r="E94" s="151">
        <v>194.66900000000001</v>
      </c>
      <c r="F94" s="151">
        <v>194.66900000000001</v>
      </c>
      <c r="G94" s="151">
        <v>194.66900000000001</v>
      </c>
      <c r="H94" s="151">
        <v>194.66900000000001</v>
      </c>
      <c r="I94" s="151">
        <v>194.66900000000001</v>
      </c>
      <c r="J94" s="151">
        <v>194.66900000000001</v>
      </c>
      <c r="K94" s="151">
        <v>194.66900000000001</v>
      </c>
      <c r="L94" s="151">
        <v>194.66900000000001</v>
      </c>
      <c r="M94" s="151">
        <v>194.66900000000001</v>
      </c>
      <c r="N94" s="151">
        <v>194.66900000000001</v>
      </c>
      <c r="O94" s="151">
        <v>194.66900000000001</v>
      </c>
      <c r="P94" s="151">
        <v>194.66900000000001</v>
      </c>
      <c r="Q94" s="151">
        <v>194.66900000000001</v>
      </c>
      <c r="R94" s="151">
        <v>194.66900000000001</v>
      </c>
      <c r="S94" s="151">
        <v>199.66900000000001</v>
      </c>
      <c r="T94" s="151">
        <v>199.66900000000001</v>
      </c>
      <c r="U94" s="151">
        <v>199.66900000000001</v>
      </c>
      <c r="V94" s="151">
        <v>199.66900000000001</v>
      </c>
      <c r="W94" s="151">
        <v>199.66900000000001</v>
      </c>
      <c r="X94" s="151">
        <v>199.66900000000001</v>
      </c>
      <c r="Y94" s="151">
        <v>199.66900000000001</v>
      </c>
      <c r="Z94" s="151">
        <v>199.66900000000001</v>
      </c>
      <c r="AA94" s="151">
        <v>199.66900000000001</v>
      </c>
      <c r="AB94" s="151">
        <v>199.66900000000001</v>
      </c>
      <c r="AC94" s="151">
        <v>199.66900000000001</v>
      </c>
      <c r="AD94" s="151">
        <v>199.66900000000001</v>
      </c>
      <c r="AE94" s="151">
        <v>199.66900000000001</v>
      </c>
      <c r="AF94" s="151">
        <v>199.66900000000001</v>
      </c>
      <c r="AG94" s="151">
        <v>199.66900000000001</v>
      </c>
      <c r="AH94" s="151">
        <v>199.66900000000001</v>
      </c>
      <c r="AI94" s="151">
        <v>199.66900000000001</v>
      </c>
      <c r="AJ94" s="151">
        <v>199.66900000000001</v>
      </c>
      <c r="AK94" s="151">
        <v>199.66900000000001</v>
      </c>
      <c r="AL94" s="151">
        <v>199.66900000000001</v>
      </c>
      <c r="AM94" s="151">
        <v>199.66900000000001</v>
      </c>
      <c r="AN94" s="151">
        <v>199.66900000000001</v>
      </c>
      <c r="AO94" s="152">
        <v>199.66900000000001</v>
      </c>
    </row>
    <row r="95" spans="1:41">
      <c r="A95" s="111" t="s">
        <v>180</v>
      </c>
      <c r="B95" s="112" t="s">
        <v>10</v>
      </c>
      <c r="C95" s="151">
        <v>2379.598</v>
      </c>
      <c r="D95" s="151">
        <v>2973.598</v>
      </c>
      <c r="E95" s="151">
        <v>3425.598</v>
      </c>
      <c r="F95" s="151">
        <v>4598.7380000000003</v>
      </c>
      <c r="G95" s="151">
        <v>5997.5379999999996</v>
      </c>
      <c r="H95" s="151">
        <v>6122.5379999999996</v>
      </c>
      <c r="I95" s="151">
        <v>6730.5379999999996</v>
      </c>
      <c r="J95" s="151">
        <v>7485.5379999999996</v>
      </c>
      <c r="K95" s="151">
        <v>7485.5379999999996</v>
      </c>
      <c r="L95" s="151">
        <v>7485.5379999999996</v>
      </c>
      <c r="M95" s="151">
        <v>7485.5379999999996</v>
      </c>
      <c r="N95" s="151">
        <v>7485.5379999999996</v>
      </c>
      <c r="O95" s="151">
        <v>7616.5379999999996</v>
      </c>
      <c r="P95" s="151">
        <v>7616.5379999999996</v>
      </c>
      <c r="Q95" s="151">
        <v>7912.5379999999996</v>
      </c>
      <c r="R95" s="151">
        <v>7912.5379999999996</v>
      </c>
      <c r="S95" s="151">
        <v>7912.5379999999996</v>
      </c>
      <c r="T95" s="151">
        <v>7912.5379999999996</v>
      </c>
      <c r="U95" s="151">
        <v>8112.5379999999996</v>
      </c>
      <c r="V95" s="151">
        <v>8307.5379999999986</v>
      </c>
      <c r="W95" s="151">
        <v>8907.5379999999986</v>
      </c>
      <c r="X95" s="151">
        <v>9287.5379999999986</v>
      </c>
      <c r="Y95" s="151">
        <v>9487.5379999999986</v>
      </c>
      <c r="Z95" s="151">
        <v>9687.5379999999986</v>
      </c>
      <c r="AA95" s="151">
        <v>10487.537999999999</v>
      </c>
      <c r="AB95" s="151">
        <v>10487.537999999999</v>
      </c>
      <c r="AC95" s="151">
        <v>10487.537999999999</v>
      </c>
      <c r="AD95" s="151">
        <v>10687.537999999999</v>
      </c>
      <c r="AE95" s="151">
        <v>11137.537999999999</v>
      </c>
      <c r="AF95" s="151">
        <v>11137.537999999999</v>
      </c>
      <c r="AG95" s="151">
        <v>11737.537999999999</v>
      </c>
      <c r="AH95" s="151">
        <v>12737.537999999999</v>
      </c>
      <c r="AI95" s="151">
        <v>12737.537999999999</v>
      </c>
      <c r="AJ95" s="151">
        <v>12937.537999999999</v>
      </c>
      <c r="AK95" s="151">
        <v>13137.537999999999</v>
      </c>
      <c r="AL95" s="151">
        <v>13275.537999999999</v>
      </c>
      <c r="AM95" s="151">
        <v>13275.537999999999</v>
      </c>
      <c r="AN95" s="151">
        <v>13675.537999999999</v>
      </c>
      <c r="AO95" s="152">
        <v>13961.537999999999</v>
      </c>
    </row>
    <row r="96" spans="1:41">
      <c r="A96" s="111" t="s">
        <v>181</v>
      </c>
      <c r="B96" s="112" t="s">
        <v>10</v>
      </c>
      <c r="C96" s="151">
        <v>0</v>
      </c>
      <c r="D96" s="151">
        <v>0</v>
      </c>
      <c r="E96" s="151">
        <v>0</v>
      </c>
      <c r="F96" s="151">
        <v>0</v>
      </c>
      <c r="G96" s="151">
        <v>0</v>
      </c>
      <c r="H96" s="151">
        <v>0</v>
      </c>
      <c r="I96" s="151">
        <v>0</v>
      </c>
      <c r="J96" s="151">
        <v>0</v>
      </c>
      <c r="K96" s="151">
        <v>0</v>
      </c>
      <c r="L96" s="151">
        <v>0</v>
      </c>
      <c r="M96" s="151">
        <v>0</v>
      </c>
      <c r="N96" s="151">
        <v>0</v>
      </c>
      <c r="O96" s="151">
        <v>0</v>
      </c>
      <c r="P96" s="151">
        <v>0</v>
      </c>
      <c r="Q96" s="151">
        <v>0</v>
      </c>
      <c r="R96" s="151">
        <v>0</v>
      </c>
      <c r="S96" s="151">
        <v>0</v>
      </c>
      <c r="T96" s="151">
        <v>0</v>
      </c>
      <c r="U96" s="151">
        <v>0</v>
      </c>
      <c r="V96" s="151">
        <v>0</v>
      </c>
      <c r="W96" s="151">
        <v>0</v>
      </c>
      <c r="X96" s="151">
        <v>0</v>
      </c>
      <c r="Y96" s="151">
        <v>0</v>
      </c>
      <c r="Z96" s="151">
        <v>0</v>
      </c>
      <c r="AA96" s="151">
        <v>0</v>
      </c>
      <c r="AB96" s="151">
        <v>0</v>
      </c>
      <c r="AC96" s="151">
        <v>0</v>
      </c>
      <c r="AD96" s="151">
        <v>0</v>
      </c>
      <c r="AE96" s="151">
        <v>0</v>
      </c>
      <c r="AF96" s="151">
        <v>0</v>
      </c>
      <c r="AG96" s="151">
        <v>0</v>
      </c>
      <c r="AH96" s="151">
        <v>0</v>
      </c>
      <c r="AI96" s="151">
        <v>0</v>
      </c>
      <c r="AJ96" s="151">
        <v>0</v>
      </c>
      <c r="AK96" s="151">
        <v>0</v>
      </c>
      <c r="AL96" s="151">
        <v>0</v>
      </c>
      <c r="AM96" s="151">
        <v>0</v>
      </c>
      <c r="AN96" s="151">
        <v>0</v>
      </c>
      <c r="AO96" s="152">
        <v>0</v>
      </c>
    </row>
    <row r="97" spans="1:41">
      <c r="A97" s="111" t="s">
        <v>182</v>
      </c>
      <c r="B97" s="112" t="s">
        <v>10</v>
      </c>
      <c r="C97" s="151">
        <v>0</v>
      </c>
      <c r="D97" s="151">
        <v>0</v>
      </c>
      <c r="E97" s="151">
        <v>0</v>
      </c>
      <c r="F97" s="151">
        <v>0</v>
      </c>
      <c r="G97" s="151">
        <v>0</v>
      </c>
      <c r="H97" s="151">
        <v>0</v>
      </c>
      <c r="I97" s="151">
        <v>0</v>
      </c>
      <c r="J97" s="151">
        <v>0</v>
      </c>
      <c r="K97" s="151">
        <v>0</v>
      </c>
      <c r="L97" s="151">
        <v>0</v>
      </c>
      <c r="M97" s="151">
        <v>0</v>
      </c>
      <c r="N97" s="151">
        <v>0</v>
      </c>
      <c r="O97" s="151">
        <v>0</v>
      </c>
      <c r="P97" s="151">
        <v>0</v>
      </c>
      <c r="Q97" s="151">
        <v>0</v>
      </c>
      <c r="R97" s="151">
        <v>0</v>
      </c>
      <c r="S97" s="151">
        <v>0</v>
      </c>
      <c r="T97" s="151">
        <v>0</v>
      </c>
      <c r="U97" s="151">
        <v>0</v>
      </c>
      <c r="V97" s="151">
        <v>0</v>
      </c>
      <c r="W97" s="151">
        <v>0</v>
      </c>
      <c r="X97" s="151">
        <v>0</v>
      </c>
      <c r="Y97" s="151">
        <v>0</v>
      </c>
      <c r="Z97" s="151">
        <v>0</v>
      </c>
      <c r="AA97" s="151">
        <v>0</v>
      </c>
      <c r="AB97" s="151">
        <v>0</v>
      </c>
      <c r="AC97" s="151">
        <v>0</v>
      </c>
      <c r="AD97" s="151">
        <v>0</v>
      </c>
      <c r="AE97" s="151">
        <v>0</v>
      </c>
      <c r="AF97" s="151">
        <v>0</v>
      </c>
      <c r="AG97" s="151">
        <v>0</v>
      </c>
      <c r="AH97" s="151">
        <v>0</v>
      </c>
      <c r="AI97" s="151">
        <v>0</v>
      </c>
      <c r="AJ97" s="151">
        <v>0</v>
      </c>
      <c r="AK97" s="151">
        <v>0</v>
      </c>
      <c r="AL97" s="151">
        <v>0</v>
      </c>
      <c r="AM97" s="151">
        <v>0</v>
      </c>
      <c r="AN97" s="151">
        <v>0</v>
      </c>
      <c r="AO97" s="152">
        <v>0</v>
      </c>
    </row>
    <row r="98" spans="1:41">
      <c r="A98" s="111" t="s">
        <v>183</v>
      </c>
      <c r="B98" s="112" t="s">
        <v>10</v>
      </c>
      <c r="C98" s="151">
        <v>3887.1685285940621</v>
      </c>
      <c r="D98" s="151">
        <v>4888.4148024620754</v>
      </c>
      <c r="E98" s="151">
        <v>5780.7164351215297</v>
      </c>
      <c r="F98" s="151">
        <v>8277</v>
      </c>
      <c r="G98" s="151">
        <v>9169</v>
      </c>
      <c r="H98" s="151">
        <v>10062</v>
      </c>
      <c r="I98" s="151">
        <v>10943</v>
      </c>
      <c r="J98" s="151">
        <v>11729</v>
      </c>
      <c r="K98" s="151">
        <v>12495</v>
      </c>
      <c r="L98" s="151">
        <v>13356</v>
      </c>
      <c r="M98" s="151">
        <v>14219</v>
      </c>
      <c r="N98" s="151">
        <v>15147</v>
      </c>
      <c r="O98" s="151">
        <v>15995</v>
      </c>
      <c r="P98" s="151">
        <v>16835</v>
      </c>
      <c r="Q98" s="151">
        <v>17683</v>
      </c>
      <c r="R98" s="151">
        <v>18667</v>
      </c>
      <c r="S98" s="151">
        <v>19651</v>
      </c>
      <c r="T98" s="151">
        <v>20662</v>
      </c>
      <c r="U98" s="151">
        <v>21668</v>
      </c>
      <c r="V98" s="151">
        <v>22580</v>
      </c>
      <c r="W98" s="151">
        <v>23579</v>
      </c>
      <c r="X98" s="151">
        <v>24620</v>
      </c>
      <c r="Y98" s="151">
        <v>25613</v>
      </c>
      <c r="Z98" s="151">
        <v>26593</v>
      </c>
      <c r="AA98" s="151">
        <v>27678</v>
      </c>
      <c r="AB98" s="151">
        <v>28833</v>
      </c>
      <c r="AC98" s="151">
        <v>29966</v>
      </c>
      <c r="AD98" s="151">
        <v>31211</v>
      </c>
      <c r="AE98" s="151">
        <v>32456</v>
      </c>
      <c r="AF98" s="151">
        <v>33522</v>
      </c>
      <c r="AG98" s="151">
        <v>34592</v>
      </c>
      <c r="AH98" s="151">
        <v>35670</v>
      </c>
      <c r="AI98" s="151">
        <v>36755</v>
      </c>
      <c r="AJ98" s="151">
        <v>37873.793214523495</v>
      </c>
      <c r="AK98" s="151">
        <v>39027.46355150608</v>
      </c>
      <c r="AL98" s="151">
        <v>40217.130903085112</v>
      </c>
      <c r="AM98" s="151">
        <v>41443.952386127385</v>
      </c>
      <c r="AN98" s="151">
        <v>42709.123627194182</v>
      </c>
      <c r="AO98" s="152">
        <v>44013.880093594213</v>
      </c>
    </row>
    <row r="99" spans="1:41">
      <c r="A99" s="111" t="s">
        <v>23</v>
      </c>
      <c r="B99" s="112" t="s">
        <v>10</v>
      </c>
      <c r="C99" s="151">
        <v>1740</v>
      </c>
      <c r="D99" s="151">
        <v>1740</v>
      </c>
      <c r="E99" s="151">
        <v>1740</v>
      </c>
      <c r="F99" s="151">
        <v>1740</v>
      </c>
      <c r="G99" s="151">
        <v>1740</v>
      </c>
      <c r="H99" s="151">
        <v>2065</v>
      </c>
      <c r="I99" s="151">
        <v>2665</v>
      </c>
      <c r="J99" s="151">
        <v>3540</v>
      </c>
      <c r="K99" s="151">
        <v>6140</v>
      </c>
      <c r="L99" s="151">
        <v>6740</v>
      </c>
      <c r="M99" s="151">
        <v>7340</v>
      </c>
      <c r="N99" s="151">
        <v>7740</v>
      </c>
      <c r="O99" s="151">
        <v>7740</v>
      </c>
      <c r="P99" s="151">
        <v>7740</v>
      </c>
      <c r="Q99" s="151">
        <v>9540</v>
      </c>
      <c r="R99" s="151">
        <v>9540</v>
      </c>
      <c r="S99" s="151">
        <v>9540</v>
      </c>
      <c r="T99" s="151">
        <v>9540</v>
      </c>
      <c r="U99" s="151">
        <v>9540</v>
      </c>
      <c r="V99" s="151">
        <v>9740</v>
      </c>
      <c r="W99" s="151">
        <v>9740</v>
      </c>
      <c r="X99" s="151">
        <v>10740</v>
      </c>
      <c r="Y99" s="151">
        <v>10740</v>
      </c>
      <c r="Z99" s="151">
        <v>11140</v>
      </c>
      <c r="AA99" s="151">
        <v>11140</v>
      </c>
      <c r="AB99" s="151">
        <v>11140</v>
      </c>
      <c r="AC99" s="151">
        <v>11140</v>
      </c>
      <c r="AD99" s="151">
        <v>11140</v>
      </c>
      <c r="AE99" s="151">
        <v>11140</v>
      </c>
      <c r="AF99" s="151">
        <v>11140</v>
      </c>
      <c r="AG99" s="151">
        <v>11140</v>
      </c>
      <c r="AH99" s="151">
        <v>11740</v>
      </c>
      <c r="AI99" s="151">
        <v>11740</v>
      </c>
      <c r="AJ99" s="151">
        <v>11740</v>
      </c>
      <c r="AK99" s="151">
        <v>11740</v>
      </c>
      <c r="AL99" s="151">
        <v>11740</v>
      </c>
      <c r="AM99" s="151">
        <v>11740</v>
      </c>
      <c r="AN99" s="151">
        <v>11740</v>
      </c>
      <c r="AO99" s="152">
        <v>11740</v>
      </c>
    </row>
    <row r="100" spans="1:41">
      <c r="A100" s="111" t="s">
        <v>24</v>
      </c>
      <c r="B100" s="112" t="s">
        <v>10</v>
      </c>
      <c r="C100" s="151">
        <v>50</v>
      </c>
      <c r="D100" s="151">
        <v>60</v>
      </c>
      <c r="E100" s="151">
        <v>260</v>
      </c>
      <c r="F100" s="151">
        <v>1655</v>
      </c>
      <c r="G100" s="151">
        <v>3308</v>
      </c>
      <c r="H100" s="151">
        <v>3908</v>
      </c>
      <c r="I100" s="151">
        <v>4635</v>
      </c>
      <c r="J100" s="151">
        <v>4635</v>
      </c>
      <c r="K100" s="151">
        <v>4635</v>
      </c>
      <c r="L100" s="151">
        <v>4635</v>
      </c>
      <c r="M100" s="151">
        <v>4635</v>
      </c>
      <c r="N100" s="151">
        <v>4635</v>
      </c>
      <c r="O100" s="151">
        <v>4635</v>
      </c>
      <c r="P100" s="151">
        <v>4635</v>
      </c>
      <c r="Q100" s="151">
        <v>4635</v>
      </c>
      <c r="R100" s="151">
        <v>4635</v>
      </c>
      <c r="S100" s="151">
        <v>4635</v>
      </c>
      <c r="T100" s="151">
        <v>4635</v>
      </c>
      <c r="U100" s="151">
        <v>4635</v>
      </c>
      <c r="V100" s="151">
        <v>4635</v>
      </c>
      <c r="W100" s="151">
        <v>4635</v>
      </c>
      <c r="X100" s="151">
        <v>4635</v>
      </c>
      <c r="Y100" s="151">
        <v>4635</v>
      </c>
      <c r="Z100" s="151">
        <v>4635</v>
      </c>
      <c r="AA100" s="151">
        <v>4635</v>
      </c>
      <c r="AB100" s="151">
        <v>4635</v>
      </c>
      <c r="AC100" s="151">
        <v>4635</v>
      </c>
      <c r="AD100" s="151">
        <v>4635</v>
      </c>
      <c r="AE100" s="151">
        <v>6735</v>
      </c>
      <c r="AF100" s="151">
        <v>6735</v>
      </c>
      <c r="AG100" s="151">
        <v>6735</v>
      </c>
      <c r="AH100" s="151">
        <v>6735</v>
      </c>
      <c r="AI100" s="151">
        <v>6735</v>
      </c>
      <c r="AJ100" s="151">
        <v>6735</v>
      </c>
      <c r="AK100" s="151">
        <v>6735</v>
      </c>
      <c r="AL100" s="151">
        <v>6735</v>
      </c>
      <c r="AM100" s="151">
        <v>6735</v>
      </c>
      <c r="AN100" s="151">
        <v>6735</v>
      </c>
      <c r="AO100" s="152">
        <v>6735</v>
      </c>
    </row>
    <row r="101" spans="1:41">
      <c r="A101" s="111" t="s">
        <v>651</v>
      </c>
      <c r="B101" s="112" t="s">
        <v>10</v>
      </c>
      <c r="C101" s="151">
        <v>0</v>
      </c>
      <c r="D101" s="151">
        <v>0</v>
      </c>
      <c r="E101" s="151">
        <v>0</v>
      </c>
      <c r="F101" s="151">
        <v>357.29998779296875</v>
      </c>
      <c r="G101" s="151">
        <v>372.20001220703125</v>
      </c>
      <c r="H101" s="151">
        <v>470.79998779296875</v>
      </c>
      <c r="I101" s="151">
        <v>691.5999755859375</v>
      </c>
      <c r="J101" s="151">
        <v>905.20001220703125</v>
      </c>
      <c r="K101" s="151">
        <v>1221.4000244140625</v>
      </c>
      <c r="L101" s="151">
        <v>1554.699951171875</v>
      </c>
      <c r="M101" s="151">
        <v>1896.9000244140625</v>
      </c>
      <c r="N101" s="151">
        <v>2257.800048828125</v>
      </c>
      <c r="O101" s="151">
        <v>2605.5</v>
      </c>
      <c r="P101" s="151">
        <v>2949.800048828125</v>
      </c>
      <c r="Q101" s="151">
        <v>3319.800048828125</v>
      </c>
      <c r="R101" s="151">
        <v>3766.699951171875</v>
      </c>
      <c r="S101" s="151">
        <v>4329.5</v>
      </c>
      <c r="T101" s="151">
        <v>4897.7998046875</v>
      </c>
      <c r="U101" s="151">
        <v>5401.7998046875</v>
      </c>
      <c r="V101" s="151">
        <v>5903.2998046875</v>
      </c>
      <c r="W101" s="151">
        <v>6427.89990234375</v>
      </c>
      <c r="X101" s="151">
        <v>6965.2998046875</v>
      </c>
      <c r="Y101" s="151">
        <v>7499.2001953125</v>
      </c>
      <c r="Z101" s="151">
        <v>8015</v>
      </c>
      <c r="AA101" s="151">
        <v>8513.5</v>
      </c>
      <c r="AB101" s="151">
        <v>9013.599609375</v>
      </c>
      <c r="AC101" s="151">
        <v>9502.7001953125</v>
      </c>
      <c r="AD101" s="151">
        <v>9904.7001953125</v>
      </c>
      <c r="AE101" s="151">
        <v>10223.900390625</v>
      </c>
      <c r="AF101" s="151">
        <v>10471.7001953125</v>
      </c>
      <c r="AG101" s="151">
        <v>10712.400390625</v>
      </c>
      <c r="AH101" s="151">
        <v>10935.599609375</v>
      </c>
      <c r="AI101" s="151">
        <v>11159.5</v>
      </c>
      <c r="AJ101" s="151">
        <v>11387.98046875</v>
      </c>
      <c r="AK101" s="151">
        <v>11621.150390625</v>
      </c>
      <c r="AL101" s="151">
        <v>11859.080078125</v>
      </c>
      <c r="AM101" s="151">
        <v>12101.8896484375</v>
      </c>
      <c r="AN101" s="151">
        <v>12349.669921875</v>
      </c>
      <c r="AO101" s="152">
        <v>12602.51953125</v>
      </c>
    </row>
    <row r="102" spans="1:41">
      <c r="A102" s="137" t="s">
        <v>184</v>
      </c>
      <c r="B102" s="116" t="s">
        <v>10</v>
      </c>
      <c r="C102" s="153">
        <v>22335.095528594062</v>
      </c>
      <c r="D102" s="153">
        <v>23492.841802462077</v>
      </c>
      <c r="E102" s="153">
        <v>25037.143435121528</v>
      </c>
      <c r="F102" s="153">
        <v>31329.266987792969</v>
      </c>
      <c r="G102" s="153">
        <v>33934.367012207033</v>
      </c>
      <c r="H102" s="153">
        <v>36846.666987792967</v>
      </c>
      <c r="I102" s="153">
        <v>41372.366975585937</v>
      </c>
      <c r="J102" s="153">
        <v>44898.367012207033</v>
      </c>
      <c r="K102" s="153">
        <v>50580.567024414064</v>
      </c>
      <c r="L102" s="153">
        <v>54293.866951171876</v>
      </c>
      <c r="M102" s="153">
        <v>55834.467024414065</v>
      </c>
      <c r="N102" s="153">
        <v>56013.777048828124</v>
      </c>
      <c r="O102" s="153">
        <v>58859.677000000003</v>
      </c>
      <c r="P102" s="153">
        <v>58815.177048828125</v>
      </c>
      <c r="Q102" s="153">
        <v>62945.477048828128</v>
      </c>
      <c r="R102" s="153">
        <v>64976.376951171878</v>
      </c>
      <c r="S102" s="153">
        <v>67218.937000000005</v>
      </c>
      <c r="T102" s="153">
        <v>71494.436804687502</v>
      </c>
      <c r="U102" s="153">
        <v>74419.436804687502</v>
      </c>
      <c r="V102" s="153">
        <v>76904.936804687502</v>
      </c>
      <c r="W102" s="153">
        <v>79478.536902343752</v>
      </c>
      <c r="X102" s="153">
        <v>82918.236804687505</v>
      </c>
      <c r="Y102" s="153">
        <v>85095.02719531249</v>
      </c>
      <c r="Z102" s="153">
        <v>86730.146999999997</v>
      </c>
      <c r="AA102" s="153">
        <v>89113.646999999997</v>
      </c>
      <c r="AB102" s="153">
        <v>90768.746609374997</v>
      </c>
      <c r="AC102" s="153">
        <v>92672.1471953125</v>
      </c>
      <c r="AD102" s="153">
        <v>94519.1471953125</v>
      </c>
      <c r="AE102" s="153">
        <v>99233.347390625</v>
      </c>
      <c r="AF102" s="153">
        <v>100947.1471953125</v>
      </c>
      <c r="AG102" s="153">
        <v>102857.847390625</v>
      </c>
      <c r="AH102" s="153">
        <v>106159.046609375</v>
      </c>
      <c r="AI102" s="153">
        <v>107467.947</v>
      </c>
      <c r="AJ102" s="153">
        <v>109015.2206832735</v>
      </c>
      <c r="AK102" s="153">
        <v>110602.06094213108</v>
      </c>
      <c r="AL102" s="153">
        <v>112167.65798121011</v>
      </c>
      <c r="AM102" s="153">
        <v>113637.28903456489</v>
      </c>
      <c r="AN102" s="153">
        <v>115750.24054906919</v>
      </c>
      <c r="AO102" s="154">
        <v>117875.14662484422</v>
      </c>
    </row>
    <row r="103" spans="1:41" ht="15.75">
      <c r="A103" s="109" t="s">
        <v>14</v>
      </c>
      <c r="B103" s="112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2"/>
    </row>
    <row r="104" spans="1:41">
      <c r="A104" s="111" t="s">
        <v>12</v>
      </c>
      <c r="B104" s="112" t="s">
        <v>10</v>
      </c>
      <c r="C104" s="151">
        <v>0</v>
      </c>
      <c r="D104" s="151">
        <v>0</v>
      </c>
      <c r="E104" s="151">
        <v>0</v>
      </c>
      <c r="F104" s="151">
        <v>0</v>
      </c>
      <c r="G104" s="151">
        <v>0</v>
      </c>
      <c r="H104" s="151">
        <v>0</v>
      </c>
      <c r="I104" s="151">
        <v>0</v>
      </c>
      <c r="J104" s="151">
        <v>0</v>
      </c>
      <c r="K104" s="151">
        <v>0</v>
      </c>
      <c r="L104" s="151">
        <v>0</v>
      </c>
      <c r="M104" s="151">
        <v>0</v>
      </c>
      <c r="N104" s="151">
        <v>0</v>
      </c>
      <c r="O104" s="151">
        <v>0</v>
      </c>
      <c r="P104" s="151">
        <v>0</v>
      </c>
      <c r="Q104" s="151">
        <v>0</v>
      </c>
      <c r="R104" s="151">
        <v>0</v>
      </c>
      <c r="S104" s="151">
        <v>0</v>
      </c>
      <c r="T104" s="151">
        <v>0</v>
      </c>
      <c r="U104" s="151">
        <v>0</v>
      </c>
      <c r="V104" s="151">
        <v>0</v>
      </c>
      <c r="W104" s="151">
        <v>0</v>
      </c>
      <c r="X104" s="151">
        <v>0</v>
      </c>
      <c r="Y104" s="151">
        <v>0</v>
      </c>
      <c r="Z104" s="151">
        <v>0</v>
      </c>
      <c r="AA104" s="151">
        <v>0</v>
      </c>
      <c r="AB104" s="151">
        <v>0</v>
      </c>
      <c r="AC104" s="151">
        <v>0</v>
      </c>
      <c r="AD104" s="151">
        <v>0</v>
      </c>
      <c r="AE104" s="151">
        <v>0</v>
      </c>
      <c r="AF104" s="151">
        <v>0</v>
      </c>
      <c r="AG104" s="151">
        <v>0</v>
      </c>
      <c r="AH104" s="151">
        <v>0</v>
      </c>
      <c r="AI104" s="151">
        <v>0</v>
      </c>
      <c r="AJ104" s="151">
        <v>0</v>
      </c>
      <c r="AK104" s="151">
        <v>0</v>
      </c>
      <c r="AL104" s="151">
        <v>0</v>
      </c>
      <c r="AM104" s="151">
        <v>0</v>
      </c>
      <c r="AN104" s="151">
        <v>0</v>
      </c>
      <c r="AO104" s="152">
        <v>0</v>
      </c>
    </row>
    <row r="105" spans="1:41">
      <c r="A105" s="111" t="s">
        <v>20</v>
      </c>
      <c r="B105" s="112" t="s">
        <v>10</v>
      </c>
      <c r="C105" s="151">
        <v>4390.72</v>
      </c>
      <c r="D105" s="151">
        <v>4390.72</v>
      </c>
      <c r="E105" s="151">
        <v>4390.72</v>
      </c>
      <c r="F105" s="151">
        <v>4390.72</v>
      </c>
      <c r="G105" s="151">
        <v>4390.72</v>
      </c>
      <c r="H105" s="151">
        <v>4390.72</v>
      </c>
      <c r="I105" s="151">
        <v>4390.72</v>
      </c>
      <c r="J105" s="151">
        <v>3015.5199999999995</v>
      </c>
      <c r="K105" s="151">
        <v>3015.5199999999995</v>
      </c>
      <c r="L105" s="151">
        <v>3015.5199999999995</v>
      </c>
      <c r="M105" s="151">
        <v>3015.5199999999995</v>
      </c>
      <c r="N105" s="151">
        <v>3015.5199999999995</v>
      </c>
      <c r="O105" s="151">
        <v>3015.5199999999995</v>
      </c>
      <c r="P105" s="151">
        <v>3015.5199999999995</v>
      </c>
      <c r="Q105" s="151">
        <v>984.4</v>
      </c>
      <c r="R105" s="151">
        <v>984.4</v>
      </c>
      <c r="S105" s="151">
        <v>0</v>
      </c>
      <c r="T105" s="151">
        <v>0</v>
      </c>
      <c r="U105" s="151">
        <v>0</v>
      </c>
      <c r="V105" s="151">
        <v>0</v>
      </c>
      <c r="W105" s="151">
        <v>0</v>
      </c>
      <c r="X105" s="151">
        <v>0</v>
      </c>
      <c r="Y105" s="151">
        <v>0</v>
      </c>
      <c r="Z105" s="151">
        <v>0</v>
      </c>
      <c r="AA105" s="151">
        <v>0</v>
      </c>
      <c r="AB105" s="151">
        <v>0</v>
      </c>
      <c r="AC105" s="151">
        <v>0</v>
      </c>
      <c r="AD105" s="151">
        <v>0</v>
      </c>
      <c r="AE105" s="151">
        <v>0</v>
      </c>
      <c r="AF105" s="151">
        <v>0</v>
      </c>
      <c r="AG105" s="151">
        <v>0</v>
      </c>
      <c r="AH105" s="151">
        <v>0</v>
      </c>
      <c r="AI105" s="151">
        <v>0</v>
      </c>
      <c r="AJ105" s="151">
        <v>0</v>
      </c>
      <c r="AK105" s="151">
        <v>0</v>
      </c>
      <c r="AL105" s="151">
        <v>0</v>
      </c>
      <c r="AM105" s="151">
        <v>0</v>
      </c>
      <c r="AN105" s="151">
        <v>0</v>
      </c>
      <c r="AO105" s="152">
        <v>0</v>
      </c>
    </row>
    <row r="106" spans="1:41">
      <c r="A106" s="111" t="s">
        <v>576</v>
      </c>
      <c r="B106" s="112" t="s">
        <v>10</v>
      </c>
      <c r="C106" s="151">
        <v>0</v>
      </c>
      <c r="D106" s="151">
        <v>0</v>
      </c>
      <c r="E106" s="151">
        <v>0</v>
      </c>
      <c r="F106" s="151">
        <v>0</v>
      </c>
      <c r="G106" s="151">
        <v>0</v>
      </c>
      <c r="H106" s="151">
        <v>0</v>
      </c>
      <c r="I106" s="151">
        <v>0</v>
      </c>
      <c r="J106" s="151">
        <v>0</v>
      </c>
      <c r="K106" s="151">
        <v>0</v>
      </c>
      <c r="L106" s="151">
        <v>0</v>
      </c>
      <c r="M106" s="151">
        <v>0</v>
      </c>
      <c r="N106" s="151">
        <v>0</v>
      </c>
      <c r="O106" s="151">
        <v>0</v>
      </c>
      <c r="P106" s="151">
        <v>0</v>
      </c>
      <c r="Q106" s="151">
        <v>0</v>
      </c>
      <c r="R106" s="151">
        <v>0</v>
      </c>
      <c r="S106" s="151">
        <v>0</v>
      </c>
      <c r="T106" s="151">
        <v>0</v>
      </c>
      <c r="U106" s="151">
        <v>0</v>
      </c>
      <c r="V106" s="151">
        <v>0</v>
      </c>
      <c r="W106" s="151">
        <v>0</v>
      </c>
      <c r="X106" s="151">
        <v>0</v>
      </c>
      <c r="Y106" s="151">
        <v>0</v>
      </c>
      <c r="Z106" s="151">
        <v>0</v>
      </c>
      <c r="AA106" s="151">
        <v>0</v>
      </c>
      <c r="AB106" s="151">
        <v>281.3</v>
      </c>
      <c r="AC106" s="151">
        <v>281.3</v>
      </c>
      <c r="AD106" s="151">
        <v>281.3</v>
      </c>
      <c r="AE106" s="151">
        <v>281.3</v>
      </c>
      <c r="AF106" s="151">
        <v>281.3</v>
      </c>
      <c r="AG106" s="151">
        <v>281.3</v>
      </c>
      <c r="AH106" s="151">
        <v>281.3</v>
      </c>
      <c r="AI106" s="151">
        <v>281.3</v>
      </c>
      <c r="AJ106" s="151">
        <v>281.3</v>
      </c>
      <c r="AK106" s="151">
        <v>281.3</v>
      </c>
      <c r="AL106" s="151">
        <v>718.26</v>
      </c>
      <c r="AM106" s="151">
        <v>718.26</v>
      </c>
      <c r="AN106" s="151">
        <v>718.26</v>
      </c>
      <c r="AO106" s="152">
        <v>718.26</v>
      </c>
    </row>
    <row r="107" spans="1:41">
      <c r="A107" s="111" t="s">
        <v>22</v>
      </c>
      <c r="B107" s="112" t="s">
        <v>10</v>
      </c>
      <c r="C107" s="151">
        <v>1951.2199999999998</v>
      </c>
      <c r="D107" s="151">
        <v>1951.2199999999998</v>
      </c>
      <c r="E107" s="151">
        <v>1951.2199999999998</v>
      </c>
      <c r="F107" s="151">
        <v>1951.2199999999998</v>
      </c>
      <c r="G107" s="151">
        <v>1951.2199999999998</v>
      </c>
      <c r="H107" s="151">
        <v>1951.2199999999998</v>
      </c>
      <c r="I107" s="151">
        <v>1951.2199999999998</v>
      </c>
      <c r="J107" s="151">
        <v>1951.2199999999998</v>
      </c>
      <c r="K107" s="151">
        <v>1791.02</v>
      </c>
      <c r="L107" s="151">
        <v>1791.02</v>
      </c>
      <c r="M107" s="151">
        <v>1791.02</v>
      </c>
      <c r="N107" s="151">
        <v>1791.02</v>
      </c>
      <c r="O107" s="151">
        <v>1791.02</v>
      </c>
      <c r="P107" s="151">
        <v>1621.87</v>
      </c>
      <c r="Q107" s="151">
        <v>1452.7199999999998</v>
      </c>
      <c r="R107" s="151">
        <v>1452.7199999999998</v>
      </c>
      <c r="S107" s="151">
        <v>1452.7199999999998</v>
      </c>
      <c r="T107" s="151">
        <v>1452.7199999999998</v>
      </c>
      <c r="U107" s="151">
        <v>968.1400000000001</v>
      </c>
      <c r="V107" s="151">
        <v>968.1400000000001</v>
      </c>
      <c r="W107" s="151">
        <v>968.1400000000001</v>
      </c>
      <c r="X107" s="151">
        <v>884.56000000000006</v>
      </c>
      <c r="Y107" s="151">
        <v>884.56000000000006</v>
      </c>
      <c r="Z107" s="151">
        <v>884.56000000000006</v>
      </c>
      <c r="AA107" s="151">
        <v>884.56000000000006</v>
      </c>
      <c r="AB107" s="151">
        <v>884.56000000000006</v>
      </c>
      <c r="AC107" s="151">
        <v>334.32000000000005</v>
      </c>
      <c r="AD107" s="151">
        <v>334.32000000000005</v>
      </c>
      <c r="AE107" s="151">
        <v>334.32000000000005</v>
      </c>
      <c r="AF107" s="151">
        <v>334.32000000000005</v>
      </c>
      <c r="AG107" s="151">
        <v>334.32000000000005</v>
      </c>
      <c r="AH107" s="151">
        <v>334.32000000000005</v>
      </c>
      <c r="AI107" s="151">
        <v>334.32000000000005</v>
      </c>
      <c r="AJ107" s="151">
        <v>334.32000000000005</v>
      </c>
      <c r="AK107" s="151">
        <v>334.32000000000005</v>
      </c>
      <c r="AL107" s="151">
        <v>334.32000000000005</v>
      </c>
      <c r="AM107" s="151">
        <v>334.32000000000005</v>
      </c>
      <c r="AN107" s="151">
        <v>334.32000000000005</v>
      </c>
      <c r="AO107" s="152">
        <v>615.62000000000012</v>
      </c>
    </row>
    <row r="108" spans="1:41">
      <c r="A108" s="111" t="s">
        <v>21</v>
      </c>
      <c r="B108" s="112" t="s">
        <v>10</v>
      </c>
      <c r="C108" s="151">
        <v>21</v>
      </c>
      <c r="D108" s="151">
        <v>21</v>
      </c>
      <c r="E108" s="151">
        <v>21</v>
      </c>
      <c r="F108" s="151">
        <v>21</v>
      </c>
      <c r="G108" s="151">
        <v>21</v>
      </c>
      <c r="H108" s="151">
        <v>21</v>
      </c>
      <c r="I108" s="151">
        <v>21</v>
      </c>
      <c r="J108" s="151">
        <v>21</v>
      </c>
      <c r="K108" s="151">
        <v>21</v>
      </c>
      <c r="L108" s="151">
        <v>21</v>
      </c>
      <c r="M108" s="151">
        <v>21</v>
      </c>
      <c r="N108" s="151">
        <v>21</v>
      </c>
      <c r="O108" s="151">
        <v>21</v>
      </c>
      <c r="P108" s="151">
        <v>21</v>
      </c>
      <c r="Q108" s="151">
        <v>21</v>
      </c>
      <c r="R108" s="151">
        <v>21</v>
      </c>
      <c r="S108" s="151">
        <v>21</v>
      </c>
      <c r="T108" s="151">
        <v>21</v>
      </c>
      <c r="U108" s="151">
        <v>21</v>
      </c>
      <c r="V108" s="151">
        <v>21</v>
      </c>
      <c r="W108" s="151">
        <v>21</v>
      </c>
      <c r="X108" s="151">
        <v>21</v>
      </c>
      <c r="Y108" s="151">
        <v>21</v>
      </c>
      <c r="Z108" s="151">
        <v>21</v>
      </c>
      <c r="AA108" s="151">
        <v>21</v>
      </c>
      <c r="AB108" s="151">
        <v>567.20000000000005</v>
      </c>
      <c r="AC108" s="151">
        <v>567.20000000000005</v>
      </c>
      <c r="AD108" s="151">
        <v>567.20000000000005</v>
      </c>
      <c r="AE108" s="151">
        <v>567.20000000000005</v>
      </c>
      <c r="AF108" s="151">
        <v>567.20000000000005</v>
      </c>
      <c r="AG108" s="151">
        <v>567.20000000000005</v>
      </c>
      <c r="AH108" s="151">
        <v>567.20000000000005</v>
      </c>
      <c r="AI108" s="151">
        <v>567.20000000000005</v>
      </c>
      <c r="AJ108" s="151">
        <v>567.20000000000005</v>
      </c>
      <c r="AK108" s="151">
        <v>567.20000000000005</v>
      </c>
      <c r="AL108" s="151">
        <v>567.20000000000005</v>
      </c>
      <c r="AM108" s="151">
        <v>567.20000000000005</v>
      </c>
      <c r="AN108" s="151">
        <v>567.20000000000005</v>
      </c>
      <c r="AO108" s="152">
        <v>567.20000000000005</v>
      </c>
    </row>
    <row r="109" spans="1:41">
      <c r="A109" s="111" t="s">
        <v>175</v>
      </c>
      <c r="B109" s="112" t="s">
        <v>10</v>
      </c>
      <c r="C109" s="151">
        <v>0</v>
      </c>
      <c r="D109" s="151">
        <v>0</v>
      </c>
      <c r="E109" s="151">
        <v>0</v>
      </c>
      <c r="F109" s="151">
        <v>0</v>
      </c>
      <c r="G109" s="151">
        <v>0</v>
      </c>
      <c r="H109" s="151">
        <v>0</v>
      </c>
      <c r="I109" s="151">
        <v>0</v>
      </c>
      <c r="J109" s="151">
        <v>0</v>
      </c>
      <c r="K109" s="151">
        <v>0</v>
      </c>
      <c r="L109" s="151">
        <v>0</v>
      </c>
      <c r="M109" s="151">
        <v>0</v>
      </c>
      <c r="N109" s="151">
        <v>0</v>
      </c>
      <c r="O109" s="151">
        <v>0</v>
      </c>
      <c r="P109" s="151">
        <v>0</v>
      </c>
      <c r="Q109" s="151">
        <v>0</v>
      </c>
      <c r="R109" s="151">
        <v>0</v>
      </c>
      <c r="S109" s="151">
        <v>0</v>
      </c>
      <c r="T109" s="151">
        <v>0</v>
      </c>
      <c r="U109" s="151">
        <v>0</v>
      </c>
      <c r="V109" s="151">
        <v>0</v>
      </c>
      <c r="W109" s="151">
        <v>0</v>
      </c>
      <c r="X109" s="151">
        <v>0</v>
      </c>
      <c r="Y109" s="151">
        <v>0</v>
      </c>
      <c r="Z109" s="151">
        <v>0</v>
      </c>
      <c r="AA109" s="151">
        <v>0</v>
      </c>
      <c r="AB109" s="151">
        <v>0</v>
      </c>
      <c r="AC109" s="151">
        <v>0</v>
      </c>
      <c r="AD109" s="151">
        <v>0</v>
      </c>
      <c r="AE109" s="151">
        <v>0</v>
      </c>
      <c r="AF109" s="151">
        <v>0</v>
      </c>
      <c r="AG109" s="151">
        <v>0</v>
      </c>
      <c r="AH109" s="151">
        <v>0</v>
      </c>
      <c r="AI109" s="151">
        <v>0</v>
      </c>
      <c r="AJ109" s="151">
        <v>0</v>
      </c>
      <c r="AK109" s="151">
        <v>0</v>
      </c>
      <c r="AL109" s="151">
        <v>0</v>
      </c>
      <c r="AM109" s="151">
        <v>0</v>
      </c>
      <c r="AN109" s="151">
        <v>0</v>
      </c>
      <c r="AO109" s="152">
        <v>0</v>
      </c>
    </row>
    <row r="110" spans="1:41">
      <c r="A110" s="111" t="s">
        <v>176</v>
      </c>
      <c r="B110" s="112" t="s">
        <v>10</v>
      </c>
      <c r="C110" s="151">
        <v>484.5</v>
      </c>
      <c r="D110" s="151">
        <v>484.5</v>
      </c>
      <c r="E110" s="151">
        <v>484.5</v>
      </c>
      <c r="F110" s="151">
        <v>484.5</v>
      </c>
      <c r="G110" s="151">
        <v>484.5</v>
      </c>
      <c r="H110" s="151">
        <v>484.5</v>
      </c>
      <c r="I110" s="151">
        <v>484.5</v>
      </c>
      <c r="J110" s="151">
        <v>484.5</v>
      </c>
      <c r="K110" s="151">
        <v>484.5</v>
      </c>
      <c r="L110" s="151">
        <v>484.5</v>
      </c>
      <c r="M110" s="151">
        <v>484.5</v>
      </c>
      <c r="N110" s="151">
        <v>484.5</v>
      </c>
      <c r="O110" s="151">
        <v>484.5</v>
      </c>
      <c r="P110" s="151">
        <v>484.5</v>
      </c>
      <c r="Q110" s="151">
        <v>484.5</v>
      </c>
      <c r="R110" s="151">
        <v>0</v>
      </c>
      <c r="S110" s="151">
        <v>0</v>
      </c>
      <c r="T110" s="151">
        <v>0</v>
      </c>
      <c r="U110" s="151">
        <v>0</v>
      </c>
      <c r="V110" s="151">
        <v>0</v>
      </c>
      <c r="W110" s="151">
        <v>0</v>
      </c>
      <c r="X110" s="151">
        <v>0</v>
      </c>
      <c r="Y110" s="151">
        <v>0</v>
      </c>
      <c r="Z110" s="151">
        <v>0</v>
      </c>
      <c r="AA110" s="151">
        <v>0</v>
      </c>
      <c r="AB110" s="151">
        <v>0</v>
      </c>
      <c r="AC110" s="151">
        <v>0</v>
      </c>
      <c r="AD110" s="151">
        <v>0</v>
      </c>
      <c r="AE110" s="151">
        <v>0</v>
      </c>
      <c r="AF110" s="151">
        <v>0</v>
      </c>
      <c r="AG110" s="151">
        <v>0</v>
      </c>
      <c r="AH110" s="151">
        <v>0</v>
      </c>
      <c r="AI110" s="151">
        <v>0</v>
      </c>
      <c r="AJ110" s="151">
        <v>0</v>
      </c>
      <c r="AK110" s="151">
        <v>0</v>
      </c>
      <c r="AL110" s="151">
        <v>0</v>
      </c>
      <c r="AM110" s="151">
        <v>0</v>
      </c>
      <c r="AN110" s="151">
        <v>0</v>
      </c>
      <c r="AO110" s="152">
        <v>0</v>
      </c>
    </row>
    <row r="111" spans="1:41">
      <c r="A111" s="111" t="s">
        <v>177</v>
      </c>
      <c r="B111" s="112" t="s">
        <v>10</v>
      </c>
      <c r="C111" s="151">
        <v>0</v>
      </c>
      <c r="D111" s="151">
        <v>0</v>
      </c>
      <c r="E111" s="151">
        <v>0</v>
      </c>
      <c r="F111" s="151">
        <v>0</v>
      </c>
      <c r="G111" s="151">
        <v>0</v>
      </c>
      <c r="H111" s="151">
        <v>0</v>
      </c>
      <c r="I111" s="151">
        <v>0</v>
      </c>
      <c r="J111" s="151">
        <v>0</v>
      </c>
      <c r="K111" s="151">
        <v>0</v>
      </c>
      <c r="L111" s="151">
        <v>0</v>
      </c>
      <c r="M111" s="151">
        <v>0</v>
      </c>
      <c r="N111" s="151">
        <v>0</v>
      </c>
      <c r="O111" s="151">
        <v>0</v>
      </c>
      <c r="P111" s="151">
        <v>0</v>
      </c>
      <c r="Q111" s="151">
        <v>0</v>
      </c>
      <c r="R111" s="151">
        <v>0</v>
      </c>
      <c r="S111" s="151">
        <v>0</v>
      </c>
      <c r="T111" s="151">
        <v>0</v>
      </c>
      <c r="U111" s="151">
        <v>0</v>
      </c>
      <c r="V111" s="151">
        <v>0</v>
      </c>
      <c r="W111" s="151">
        <v>0</v>
      </c>
      <c r="X111" s="151">
        <v>0</v>
      </c>
      <c r="Y111" s="151">
        <v>0</v>
      </c>
      <c r="Z111" s="151">
        <v>0</v>
      </c>
      <c r="AA111" s="151">
        <v>0</v>
      </c>
      <c r="AB111" s="151">
        <v>0</v>
      </c>
      <c r="AC111" s="151">
        <v>0</v>
      </c>
      <c r="AD111" s="151">
        <v>0</v>
      </c>
      <c r="AE111" s="151">
        <v>0</v>
      </c>
      <c r="AF111" s="151">
        <v>0</v>
      </c>
      <c r="AG111" s="151">
        <v>0</v>
      </c>
      <c r="AH111" s="151">
        <v>0</v>
      </c>
      <c r="AI111" s="151">
        <v>0</v>
      </c>
      <c r="AJ111" s="151">
        <v>0</v>
      </c>
      <c r="AK111" s="151">
        <v>0</v>
      </c>
      <c r="AL111" s="151">
        <v>0</v>
      </c>
      <c r="AM111" s="151">
        <v>0</v>
      </c>
      <c r="AN111" s="151">
        <v>0</v>
      </c>
      <c r="AO111" s="152">
        <v>0</v>
      </c>
    </row>
    <row r="112" spans="1:41">
      <c r="A112" s="111" t="s">
        <v>178</v>
      </c>
      <c r="B112" s="112" t="s">
        <v>10</v>
      </c>
      <c r="C112" s="151">
        <v>2446.2264</v>
      </c>
      <c r="D112" s="151">
        <v>2446.2264</v>
      </c>
      <c r="E112" s="151">
        <v>2446.2264</v>
      </c>
      <c r="F112" s="151">
        <v>2446.2264</v>
      </c>
      <c r="G112" s="151">
        <v>2446.2264</v>
      </c>
      <c r="H112" s="151">
        <v>2446.2264</v>
      </c>
      <c r="I112" s="151">
        <v>2446.2264</v>
      </c>
      <c r="J112" s="151">
        <v>2446.2264</v>
      </c>
      <c r="K112" s="151">
        <v>2446.2264</v>
      </c>
      <c r="L112" s="151">
        <v>2446.2264</v>
      </c>
      <c r="M112" s="151">
        <v>2446.2264</v>
      </c>
      <c r="N112" s="151">
        <v>2446.2264</v>
      </c>
      <c r="O112" s="151">
        <v>2446.2264</v>
      </c>
      <c r="P112" s="151">
        <v>2446.2264</v>
      </c>
      <c r="Q112" s="151">
        <v>2446.2264</v>
      </c>
      <c r="R112" s="151">
        <v>2446.2264</v>
      </c>
      <c r="S112" s="151">
        <v>2446.2264</v>
      </c>
      <c r="T112" s="151">
        <v>2446.2264</v>
      </c>
      <c r="U112" s="151">
        <v>2446.2264</v>
      </c>
      <c r="V112" s="151">
        <v>2446.2264</v>
      </c>
      <c r="W112" s="151">
        <v>2446.2264</v>
      </c>
      <c r="X112" s="151">
        <v>2446.2264</v>
      </c>
      <c r="Y112" s="151">
        <v>2446.2264</v>
      </c>
      <c r="Z112" s="151">
        <v>2446.2264</v>
      </c>
      <c r="AA112" s="151">
        <v>2446.2264</v>
      </c>
      <c r="AB112" s="151">
        <v>2446.2264</v>
      </c>
      <c r="AC112" s="151">
        <v>2446.2264</v>
      </c>
      <c r="AD112" s="151">
        <v>2446.2264</v>
      </c>
      <c r="AE112" s="151">
        <v>2446.2264</v>
      </c>
      <c r="AF112" s="151">
        <v>2446.2264</v>
      </c>
      <c r="AG112" s="151">
        <v>2446.2264</v>
      </c>
      <c r="AH112" s="151">
        <v>2446.2264</v>
      </c>
      <c r="AI112" s="151">
        <v>2446.2264</v>
      </c>
      <c r="AJ112" s="151">
        <v>2446.2264</v>
      </c>
      <c r="AK112" s="151">
        <v>2446.2264</v>
      </c>
      <c r="AL112" s="151">
        <v>2446.2264</v>
      </c>
      <c r="AM112" s="151">
        <v>2446.2264</v>
      </c>
      <c r="AN112" s="151">
        <v>2446.2264</v>
      </c>
      <c r="AO112" s="152">
        <v>2446.2264</v>
      </c>
    </row>
    <row r="113" spans="1:41">
      <c r="A113" s="111" t="s">
        <v>1</v>
      </c>
      <c r="B113" s="112" t="s">
        <v>10</v>
      </c>
      <c r="C113" s="151">
        <v>3895.8379999999997</v>
      </c>
      <c r="D113" s="151">
        <v>4374.2380000000012</v>
      </c>
      <c r="E113" s="151">
        <v>4689.2380000000012</v>
      </c>
      <c r="F113" s="151">
        <v>4689.2380000000012</v>
      </c>
      <c r="G113" s="151">
        <v>5445.6380000000008</v>
      </c>
      <c r="H113" s="151">
        <v>6002.6380000000008</v>
      </c>
      <c r="I113" s="151">
        <v>7263.8379999999997</v>
      </c>
      <c r="J113" s="151">
        <v>8280.8379999999997</v>
      </c>
      <c r="K113" s="151">
        <v>9252.8379999999997</v>
      </c>
      <c r="L113" s="151">
        <v>9252.8379999999997</v>
      </c>
      <c r="M113" s="151">
        <v>10553.638000000001</v>
      </c>
      <c r="N113" s="151">
        <v>12176.038</v>
      </c>
      <c r="O113" s="151">
        <v>14355.038</v>
      </c>
      <c r="P113" s="151">
        <v>16655.038</v>
      </c>
      <c r="Q113" s="151">
        <v>18455.038</v>
      </c>
      <c r="R113" s="151">
        <v>19755.038</v>
      </c>
      <c r="S113" s="151">
        <v>20255.038</v>
      </c>
      <c r="T113" s="151">
        <v>20255.038</v>
      </c>
      <c r="U113" s="151">
        <v>20755.038</v>
      </c>
      <c r="V113" s="151">
        <v>20755.038</v>
      </c>
      <c r="W113" s="151">
        <v>20755.038</v>
      </c>
      <c r="X113" s="151">
        <v>20755.038</v>
      </c>
      <c r="Y113" s="151">
        <v>20785.038</v>
      </c>
      <c r="Z113" s="151">
        <v>20785.038</v>
      </c>
      <c r="AA113" s="151">
        <v>20785.038</v>
      </c>
      <c r="AB113" s="151">
        <v>20785.038</v>
      </c>
      <c r="AC113" s="151">
        <v>20785.038</v>
      </c>
      <c r="AD113" s="151">
        <v>20785.038</v>
      </c>
      <c r="AE113" s="151">
        <v>20794.038</v>
      </c>
      <c r="AF113" s="151">
        <v>21146.838</v>
      </c>
      <c r="AG113" s="151">
        <v>21146.838</v>
      </c>
      <c r="AH113" s="151">
        <v>21146.838</v>
      </c>
      <c r="AI113" s="151">
        <v>21146.838</v>
      </c>
      <c r="AJ113" s="151">
        <v>21146.838</v>
      </c>
      <c r="AK113" s="151">
        <v>21146.838</v>
      </c>
      <c r="AL113" s="151">
        <v>21146.838</v>
      </c>
      <c r="AM113" s="151">
        <v>21146.838</v>
      </c>
      <c r="AN113" s="151">
        <v>21146.838</v>
      </c>
      <c r="AO113" s="152">
        <v>21146.838</v>
      </c>
    </row>
    <row r="114" spans="1:41">
      <c r="A114" s="111" t="s">
        <v>179</v>
      </c>
      <c r="B114" s="112" t="s">
        <v>10</v>
      </c>
      <c r="C114" s="151">
        <v>129.10650000000001</v>
      </c>
      <c r="D114" s="151">
        <v>129.10650000000001</v>
      </c>
      <c r="E114" s="151">
        <v>129.10650000000001</v>
      </c>
      <c r="F114" s="151">
        <v>129.10650000000001</v>
      </c>
      <c r="G114" s="151">
        <v>129.10650000000001</v>
      </c>
      <c r="H114" s="151">
        <v>129.10650000000001</v>
      </c>
      <c r="I114" s="151">
        <v>129.10650000000001</v>
      </c>
      <c r="J114" s="151">
        <v>129.10650000000001</v>
      </c>
      <c r="K114" s="151">
        <v>129.10650000000001</v>
      </c>
      <c r="L114" s="151">
        <v>129.10650000000001</v>
      </c>
      <c r="M114" s="151">
        <v>129.10650000000001</v>
      </c>
      <c r="N114" s="151">
        <v>129.10650000000001</v>
      </c>
      <c r="O114" s="151">
        <v>129.10650000000001</v>
      </c>
      <c r="P114" s="151">
        <v>129.10650000000001</v>
      </c>
      <c r="Q114" s="151">
        <v>129.10650000000001</v>
      </c>
      <c r="R114" s="151">
        <v>129.10650000000001</v>
      </c>
      <c r="S114" s="151">
        <v>129.10650000000001</v>
      </c>
      <c r="T114" s="151">
        <v>129.10650000000001</v>
      </c>
      <c r="U114" s="151">
        <v>129.10650000000001</v>
      </c>
      <c r="V114" s="151">
        <v>129.10650000000001</v>
      </c>
      <c r="W114" s="151">
        <v>129.10650000000001</v>
      </c>
      <c r="X114" s="151">
        <v>129.10650000000001</v>
      </c>
      <c r="Y114" s="151">
        <v>129.10650000000001</v>
      </c>
      <c r="Z114" s="151">
        <v>129.10650000000001</v>
      </c>
      <c r="AA114" s="151">
        <v>129.10650000000001</v>
      </c>
      <c r="AB114" s="151">
        <v>129.10650000000001</v>
      </c>
      <c r="AC114" s="151">
        <v>129.10650000000001</v>
      </c>
      <c r="AD114" s="151">
        <v>129.10650000000001</v>
      </c>
      <c r="AE114" s="151">
        <v>129.10650000000001</v>
      </c>
      <c r="AF114" s="151">
        <v>129.10650000000001</v>
      </c>
      <c r="AG114" s="151">
        <v>129.10650000000001</v>
      </c>
      <c r="AH114" s="151">
        <v>129.10650000000001</v>
      </c>
      <c r="AI114" s="151">
        <v>129.10650000000001</v>
      </c>
      <c r="AJ114" s="151">
        <v>129.10650000000001</v>
      </c>
      <c r="AK114" s="151">
        <v>129.10650000000001</v>
      </c>
      <c r="AL114" s="151">
        <v>129.10650000000001</v>
      </c>
      <c r="AM114" s="151">
        <v>129.10650000000001</v>
      </c>
      <c r="AN114" s="151">
        <v>129.10650000000001</v>
      </c>
      <c r="AO114" s="152">
        <v>129.10650000000001</v>
      </c>
    </row>
    <row r="115" spans="1:41">
      <c r="A115" s="111" t="s">
        <v>180</v>
      </c>
      <c r="B115" s="112" t="s">
        <v>10</v>
      </c>
      <c r="C115" s="151">
        <v>986.38688000000002</v>
      </c>
      <c r="D115" s="151">
        <v>1020.38688</v>
      </c>
      <c r="E115" s="151">
        <v>1102.88688</v>
      </c>
      <c r="F115" s="151">
        <v>1494.86688</v>
      </c>
      <c r="G115" s="151">
        <v>1867.86688</v>
      </c>
      <c r="H115" s="151">
        <v>2395.7668800000001</v>
      </c>
      <c r="I115" s="151">
        <v>2395.7668800000001</v>
      </c>
      <c r="J115" s="151">
        <v>2770.7668800000001</v>
      </c>
      <c r="K115" s="151">
        <v>3070.7668800000001</v>
      </c>
      <c r="L115" s="151">
        <v>3070.79288</v>
      </c>
      <c r="M115" s="151">
        <v>3070.79288</v>
      </c>
      <c r="N115" s="151">
        <v>3070.79288</v>
      </c>
      <c r="O115" s="151">
        <v>3318.79288</v>
      </c>
      <c r="P115" s="151">
        <v>3423.5928800000002</v>
      </c>
      <c r="Q115" s="151">
        <v>3423.5928800000002</v>
      </c>
      <c r="R115" s="151">
        <v>3423.5928800000002</v>
      </c>
      <c r="S115" s="151">
        <v>3423.5928800000002</v>
      </c>
      <c r="T115" s="151">
        <v>3423.5928800000002</v>
      </c>
      <c r="U115" s="151">
        <v>3423.5928800000002</v>
      </c>
      <c r="V115" s="151">
        <v>3423.5928800000002</v>
      </c>
      <c r="W115" s="151">
        <v>3423.5928800000002</v>
      </c>
      <c r="X115" s="151">
        <v>3423.5928800000002</v>
      </c>
      <c r="Y115" s="151">
        <v>3423.5928800000002</v>
      </c>
      <c r="Z115" s="151">
        <v>3423.5928800000002</v>
      </c>
      <c r="AA115" s="151">
        <v>3623.5928800000002</v>
      </c>
      <c r="AB115" s="151">
        <v>3623.5928800000002</v>
      </c>
      <c r="AC115" s="151">
        <v>3623.5928800000002</v>
      </c>
      <c r="AD115" s="151">
        <v>3623.5928800000002</v>
      </c>
      <c r="AE115" s="151">
        <v>3700.6928799999996</v>
      </c>
      <c r="AF115" s="151">
        <v>3700.6928799999996</v>
      </c>
      <c r="AG115" s="151">
        <v>3700.6928799999996</v>
      </c>
      <c r="AH115" s="151">
        <v>3700.6928799999996</v>
      </c>
      <c r="AI115" s="151">
        <v>3700.6928799999996</v>
      </c>
      <c r="AJ115" s="151">
        <v>3700.6928799999996</v>
      </c>
      <c r="AK115" s="151">
        <v>3700.6928799999996</v>
      </c>
      <c r="AL115" s="151">
        <v>3700.6928799999996</v>
      </c>
      <c r="AM115" s="151">
        <v>3700.6928799999996</v>
      </c>
      <c r="AN115" s="151">
        <v>3700.6928799999996</v>
      </c>
      <c r="AO115" s="152">
        <v>3700.6928799999996</v>
      </c>
    </row>
    <row r="116" spans="1:41">
      <c r="A116" s="111" t="s">
        <v>181</v>
      </c>
      <c r="B116" s="112" t="s">
        <v>10</v>
      </c>
      <c r="C116" s="151">
        <v>0</v>
      </c>
      <c r="D116" s="151">
        <v>0</v>
      </c>
      <c r="E116" s="151">
        <v>0</v>
      </c>
      <c r="F116" s="151">
        <v>0</v>
      </c>
      <c r="G116" s="151">
        <v>0</v>
      </c>
      <c r="H116" s="151">
        <v>0</v>
      </c>
      <c r="I116" s="151">
        <v>0</v>
      </c>
      <c r="J116" s="151">
        <v>0</v>
      </c>
      <c r="K116" s="151">
        <v>0</v>
      </c>
      <c r="L116" s="151">
        <v>0</v>
      </c>
      <c r="M116" s="151">
        <v>0</v>
      </c>
      <c r="N116" s="151">
        <v>0</v>
      </c>
      <c r="O116" s="151">
        <v>0</v>
      </c>
      <c r="P116" s="151">
        <v>0</v>
      </c>
      <c r="Q116" s="151">
        <v>0</v>
      </c>
      <c r="R116" s="151">
        <v>0</v>
      </c>
      <c r="S116" s="151">
        <v>0</v>
      </c>
      <c r="T116" s="151">
        <v>0</v>
      </c>
      <c r="U116" s="151">
        <v>0</v>
      </c>
      <c r="V116" s="151">
        <v>0</v>
      </c>
      <c r="W116" s="151">
        <v>0</v>
      </c>
      <c r="X116" s="151">
        <v>0</v>
      </c>
      <c r="Y116" s="151">
        <v>0</v>
      </c>
      <c r="Z116" s="151">
        <v>0</v>
      </c>
      <c r="AA116" s="151">
        <v>0</v>
      </c>
      <c r="AB116" s="151">
        <v>0</v>
      </c>
      <c r="AC116" s="151">
        <v>0</v>
      </c>
      <c r="AD116" s="151">
        <v>0</v>
      </c>
      <c r="AE116" s="151">
        <v>0</v>
      </c>
      <c r="AF116" s="151">
        <v>0</v>
      </c>
      <c r="AG116" s="151">
        <v>0</v>
      </c>
      <c r="AH116" s="151">
        <v>0</v>
      </c>
      <c r="AI116" s="151">
        <v>0</v>
      </c>
      <c r="AJ116" s="151">
        <v>0</v>
      </c>
      <c r="AK116" s="151">
        <v>0</v>
      </c>
      <c r="AL116" s="151">
        <v>0</v>
      </c>
      <c r="AM116" s="151">
        <v>0</v>
      </c>
      <c r="AN116" s="151">
        <v>0</v>
      </c>
      <c r="AO116" s="152">
        <v>0</v>
      </c>
    </row>
    <row r="117" spans="1:41">
      <c r="A117" s="111" t="s">
        <v>182</v>
      </c>
      <c r="B117" s="112" t="s">
        <v>10</v>
      </c>
      <c r="C117" s="151">
        <v>0</v>
      </c>
      <c r="D117" s="151">
        <v>0</v>
      </c>
      <c r="E117" s="151">
        <v>0</v>
      </c>
      <c r="F117" s="151">
        <v>0</v>
      </c>
      <c r="G117" s="151">
        <v>0</v>
      </c>
      <c r="H117" s="151">
        <v>0</v>
      </c>
      <c r="I117" s="151">
        <v>0</v>
      </c>
      <c r="J117" s="151">
        <v>0</v>
      </c>
      <c r="K117" s="151">
        <v>0</v>
      </c>
      <c r="L117" s="151">
        <v>0</v>
      </c>
      <c r="M117" s="151">
        <v>0</v>
      </c>
      <c r="N117" s="151">
        <v>0</v>
      </c>
      <c r="O117" s="151">
        <v>0</v>
      </c>
      <c r="P117" s="151">
        <v>0</v>
      </c>
      <c r="Q117" s="151">
        <v>0</v>
      </c>
      <c r="R117" s="151">
        <v>0</v>
      </c>
      <c r="S117" s="151">
        <v>0</v>
      </c>
      <c r="T117" s="151">
        <v>0</v>
      </c>
      <c r="U117" s="151">
        <v>0</v>
      </c>
      <c r="V117" s="151">
        <v>0</v>
      </c>
      <c r="W117" s="151">
        <v>0</v>
      </c>
      <c r="X117" s="151">
        <v>0</v>
      </c>
      <c r="Y117" s="151">
        <v>0</v>
      </c>
      <c r="Z117" s="151">
        <v>0</v>
      </c>
      <c r="AA117" s="151">
        <v>0</v>
      </c>
      <c r="AB117" s="151">
        <v>0</v>
      </c>
      <c r="AC117" s="151">
        <v>0</v>
      </c>
      <c r="AD117" s="151">
        <v>0</v>
      </c>
      <c r="AE117" s="151">
        <v>0</v>
      </c>
      <c r="AF117" s="151">
        <v>0</v>
      </c>
      <c r="AG117" s="151">
        <v>0</v>
      </c>
      <c r="AH117" s="151">
        <v>0</v>
      </c>
      <c r="AI117" s="151">
        <v>0</v>
      </c>
      <c r="AJ117" s="151">
        <v>0</v>
      </c>
      <c r="AK117" s="151">
        <v>0</v>
      </c>
      <c r="AL117" s="151">
        <v>0</v>
      </c>
      <c r="AM117" s="151">
        <v>0</v>
      </c>
      <c r="AN117" s="151">
        <v>0</v>
      </c>
      <c r="AO117" s="152">
        <v>0</v>
      </c>
    </row>
    <row r="118" spans="1:41">
      <c r="A118" s="111" t="s">
        <v>183</v>
      </c>
      <c r="B118" s="112" t="s">
        <v>10</v>
      </c>
      <c r="C118" s="151">
        <v>3119.9637389202258</v>
      </c>
      <c r="D118" s="151">
        <v>3581.3110294117646</v>
      </c>
      <c r="E118" s="151">
        <v>4230.7654411764706</v>
      </c>
      <c r="F118" s="151">
        <v>5900</v>
      </c>
      <c r="G118" s="151">
        <v>6728</v>
      </c>
      <c r="H118" s="151">
        <v>7556</v>
      </c>
      <c r="I118" s="151">
        <v>8381</v>
      </c>
      <c r="J118" s="151">
        <v>9058</v>
      </c>
      <c r="K118" s="151">
        <v>9721</v>
      </c>
      <c r="L118" s="151">
        <v>10463</v>
      </c>
      <c r="M118" s="151">
        <v>11221</v>
      </c>
      <c r="N118" s="151">
        <v>12048</v>
      </c>
      <c r="O118" s="151">
        <v>12828</v>
      </c>
      <c r="P118" s="151">
        <v>13615</v>
      </c>
      <c r="Q118" s="151">
        <v>14420</v>
      </c>
      <c r="R118" s="151">
        <v>15342</v>
      </c>
      <c r="S118" s="151">
        <v>16303</v>
      </c>
      <c r="T118" s="151">
        <v>17313</v>
      </c>
      <c r="U118" s="151">
        <v>18342</v>
      </c>
      <c r="V118" s="151">
        <v>19317</v>
      </c>
      <c r="W118" s="151">
        <v>20356</v>
      </c>
      <c r="X118" s="151">
        <v>21397</v>
      </c>
      <c r="Y118" s="151">
        <v>22413</v>
      </c>
      <c r="Z118" s="151">
        <v>23445</v>
      </c>
      <c r="AA118" s="151">
        <v>24546</v>
      </c>
      <c r="AB118" s="151">
        <v>25726</v>
      </c>
      <c r="AC118" s="151">
        <v>26889</v>
      </c>
      <c r="AD118" s="151">
        <v>28123</v>
      </c>
      <c r="AE118" s="151">
        <v>29340</v>
      </c>
      <c r="AF118" s="151">
        <v>30409</v>
      </c>
      <c r="AG118" s="151">
        <v>31485</v>
      </c>
      <c r="AH118" s="151">
        <v>32566</v>
      </c>
      <c r="AI118" s="151">
        <v>33657</v>
      </c>
      <c r="AJ118" s="151">
        <v>34784.958591438197</v>
      </c>
      <c r="AK118" s="151">
        <v>35951.143969166158</v>
      </c>
      <c r="AL118" s="151">
        <v>37156.868478898461</v>
      </c>
      <c r="AM118" s="151">
        <v>38403.490178796914</v>
      </c>
      <c r="AN118" s="151">
        <v>39692.414457221421</v>
      </c>
      <c r="AO118" s="152">
        <v>41025.095708702538</v>
      </c>
    </row>
    <row r="119" spans="1:41">
      <c r="A119" s="111" t="s">
        <v>23</v>
      </c>
      <c r="B119" s="112" t="s">
        <v>10</v>
      </c>
      <c r="C119" s="151">
        <v>0</v>
      </c>
      <c r="D119" s="151">
        <v>0</v>
      </c>
      <c r="E119" s="151">
        <v>0</v>
      </c>
      <c r="F119" s="151">
        <v>0</v>
      </c>
      <c r="G119" s="151">
        <v>0</v>
      </c>
      <c r="H119" s="151">
        <v>0</v>
      </c>
      <c r="I119" s="151">
        <v>0</v>
      </c>
      <c r="J119" s="151">
        <v>0</v>
      </c>
      <c r="K119" s="151">
        <v>200</v>
      </c>
      <c r="L119" s="151">
        <v>800</v>
      </c>
      <c r="M119" s="151">
        <v>1100</v>
      </c>
      <c r="N119" s="151">
        <v>1400</v>
      </c>
      <c r="O119" s="151">
        <v>1800</v>
      </c>
      <c r="P119" s="151">
        <v>3100</v>
      </c>
      <c r="Q119" s="151">
        <v>3100</v>
      </c>
      <c r="R119" s="151">
        <v>3100</v>
      </c>
      <c r="S119" s="151">
        <v>3100</v>
      </c>
      <c r="T119" s="151">
        <v>3100</v>
      </c>
      <c r="U119" s="151">
        <v>3100</v>
      </c>
      <c r="V119" s="151">
        <v>3100</v>
      </c>
      <c r="W119" s="151">
        <v>3500</v>
      </c>
      <c r="X119" s="151">
        <v>3500</v>
      </c>
      <c r="Y119" s="151">
        <v>3900</v>
      </c>
      <c r="Z119" s="151">
        <v>3900</v>
      </c>
      <c r="AA119" s="151">
        <v>3900</v>
      </c>
      <c r="AB119" s="151">
        <v>3900</v>
      </c>
      <c r="AC119" s="151">
        <v>3900</v>
      </c>
      <c r="AD119" s="151">
        <v>3900</v>
      </c>
      <c r="AE119" s="151">
        <v>3900</v>
      </c>
      <c r="AF119" s="151">
        <v>3900</v>
      </c>
      <c r="AG119" s="151">
        <v>3900</v>
      </c>
      <c r="AH119" s="151">
        <v>3900</v>
      </c>
      <c r="AI119" s="151">
        <v>3900</v>
      </c>
      <c r="AJ119" s="151">
        <v>3900</v>
      </c>
      <c r="AK119" s="151">
        <v>3900</v>
      </c>
      <c r="AL119" s="151">
        <v>3900</v>
      </c>
      <c r="AM119" s="151">
        <v>3900</v>
      </c>
      <c r="AN119" s="151">
        <v>3900</v>
      </c>
      <c r="AO119" s="152">
        <v>3900</v>
      </c>
    </row>
    <row r="120" spans="1:41">
      <c r="A120" s="111" t="s">
        <v>24</v>
      </c>
      <c r="B120" s="112" t="s">
        <v>10</v>
      </c>
      <c r="C120" s="151">
        <v>345</v>
      </c>
      <c r="D120" s="151">
        <v>380</v>
      </c>
      <c r="E120" s="151">
        <v>530</v>
      </c>
      <c r="F120" s="151">
        <v>1165</v>
      </c>
      <c r="G120" s="151">
        <v>2115</v>
      </c>
      <c r="H120" s="151">
        <v>3650</v>
      </c>
      <c r="I120" s="151">
        <v>3670</v>
      </c>
      <c r="J120" s="151">
        <v>3795</v>
      </c>
      <c r="K120" s="151">
        <v>4855</v>
      </c>
      <c r="L120" s="151">
        <v>4855</v>
      </c>
      <c r="M120" s="151">
        <v>5355</v>
      </c>
      <c r="N120" s="151">
        <v>6155</v>
      </c>
      <c r="O120" s="151">
        <v>6155</v>
      </c>
      <c r="P120" s="151">
        <v>6155</v>
      </c>
      <c r="Q120" s="151">
        <v>6155</v>
      </c>
      <c r="R120" s="151">
        <v>6155</v>
      </c>
      <c r="S120" s="151">
        <v>6155</v>
      </c>
      <c r="T120" s="151">
        <v>6155</v>
      </c>
      <c r="U120" s="151">
        <v>6155</v>
      </c>
      <c r="V120" s="151">
        <v>6155</v>
      </c>
      <c r="W120" s="151">
        <v>6155</v>
      </c>
      <c r="X120" s="151">
        <v>6155</v>
      </c>
      <c r="Y120" s="151">
        <v>6155</v>
      </c>
      <c r="Z120" s="151">
        <v>6155</v>
      </c>
      <c r="AA120" s="151">
        <v>6155</v>
      </c>
      <c r="AB120" s="151">
        <v>6155</v>
      </c>
      <c r="AC120" s="151">
        <v>6155</v>
      </c>
      <c r="AD120" s="151">
        <v>6155</v>
      </c>
      <c r="AE120" s="151">
        <v>6155</v>
      </c>
      <c r="AF120" s="151">
        <v>6155</v>
      </c>
      <c r="AG120" s="151">
        <v>6155</v>
      </c>
      <c r="AH120" s="151">
        <v>6155</v>
      </c>
      <c r="AI120" s="151">
        <v>6155</v>
      </c>
      <c r="AJ120" s="151">
        <v>6155</v>
      </c>
      <c r="AK120" s="151">
        <v>6155</v>
      </c>
      <c r="AL120" s="151">
        <v>6155</v>
      </c>
      <c r="AM120" s="151">
        <v>6155</v>
      </c>
      <c r="AN120" s="151">
        <v>6155</v>
      </c>
      <c r="AO120" s="152">
        <v>6155</v>
      </c>
    </row>
    <row r="121" spans="1:41">
      <c r="A121" s="111" t="s">
        <v>651</v>
      </c>
      <c r="B121" s="112" t="s">
        <v>10</v>
      </c>
      <c r="C121" s="151">
        <v>0</v>
      </c>
      <c r="D121" s="151">
        <v>0</v>
      </c>
      <c r="E121" s="151">
        <v>0</v>
      </c>
      <c r="F121" s="151">
        <v>292</v>
      </c>
      <c r="G121" s="151">
        <v>318</v>
      </c>
      <c r="H121" s="151">
        <v>404.20001220703125</v>
      </c>
      <c r="I121" s="151">
        <v>623.20001220703125</v>
      </c>
      <c r="J121" s="151">
        <v>795.29998779296875</v>
      </c>
      <c r="K121" s="151">
        <v>1043.300048828125</v>
      </c>
      <c r="L121" s="151">
        <v>1330.800048828125</v>
      </c>
      <c r="M121" s="151">
        <v>1627.699951171875</v>
      </c>
      <c r="N121" s="151">
        <v>1948.9000244140625</v>
      </c>
      <c r="O121" s="151">
        <v>2261.89990234375</v>
      </c>
      <c r="P121" s="151">
        <v>2572.300048828125</v>
      </c>
      <c r="Q121" s="151">
        <v>2898.300048828125</v>
      </c>
      <c r="R121" s="151">
        <v>3294</v>
      </c>
      <c r="S121" s="151">
        <v>3826.699951171875</v>
      </c>
      <c r="T121" s="151">
        <v>4342.39990234375</v>
      </c>
      <c r="U121" s="151">
        <v>4829.2998046875</v>
      </c>
      <c r="V121" s="151">
        <v>5322.7001953125</v>
      </c>
      <c r="W121" s="151">
        <v>5834.2998046875</v>
      </c>
      <c r="X121" s="151">
        <v>6351.5</v>
      </c>
      <c r="Y121" s="151">
        <v>6870.5</v>
      </c>
      <c r="Z121" s="151">
        <v>7391.10009765625</v>
      </c>
      <c r="AA121" s="151">
        <v>7893.7001953125</v>
      </c>
      <c r="AB121" s="151">
        <v>8404.900390625</v>
      </c>
      <c r="AC121" s="151">
        <v>8856.2001953125</v>
      </c>
      <c r="AD121" s="151">
        <v>9219.400390625</v>
      </c>
      <c r="AE121" s="151">
        <v>9496.599609375</v>
      </c>
      <c r="AF121" s="151">
        <v>9733.400390625</v>
      </c>
      <c r="AG121" s="151">
        <v>9961.2001953125</v>
      </c>
      <c r="AH121" s="151">
        <v>10170.099609375</v>
      </c>
      <c r="AI121" s="151">
        <v>10381.7001953125</v>
      </c>
      <c r="AJ121" s="151">
        <v>10597.7001953125</v>
      </c>
      <c r="AK121" s="151">
        <v>10818.2001953125</v>
      </c>
      <c r="AL121" s="151">
        <v>11043.2802734375</v>
      </c>
      <c r="AM121" s="151">
        <v>11273.0498046875</v>
      </c>
      <c r="AN121" s="151">
        <v>11507.599609375</v>
      </c>
      <c r="AO121" s="152">
        <v>11747.0302734375</v>
      </c>
    </row>
    <row r="122" spans="1:41">
      <c r="A122" s="137" t="s">
        <v>184</v>
      </c>
      <c r="B122" s="116" t="s">
        <v>10</v>
      </c>
      <c r="C122" s="153">
        <v>17769.961518920227</v>
      </c>
      <c r="D122" s="153">
        <v>18778.708809411764</v>
      </c>
      <c r="E122" s="153">
        <v>19975.663221176474</v>
      </c>
      <c r="F122" s="153">
        <v>22963.877780000003</v>
      </c>
      <c r="G122" s="153">
        <v>25897.27778</v>
      </c>
      <c r="H122" s="153">
        <v>29431.377792207033</v>
      </c>
      <c r="I122" s="153">
        <v>31756.57779220703</v>
      </c>
      <c r="J122" s="153">
        <v>32747.477767792967</v>
      </c>
      <c r="K122" s="153">
        <v>36030.277828828126</v>
      </c>
      <c r="L122" s="153">
        <v>37659.803828828124</v>
      </c>
      <c r="M122" s="153">
        <v>40815.503731171877</v>
      </c>
      <c r="N122" s="153">
        <v>44686.103804414066</v>
      </c>
      <c r="O122" s="153">
        <v>48606.103682343753</v>
      </c>
      <c r="P122" s="153">
        <v>53239.15382882813</v>
      </c>
      <c r="Q122" s="153">
        <v>53969.883828828126</v>
      </c>
      <c r="R122" s="153">
        <v>56103.083780000001</v>
      </c>
      <c r="S122" s="153">
        <v>57112.383731171882</v>
      </c>
      <c r="T122" s="153">
        <v>58638.083682343757</v>
      </c>
      <c r="U122" s="153">
        <v>60169.403584687505</v>
      </c>
      <c r="V122" s="153">
        <v>61637.803975312505</v>
      </c>
      <c r="W122" s="153">
        <v>63588.403584687505</v>
      </c>
      <c r="X122" s="153">
        <v>65063.023780000003</v>
      </c>
      <c r="Y122" s="153">
        <v>67028.023780000003</v>
      </c>
      <c r="Z122" s="153">
        <v>68580.623877656253</v>
      </c>
      <c r="AA122" s="153">
        <v>70384.223975312503</v>
      </c>
      <c r="AB122" s="153">
        <v>72902.924170625003</v>
      </c>
      <c r="AC122" s="153">
        <v>73966.983975312498</v>
      </c>
      <c r="AD122" s="153">
        <v>75564.184170624998</v>
      </c>
      <c r="AE122" s="153">
        <v>77144.483389375004</v>
      </c>
      <c r="AF122" s="153">
        <v>78803.084170624992</v>
      </c>
      <c r="AG122" s="153">
        <v>80106.883975312492</v>
      </c>
      <c r="AH122" s="153">
        <v>81396.783389374992</v>
      </c>
      <c r="AI122" s="153">
        <v>82699.383975312492</v>
      </c>
      <c r="AJ122" s="153">
        <v>84043.342566750696</v>
      </c>
      <c r="AK122" s="153">
        <v>85430.027944478657</v>
      </c>
      <c r="AL122" s="153">
        <v>87297.792532335967</v>
      </c>
      <c r="AM122" s="153">
        <v>88774.183763484412</v>
      </c>
      <c r="AN122" s="153">
        <v>90297.657846596427</v>
      </c>
      <c r="AO122" s="154">
        <v>92151.069762140047</v>
      </c>
    </row>
    <row r="123" spans="1:41" ht="15.75">
      <c r="A123" s="109" t="s">
        <v>19</v>
      </c>
      <c r="B123" s="112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2"/>
    </row>
    <row r="124" spans="1:41">
      <c r="A124" s="111" t="s">
        <v>12</v>
      </c>
      <c r="B124" s="112" t="s">
        <v>10</v>
      </c>
      <c r="C124" s="151">
        <v>0</v>
      </c>
      <c r="D124" s="151">
        <v>0</v>
      </c>
      <c r="E124" s="151">
        <v>0</v>
      </c>
      <c r="F124" s="151">
        <v>0</v>
      </c>
      <c r="G124" s="151">
        <v>0</v>
      </c>
      <c r="H124" s="151">
        <v>0</v>
      </c>
      <c r="I124" s="151">
        <v>0</v>
      </c>
      <c r="J124" s="151">
        <v>0</v>
      </c>
      <c r="K124" s="151">
        <v>0</v>
      </c>
      <c r="L124" s="151">
        <v>0</v>
      </c>
      <c r="M124" s="151">
        <v>0</v>
      </c>
      <c r="N124" s="151">
        <v>0</v>
      </c>
      <c r="O124" s="151">
        <v>0</v>
      </c>
      <c r="P124" s="151">
        <v>0</v>
      </c>
      <c r="Q124" s="151">
        <v>0</v>
      </c>
      <c r="R124" s="151">
        <v>0</v>
      </c>
      <c r="S124" s="151">
        <v>0</v>
      </c>
      <c r="T124" s="151">
        <v>0</v>
      </c>
      <c r="U124" s="151">
        <v>0</v>
      </c>
      <c r="V124" s="151">
        <v>0</v>
      </c>
      <c r="W124" s="151">
        <v>0</v>
      </c>
      <c r="X124" s="151">
        <v>0</v>
      </c>
      <c r="Y124" s="151">
        <v>0</v>
      </c>
      <c r="Z124" s="151">
        <v>0</v>
      </c>
      <c r="AA124" s="151">
        <v>0</v>
      </c>
      <c r="AB124" s="151">
        <v>0</v>
      </c>
      <c r="AC124" s="151">
        <v>0</v>
      </c>
      <c r="AD124" s="151">
        <v>0</v>
      </c>
      <c r="AE124" s="151">
        <v>0</v>
      </c>
      <c r="AF124" s="151">
        <v>0</v>
      </c>
      <c r="AG124" s="151">
        <v>0</v>
      </c>
      <c r="AH124" s="151">
        <v>0</v>
      </c>
      <c r="AI124" s="151">
        <v>0</v>
      </c>
      <c r="AJ124" s="151">
        <v>0</v>
      </c>
      <c r="AK124" s="151">
        <v>0</v>
      </c>
      <c r="AL124" s="151">
        <v>0</v>
      </c>
      <c r="AM124" s="151">
        <v>0</v>
      </c>
      <c r="AN124" s="151">
        <v>0</v>
      </c>
      <c r="AO124" s="152">
        <v>0</v>
      </c>
    </row>
    <row r="125" spans="1:41">
      <c r="A125" s="111" t="s">
        <v>20</v>
      </c>
      <c r="B125" s="112" t="s">
        <v>10</v>
      </c>
      <c r="C125" s="151">
        <v>0</v>
      </c>
      <c r="D125" s="151">
        <v>0</v>
      </c>
      <c r="E125" s="151">
        <v>0</v>
      </c>
      <c r="F125" s="151">
        <v>0</v>
      </c>
      <c r="G125" s="151">
        <v>0</v>
      </c>
      <c r="H125" s="151">
        <v>0</v>
      </c>
      <c r="I125" s="151">
        <v>0</v>
      </c>
      <c r="J125" s="151">
        <v>0</v>
      </c>
      <c r="K125" s="151">
        <v>0</v>
      </c>
      <c r="L125" s="151">
        <v>0</v>
      </c>
      <c r="M125" s="151">
        <v>0</v>
      </c>
      <c r="N125" s="151">
        <v>0</v>
      </c>
      <c r="O125" s="151">
        <v>0</v>
      </c>
      <c r="P125" s="151">
        <v>0</v>
      </c>
      <c r="Q125" s="151">
        <v>0</v>
      </c>
      <c r="R125" s="151">
        <v>0</v>
      </c>
      <c r="S125" s="151">
        <v>0</v>
      </c>
      <c r="T125" s="151">
        <v>0</v>
      </c>
      <c r="U125" s="151">
        <v>0</v>
      </c>
      <c r="V125" s="151">
        <v>0</v>
      </c>
      <c r="W125" s="151">
        <v>0</v>
      </c>
      <c r="X125" s="151">
        <v>0</v>
      </c>
      <c r="Y125" s="151">
        <v>0</v>
      </c>
      <c r="Z125" s="151">
        <v>0</v>
      </c>
      <c r="AA125" s="151">
        <v>0</v>
      </c>
      <c r="AB125" s="151">
        <v>0</v>
      </c>
      <c r="AC125" s="151">
        <v>0</v>
      </c>
      <c r="AD125" s="151">
        <v>0</v>
      </c>
      <c r="AE125" s="151">
        <v>0</v>
      </c>
      <c r="AF125" s="151">
        <v>0</v>
      </c>
      <c r="AG125" s="151">
        <v>0</v>
      </c>
      <c r="AH125" s="151">
        <v>0</v>
      </c>
      <c r="AI125" s="151">
        <v>0</v>
      </c>
      <c r="AJ125" s="151">
        <v>0</v>
      </c>
      <c r="AK125" s="151">
        <v>0</v>
      </c>
      <c r="AL125" s="151">
        <v>0</v>
      </c>
      <c r="AM125" s="151">
        <v>0</v>
      </c>
      <c r="AN125" s="151">
        <v>0</v>
      </c>
      <c r="AO125" s="152">
        <v>0</v>
      </c>
    </row>
    <row r="126" spans="1:41">
      <c r="A126" s="111" t="s">
        <v>576</v>
      </c>
      <c r="B126" s="112" t="s">
        <v>10</v>
      </c>
      <c r="C126" s="151">
        <v>0</v>
      </c>
      <c r="D126" s="151">
        <v>0</v>
      </c>
      <c r="E126" s="151">
        <v>0</v>
      </c>
      <c r="F126" s="151">
        <v>0</v>
      </c>
      <c r="G126" s="151">
        <v>0</v>
      </c>
      <c r="H126" s="151">
        <v>0</v>
      </c>
      <c r="I126" s="151">
        <v>0</v>
      </c>
      <c r="J126" s="151">
        <v>0</v>
      </c>
      <c r="K126" s="151">
        <v>0</v>
      </c>
      <c r="L126" s="151">
        <v>0</v>
      </c>
      <c r="M126" s="151">
        <v>0</v>
      </c>
      <c r="N126" s="151">
        <v>0</v>
      </c>
      <c r="O126" s="151">
        <v>0</v>
      </c>
      <c r="P126" s="151">
        <v>0</v>
      </c>
      <c r="Q126" s="151">
        <v>0</v>
      </c>
      <c r="R126" s="151">
        <v>0</v>
      </c>
      <c r="S126" s="151">
        <v>0</v>
      </c>
      <c r="T126" s="151">
        <v>0</v>
      </c>
      <c r="U126" s="151">
        <v>0</v>
      </c>
      <c r="V126" s="151">
        <v>0</v>
      </c>
      <c r="W126" s="151">
        <v>0</v>
      </c>
      <c r="X126" s="151">
        <v>0</v>
      </c>
      <c r="Y126" s="151">
        <v>0</v>
      </c>
      <c r="Z126" s="151">
        <v>0</v>
      </c>
      <c r="AA126" s="151">
        <v>0</v>
      </c>
      <c r="AB126" s="151">
        <v>0</v>
      </c>
      <c r="AC126" s="151">
        <v>0</v>
      </c>
      <c r="AD126" s="151">
        <v>0</v>
      </c>
      <c r="AE126" s="151">
        <v>0</v>
      </c>
      <c r="AF126" s="151">
        <v>0</v>
      </c>
      <c r="AG126" s="151">
        <v>0</v>
      </c>
      <c r="AH126" s="151">
        <v>0</v>
      </c>
      <c r="AI126" s="151">
        <v>0</v>
      </c>
      <c r="AJ126" s="151">
        <v>0</v>
      </c>
      <c r="AK126" s="151">
        <v>0</v>
      </c>
      <c r="AL126" s="151">
        <v>0</v>
      </c>
      <c r="AM126" s="151">
        <v>0</v>
      </c>
      <c r="AN126" s="151">
        <v>0</v>
      </c>
      <c r="AO126" s="152">
        <v>0</v>
      </c>
    </row>
    <row r="127" spans="1:41">
      <c r="A127" s="111" t="s">
        <v>22</v>
      </c>
      <c r="B127" s="112" t="s">
        <v>10</v>
      </c>
      <c r="C127" s="151">
        <v>177.10999999999999</v>
      </c>
      <c r="D127" s="151">
        <v>177.10999999999999</v>
      </c>
      <c r="E127" s="151">
        <v>177.10999999999999</v>
      </c>
      <c r="F127" s="151">
        <v>177.10999999999999</v>
      </c>
      <c r="G127" s="151">
        <v>177.10999999999999</v>
      </c>
      <c r="H127" s="151">
        <v>177.10999999999999</v>
      </c>
      <c r="I127" s="151">
        <v>177.10999999999999</v>
      </c>
      <c r="J127" s="151">
        <v>177.10999999999999</v>
      </c>
      <c r="K127" s="151">
        <v>177.10999999999999</v>
      </c>
      <c r="L127" s="151">
        <v>177.10999999999999</v>
      </c>
      <c r="M127" s="151">
        <v>177.10999999999999</v>
      </c>
      <c r="N127" s="151">
        <v>177.10999999999999</v>
      </c>
      <c r="O127" s="151">
        <v>177.10999999999999</v>
      </c>
      <c r="P127" s="151">
        <v>177.10999999999999</v>
      </c>
      <c r="Q127" s="151">
        <v>177.10999999999999</v>
      </c>
      <c r="R127" s="151">
        <v>177.10999999999999</v>
      </c>
      <c r="S127" s="151">
        <v>177.10999999999999</v>
      </c>
      <c r="T127" s="151">
        <v>177.10999999999999</v>
      </c>
      <c r="U127" s="151">
        <v>177.10999999999999</v>
      </c>
      <c r="V127" s="151">
        <v>177.10999999999999</v>
      </c>
      <c r="W127" s="151">
        <v>177.10999999999999</v>
      </c>
      <c r="X127" s="151">
        <v>177.10999999999999</v>
      </c>
      <c r="Y127" s="151">
        <v>177.10999999999999</v>
      </c>
      <c r="Z127" s="151">
        <v>177.10999999999999</v>
      </c>
      <c r="AA127" s="151">
        <v>177.10999999999999</v>
      </c>
      <c r="AB127" s="151">
        <v>177.10999999999999</v>
      </c>
      <c r="AC127" s="151">
        <v>177.10999999999999</v>
      </c>
      <c r="AD127" s="151">
        <v>177.10999999999999</v>
      </c>
      <c r="AE127" s="151">
        <v>177.10999999999999</v>
      </c>
      <c r="AF127" s="151">
        <v>177.10999999999999</v>
      </c>
      <c r="AG127" s="151">
        <v>177.10999999999999</v>
      </c>
      <c r="AH127" s="151">
        <v>177.10999999999999</v>
      </c>
      <c r="AI127" s="151">
        <v>177.10999999999999</v>
      </c>
      <c r="AJ127" s="151">
        <v>177.10999999999999</v>
      </c>
      <c r="AK127" s="151">
        <v>177.10999999999999</v>
      </c>
      <c r="AL127" s="151">
        <v>177.10999999999999</v>
      </c>
      <c r="AM127" s="151">
        <v>177.10999999999999</v>
      </c>
      <c r="AN127" s="151">
        <v>177.10999999999999</v>
      </c>
      <c r="AO127" s="152">
        <v>177.10999999999999</v>
      </c>
    </row>
    <row r="128" spans="1:41">
      <c r="A128" s="111" t="s">
        <v>21</v>
      </c>
      <c r="B128" s="112" t="s">
        <v>10</v>
      </c>
      <c r="C128" s="151">
        <v>196.91</v>
      </c>
      <c r="D128" s="151">
        <v>196.91</v>
      </c>
      <c r="E128" s="151">
        <v>196.91</v>
      </c>
      <c r="F128" s="151">
        <v>196.91</v>
      </c>
      <c r="G128" s="151">
        <v>196.91</v>
      </c>
      <c r="H128" s="151">
        <v>196.91</v>
      </c>
      <c r="I128" s="151">
        <v>196.91</v>
      </c>
      <c r="J128" s="151">
        <v>196.91</v>
      </c>
      <c r="K128" s="151">
        <v>196.91</v>
      </c>
      <c r="L128" s="151">
        <v>196.91</v>
      </c>
      <c r="M128" s="151">
        <v>196.91</v>
      </c>
      <c r="N128" s="151">
        <v>196.91</v>
      </c>
      <c r="O128" s="151">
        <v>196.91</v>
      </c>
      <c r="P128" s="151">
        <v>196.91</v>
      </c>
      <c r="Q128" s="151">
        <v>196.91</v>
      </c>
      <c r="R128" s="151">
        <v>0</v>
      </c>
      <c r="S128" s="151">
        <v>0</v>
      </c>
      <c r="T128" s="151">
        <v>0</v>
      </c>
      <c r="U128" s="151">
        <v>0</v>
      </c>
      <c r="V128" s="151">
        <v>0</v>
      </c>
      <c r="W128" s="151">
        <v>0</v>
      </c>
      <c r="X128" s="151">
        <v>0</v>
      </c>
      <c r="Y128" s="151">
        <v>0</v>
      </c>
      <c r="Z128" s="151">
        <v>0</v>
      </c>
      <c r="AA128" s="151">
        <v>0</v>
      </c>
      <c r="AB128" s="151">
        <v>0</v>
      </c>
      <c r="AC128" s="151">
        <v>0</v>
      </c>
      <c r="AD128" s="151">
        <v>0</v>
      </c>
      <c r="AE128" s="151">
        <v>0</v>
      </c>
      <c r="AF128" s="151">
        <v>0</v>
      </c>
      <c r="AG128" s="151">
        <v>0</v>
      </c>
      <c r="AH128" s="151">
        <v>0</v>
      </c>
      <c r="AI128" s="151">
        <v>0</v>
      </c>
      <c r="AJ128" s="151">
        <v>0</v>
      </c>
      <c r="AK128" s="151">
        <v>0</v>
      </c>
      <c r="AL128" s="151">
        <v>0</v>
      </c>
      <c r="AM128" s="151">
        <v>0</v>
      </c>
      <c r="AN128" s="151">
        <v>0</v>
      </c>
      <c r="AO128" s="152">
        <v>0</v>
      </c>
    </row>
    <row r="129" spans="1:41">
      <c r="A129" s="111" t="s">
        <v>175</v>
      </c>
      <c r="B129" s="112" t="s">
        <v>10</v>
      </c>
      <c r="C129" s="151">
        <v>0</v>
      </c>
      <c r="D129" s="151">
        <v>0</v>
      </c>
      <c r="E129" s="151">
        <v>0</v>
      </c>
      <c r="F129" s="151">
        <v>0</v>
      </c>
      <c r="G129" s="151">
        <v>0</v>
      </c>
      <c r="H129" s="151">
        <v>0</v>
      </c>
      <c r="I129" s="151">
        <v>0</v>
      </c>
      <c r="J129" s="151">
        <v>0</v>
      </c>
      <c r="K129" s="151">
        <v>0</v>
      </c>
      <c r="L129" s="151">
        <v>0</v>
      </c>
      <c r="M129" s="151">
        <v>0</v>
      </c>
      <c r="N129" s="151">
        <v>0</v>
      </c>
      <c r="O129" s="151">
        <v>0</v>
      </c>
      <c r="P129" s="151">
        <v>0</v>
      </c>
      <c r="Q129" s="151">
        <v>0</v>
      </c>
      <c r="R129" s="151">
        <v>0</v>
      </c>
      <c r="S129" s="151">
        <v>0</v>
      </c>
      <c r="T129" s="151">
        <v>0</v>
      </c>
      <c r="U129" s="151">
        <v>0</v>
      </c>
      <c r="V129" s="151">
        <v>0</v>
      </c>
      <c r="W129" s="151">
        <v>0</v>
      </c>
      <c r="X129" s="151">
        <v>0</v>
      </c>
      <c r="Y129" s="151">
        <v>0</v>
      </c>
      <c r="Z129" s="151">
        <v>0</v>
      </c>
      <c r="AA129" s="151">
        <v>0</v>
      </c>
      <c r="AB129" s="151">
        <v>0</v>
      </c>
      <c r="AC129" s="151">
        <v>0</v>
      </c>
      <c r="AD129" s="151">
        <v>0</v>
      </c>
      <c r="AE129" s="151">
        <v>0</v>
      </c>
      <c r="AF129" s="151">
        <v>0</v>
      </c>
      <c r="AG129" s="151">
        <v>0</v>
      </c>
      <c r="AH129" s="151">
        <v>0</v>
      </c>
      <c r="AI129" s="151">
        <v>0</v>
      </c>
      <c r="AJ129" s="151">
        <v>0</v>
      </c>
      <c r="AK129" s="151">
        <v>0</v>
      </c>
      <c r="AL129" s="151">
        <v>0</v>
      </c>
      <c r="AM129" s="151">
        <v>0</v>
      </c>
      <c r="AN129" s="151">
        <v>0</v>
      </c>
      <c r="AO129" s="152">
        <v>0</v>
      </c>
    </row>
    <row r="130" spans="1:41">
      <c r="A130" s="111" t="s">
        <v>176</v>
      </c>
      <c r="B130" s="112" t="s">
        <v>10</v>
      </c>
      <c r="C130" s="151">
        <v>0</v>
      </c>
      <c r="D130" s="151">
        <v>0</v>
      </c>
      <c r="E130" s="151">
        <v>0</v>
      </c>
      <c r="F130" s="151">
        <v>0</v>
      </c>
      <c r="G130" s="151">
        <v>0</v>
      </c>
      <c r="H130" s="151">
        <v>0</v>
      </c>
      <c r="I130" s="151">
        <v>0</v>
      </c>
      <c r="J130" s="151">
        <v>0</v>
      </c>
      <c r="K130" s="151">
        <v>0</v>
      </c>
      <c r="L130" s="151">
        <v>0</v>
      </c>
      <c r="M130" s="151">
        <v>0</v>
      </c>
      <c r="N130" s="151">
        <v>0</v>
      </c>
      <c r="O130" s="151">
        <v>0</v>
      </c>
      <c r="P130" s="151">
        <v>0</v>
      </c>
      <c r="Q130" s="151">
        <v>0</v>
      </c>
      <c r="R130" s="151">
        <v>0</v>
      </c>
      <c r="S130" s="151">
        <v>0</v>
      </c>
      <c r="T130" s="151">
        <v>0</v>
      </c>
      <c r="U130" s="151">
        <v>0</v>
      </c>
      <c r="V130" s="151">
        <v>0</v>
      </c>
      <c r="W130" s="151">
        <v>0</v>
      </c>
      <c r="X130" s="151">
        <v>0</v>
      </c>
      <c r="Y130" s="151">
        <v>0</v>
      </c>
      <c r="Z130" s="151">
        <v>0</v>
      </c>
      <c r="AA130" s="151">
        <v>0</v>
      </c>
      <c r="AB130" s="151">
        <v>0</v>
      </c>
      <c r="AC130" s="151">
        <v>0</v>
      </c>
      <c r="AD130" s="151">
        <v>0</v>
      </c>
      <c r="AE130" s="151">
        <v>0</v>
      </c>
      <c r="AF130" s="151">
        <v>0</v>
      </c>
      <c r="AG130" s="151">
        <v>0</v>
      </c>
      <c r="AH130" s="151">
        <v>0</v>
      </c>
      <c r="AI130" s="151">
        <v>0</v>
      </c>
      <c r="AJ130" s="151">
        <v>0</v>
      </c>
      <c r="AK130" s="151">
        <v>0</v>
      </c>
      <c r="AL130" s="151">
        <v>0</v>
      </c>
      <c r="AM130" s="151">
        <v>0</v>
      </c>
      <c r="AN130" s="151">
        <v>0</v>
      </c>
      <c r="AO130" s="152">
        <v>0</v>
      </c>
    </row>
    <row r="131" spans="1:41">
      <c r="A131" s="111" t="s">
        <v>177</v>
      </c>
      <c r="B131" s="112" t="s">
        <v>10</v>
      </c>
      <c r="C131" s="151">
        <v>0</v>
      </c>
      <c r="D131" s="151">
        <v>0</v>
      </c>
      <c r="E131" s="151">
        <v>0</v>
      </c>
      <c r="F131" s="151">
        <v>0</v>
      </c>
      <c r="G131" s="151">
        <v>0</v>
      </c>
      <c r="H131" s="151">
        <v>0</v>
      </c>
      <c r="I131" s="151">
        <v>0</v>
      </c>
      <c r="J131" s="151">
        <v>0</v>
      </c>
      <c r="K131" s="151">
        <v>0</v>
      </c>
      <c r="L131" s="151">
        <v>0</v>
      </c>
      <c r="M131" s="151">
        <v>0</v>
      </c>
      <c r="N131" s="151">
        <v>0</v>
      </c>
      <c r="O131" s="151">
        <v>0</v>
      </c>
      <c r="P131" s="151">
        <v>0</v>
      </c>
      <c r="Q131" s="151">
        <v>0</v>
      </c>
      <c r="R131" s="151">
        <v>0</v>
      </c>
      <c r="S131" s="151">
        <v>0</v>
      </c>
      <c r="T131" s="151">
        <v>0</v>
      </c>
      <c r="U131" s="151">
        <v>0</v>
      </c>
      <c r="V131" s="151">
        <v>0</v>
      </c>
      <c r="W131" s="151">
        <v>0</v>
      </c>
      <c r="X131" s="151">
        <v>0</v>
      </c>
      <c r="Y131" s="151">
        <v>0</v>
      </c>
      <c r="Z131" s="151">
        <v>0</v>
      </c>
      <c r="AA131" s="151">
        <v>0</v>
      </c>
      <c r="AB131" s="151">
        <v>0</v>
      </c>
      <c r="AC131" s="151">
        <v>0</v>
      </c>
      <c r="AD131" s="151">
        <v>0</v>
      </c>
      <c r="AE131" s="151">
        <v>0</v>
      </c>
      <c r="AF131" s="151">
        <v>0</v>
      </c>
      <c r="AG131" s="151">
        <v>0</v>
      </c>
      <c r="AH131" s="151">
        <v>0</v>
      </c>
      <c r="AI131" s="151">
        <v>0</v>
      </c>
      <c r="AJ131" s="151">
        <v>0</v>
      </c>
      <c r="AK131" s="151">
        <v>0</v>
      </c>
      <c r="AL131" s="151">
        <v>0</v>
      </c>
      <c r="AM131" s="151">
        <v>0</v>
      </c>
      <c r="AN131" s="151">
        <v>0</v>
      </c>
      <c r="AO131" s="152">
        <v>0</v>
      </c>
    </row>
    <row r="132" spans="1:41">
      <c r="A132" s="111" t="s">
        <v>178</v>
      </c>
      <c r="B132" s="112" t="s">
        <v>10</v>
      </c>
      <c r="C132" s="151">
        <v>2529.2038000000002</v>
      </c>
      <c r="D132" s="151">
        <v>2529.2038000000002</v>
      </c>
      <c r="E132" s="151">
        <v>2529.2038000000002</v>
      </c>
      <c r="F132" s="151">
        <v>2529.2038000000002</v>
      </c>
      <c r="G132" s="151">
        <v>2529.2038000000002</v>
      </c>
      <c r="H132" s="151">
        <v>2529.2038000000002</v>
      </c>
      <c r="I132" s="151">
        <v>2529.2038000000002</v>
      </c>
      <c r="J132" s="151">
        <v>2529.2038000000002</v>
      </c>
      <c r="K132" s="151">
        <v>2529.2038000000002</v>
      </c>
      <c r="L132" s="151">
        <v>2529.2038000000002</v>
      </c>
      <c r="M132" s="151">
        <v>2529.2038000000002</v>
      </c>
      <c r="N132" s="151">
        <v>2529.2038000000002</v>
      </c>
      <c r="O132" s="151">
        <v>2529.2038000000002</v>
      </c>
      <c r="P132" s="151">
        <v>2529.2038000000002</v>
      </c>
      <c r="Q132" s="151">
        <v>2529.2038000000002</v>
      </c>
      <c r="R132" s="151">
        <v>2529.2038000000002</v>
      </c>
      <c r="S132" s="151">
        <v>2529.2038000000002</v>
      </c>
      <c r="T132" s="151">
        <v>2531.2037</v>
      </c>
      <c r="U132" s="151">
        <v>2531.2037</v>
      </c>
      <c r="V132" s="151">
        <v>2531.2037</v>
      </c>
      <c r="W132" s="151">
        <v>2531.2037</v>
      </c>
      <c r="X132" s="151">
        <v>2531.2037</v>
      </c>
      <c r="Y132" s="151">
        <v>2531.2037</v>
      </c>
      <c r="Z132" s="151">
        <v>2531.2037</v>
      </c>
      <c r="AA132" s="151">
        <v>2531.2037</v>
      </c>
      <c r="AB132" s="151">
        <v>2531.2037</v>
      </c>
      <c r="AC132" s="151">
        <v>2531.2037</v>
      </c>
      <c r="AD132" s="151">
        <v>2531.2037</v>
      </c>
      <c r="AE132" s="151">
        <v>2531.2037</v>
      </c>
      <c r="AF132" s="151">
        <v>2531.2037</v>
      </c>
      <c r="AG132" s="151">
        <v>2531.2037</v>
      </c>
      <c r="AH132" s="151">
        <v>2531.2037</v>
      </c>
      <c r="AI132" s="151">
        <v>2531.2037</v>
      </c>
      <c r="AJ132" s="151">
        <v>2531.2037</v>
      </c>
      <c r="AK132" s="151">
        <v>2531.2037</v>
      </c>
      <c r="AL132" s="151">
        <v>2531.2037</v>
      </c>
      <c r="AM132" s="151">
        <v>2531.2037</v>
      </c>
      <c r="AN132" s="151">
        <v>2531.2037</v>
      </c>
      <c r="AO132" s="152">
        <v>2531.2037</v>
      </c>
    </row>
    <row r="133" spans="1:41">
      <c r="A133" s="111" t="s">
        <v>1</v>
      </c>
      <c r="B133" s="112" t="s">
        <v>10</v>
      </c>
      <c r="C133" s="151">
        <v>567.70299999999997</v>
      </c>
      <c r="D133" s="151">
        <v>567.70299999999997</v>
      </c>
      <c r="E133" s="151">
        <v>567.70299999999997</v>
      </c>
      <c r="F133" s="151">
        <v>567.70299999999997</v>
      </c>
      <c r="G133" s="151">
        <v>567.70299999999997</v>
      </c>
      <c r="H133" s="151">
        <v>567.70299999999997</v>
      </c>
      <c r="I133" s="151">
        <v>567.70299999999997</v>
      </c>
      <c r="J133" s="151">
        <v>767.70299999999997</v>
      </c>
      <c r="K133" s="151">
        <v>767.70299999999997</v>
      </c>
      <c r="L133" s="151">
        <v>767.70299999999997</v>
      </c>
      <c r="M133" s="151">
        <v>767.70299999999997</v>
      </c>
      <c r="N133" s="151">
        <v>767.70299999999997</v>
      </c>
      <c r="O133" s="151">
        <v>767.70299999999997</v>
      </c>
      <c r="P133" s="151">
        <v>967.70299999999997</v>
      </c>
      <c r="Q133" s="151">
        <v>967.70299999999997</v>
      </c>
      <c r="R133" s="151">
        <v>967.70299999999997</v>
      </c>
      <c r="S133" s="151">
        <v>967.70299999999997</v>
      </c>
      <c r="T133" s="151">
        <v>967.70299999999997</v>
      </c>
      <c r="U133" s="151">
        <v>967.70299999999997</v>
      </c>
      <c r="V133" s="151">
        <v>967.70299999999997</v>
      </c>
      <c r="W133" s="151">
        <v>967.70299999999997</v>
      </c>
      <c r="X133" s="151">
        <v>967.70299999999997</v>
      </c>
      <c r="Y133" s="151">
        <v>967.70299999999997</v>
      </c>
      <c r="Z133" s="151">
        <v>967.70299999999997</v>
      </c>
      <c r="AA133" s="151">
        <v>967.70299999999997</v>
      </c>
      <c r="AB133" s="151">
        <v>967.70299999999997</v>
      </c>
      <c r="AC133" s="151">
        <v>967.70299999999997</v>
      </c>
      <c r="AD133" s="151">
        <v>967.70299999999997</v>
      </c>
      <c r="AE133" s="151">
        <v>967.70299999999997</v>
      </c>
      <c r="AF133" s="151">
        <v>1167.703</v>
      </c>
      <c r="AG133" s="151">
        <v>1167.703</v>
      </c>
      <c r="AH133" s="151">
        <v>1167.703</v>
      </c>
      <c r="AI133" s="151">
        <v>1167.703</v>
      </c>
      <c r="AJ133" s="151">
        <v>1367.703</v>
      </c>
      <c r="AK133" s="151">
        <v>1667.703</v>
      </c>
      <c r="AL133" s="151">
        <v>1667.703</v>
      </c>
      <c r="AM133" s="151">
        <v>1667.703</v>
      </c>
      <c r="AN133" s="151">
        <v>1667.703</v>
      </c>
      <c r="AO133" s="152">
        <v>1667.703</v>
      </c>
    </row>
    <row r="134" spans="1:41">
      <c r="A134" s="111" t="s">
        <v>179</v>
      </c>
      <c r="B134" s="112" t="s">
        <v>10</v>
      </c>
      <c r="C134" s="151">
        <v>5.0301099999999996</v>
      </c>
      <c r="D134" s="151">
        <v>5.0301099999999996</v>
      </c>
      <c r="E134" s="151">
        <v>5.0301099999999996</v>
      </c>
      <c r="F134" s="151">
        <v>5.0301099999999996</v>
      </c>
      <c r="G134" s="151">
        <v>5.0301099999999996</v>
      </c>
      <c r="H134" s="151">
        <v>5.0301099999999996</v>
      </c>
      <c r="I134" s="151">
        <v>5.0301099999999996</v>
      </c>
      <c r="J134" s="151">
        <v>5.0301099999999996</v>
      </c>
      <c r="K134" s="151">
        <v>5.0301099999999996</v>
      </c>
      <c r="L134" s="151">
        <v>5.0301099999999996</v>
      </c>
      <c r="M134" s="151">
        <v>5.0301099999999996</v>
      </c>
      <c r="N134" s="151">
        <v>5.0301099999999996</v>
      </c>
      <c r="O134" s="151">
        <v>5.0301099999999996</v>
      </c>
      <c r="P134" s="151">
        <v>5.0301099999999996</v>
      </c>
      <c r="Q134" s="151">
        <v>5.0301099999999996</v>
      </c>
      <c r="R134" s="151">
        <v>5.0301099999999996</v>
      </c>
      <c r="S134" s="151">
        <v>5.0301099999999996</v>
      </c>
      <c r="T134" s="151">
        <v>10.030110000000001</v>
      </c>
      <c r="U134" s="151">
        <v>10.030110000000001</v>
      </c>
      <c r="V134" s="151">
        <v>10.030110000000001</v>
      </c>
      <c r="W134" s="151">
        <v>10.030110000000001</v>
      </c>
      <c r="X134" s="151">
        <v>10.030110000000001</v>
      </c>
      <c r="Y134" s="151">
        <v>10.030110000000001</v>
      </c>
      <c r="Z134" s="151">
        <v>10.030110000000001</v>
      </c>
      <c r="AA134" s="151">
        <v>10.030110000000001</v>
      </c>
      <c r="AB134" s="151">
        <v>10.030110000000001</v>
      </c>
      <c r="AC134" s="151">
        <v>10.030110000000001</v>
      </c>
      <c r="AD134" s="151">
        <v>10.030110000000001</v>
      </c>
      <c r="AE134" s="151">
        <v>10.030110000000001</v>
      </c>
      <c r="AF134" s="151">
        <v>10.030110000000001</v>
      </c>
      <c r="AG134" s="151">
        <v>10.030110000000001</v>
      </c>
      <c r="AH134" s="151">
        <v>10.030110000000001</v>
      </c>
      <c r="AI134" s="151">
        <v>10.030110000000001</v>
      </c>
      <c r="AJ134" s="151">
        <v>10.030110000000001</v>
      </c>
      <c r="AK134" s="151">
        <v>10.030110000000001</v>
      </c>
      <c r="AL134" s="151">
        <v>10.030110000000001</v>
      </c>
      <c r="AM134" s="151">
        <v>10.030110000000001</v>
      </c>
      <c r="AN134" s="151">
        <v>10.030110000000001</v>
      </c>
      <c r="AO134" s="152">
        <v>10.030110000000001</v>
      </c>
    </row>
    <row r="135" spans="1:41">
      <c r="A135" s="111" t="s">
        <v>180</v>
      </c>
      <c r="B135" s="112" t="s">
        <v>10</v>
      </c>
      <c r="C135" s="151">
        <v>9.6000000000000002E-2</v>
      </c>
      <c r="D135" s="151">
        <v>9.6000000000000002E-2</v>
      </c>
      <c r="E135" s="151">
        <v>9.6000000000000002E-2</v>
      </c>
      <c r="F135" s="151">
        <v>9.6000000000000002E-2</v>
      </c>
      <c r="G135" s="151">
        <v>9.6000000000000002E-2</v>
      </c>
      <c r="H135" s="151">
        <v>9.6000000000000002E-2</v>
      </c>
      <c r="I135" s="151">
        <v>9.6000000000000002E-2</v>
      </c>
      <c r="J135" s="151">
        <v>9.6000000000000002E-2</v>
      </c>
      <c r="K135" s="151">
        <v>9.6000000000000002E-2</v>
      </c>
      <c r="L135" s="151">
        <v>9.6000000000000002E-2</v>
      </c>
      <c r="M135" s="151">
        <v>9.6000000000000002E-2</v>
      </c>
      <c r="N135" s="151">
        <v>9.6000000000000002E-2</v>
      </c>
      <c r="O135" s="151">
        <v>9.6000000000000002E-2</v>
      </c>
      <c r="P135" s="151">
        <v>9.6000000000000002E-2</v>
      </c>
      <c r="Q135" s="151">
        <v>9.6000000000000002E-2</v>
      </c>
      <c r="R135" s="151">
        <v>9.6000000000000002E-2</v>
      </c>
      <c r="S135" s="151">
        <v>9.6000000000000002E-2</v>
      </c>
      <c r="T135" s="151">
        <v>9.6000000000000002E-2</v>
      </c>
      <c r="U135" s="151">
        <v>9.6000000000000002E-2</v>
      </c>
      <c r="V135" s="151">
        <v>9.6000000000000002E-2</v>
      </c>
      <c r="W135" s="151">
        <v>9.6000000000000002E-2</v>
      </c>
      <c r="X135" s="151">
        <v>9.6000000000000002E-2</v>
      </c>
      <c r="Y135" s="151">
        <v>9.6000000000000002E-2</v>
      </c>
      <c r="Z135" s="151">
        <v>9.6000000000000002E-2</v>
      </c>
      <c r="AA135" s="151">
        <v>9.6000000000000002E-2</v>
      </c>
      <c r="AB135" s="151">
        <v>9.6000000000000002E-2</v>
      </c>
      <c r="AC135" s="151">
        <v>9.6000000000000002E-2</v>
      </c>
      <c r="AD135" s="151">
        <v>9.6000000000000002E-2</v>
      </c>
      <c r="AE135" s="151">
        <v>9.6000000000000002E-2</v>
      </c>
      <c r="AF135" s="151">
        <v>9.6000000000000002E-2</v>
      </c>
      <c r="AG135" s="151">
        <v>9.6000000000000002E-2</v>
      </c>
      <c r="AH135" s="151">
        <v>9.6000000000000002E-2</v>
      </c>
      <c r="AI135" s="151">
        <v>9.6000000000000002E-2</v>
      </c>
      <c r="AJ135" s="151">
        <v>9.6000000000000002E-2</v>
      </c>
      <c r="AK135" s="151">
        <v>9.6000000000000002E-2</v>
      </c>
      <c r="AL135" s="151">
        <v>9.6000000000000002E-2</v>
      </c>
      <c r="AM135" s="151">
        <v>9.6000000000000002E-2</v>
      </c>
      <c r="AN135" s="151">
        <v>9.6000000000000002E-2</v>
      </c>
      <c r="AO135" s="152">
        <v>9.6000000000000002E-2</v>
      </c>
    </row>
    <row r="136" spans="1:41">
      <c r="A136" s="111" t="s">
        <v>181</v>
      </c>
      <c r="B136" s="112" t="s">
        <v>10</v>
      </c>
      <c r="C136" s="151">
        <v>0</v>
      </c>
      <c r="D136" s="151">
        <v>0</v>
      </c>
      <c r="E136" s="151">
        <v>0</v>
      </c>
      <c r="F136" s="151">
        <v>0</v>
      </c>
      <c r="G136" s="151">
        <v>0</v>
      </c>
      <c r="H136" s="151">
        <v>0</v>
      </c>
      <c r="I136" s="151">
        <v>0</v>
      </c>
      <c r="J136" s="151">
        <v>0</v>
      </c>
      <c r="K136" s="151">
        <v>0</v>
      </c>
      <c r="L136" s="151">
        <v>0</v>
      </c>
      <c r="M136" s="151">
        <v>0</v>
      </c>
      <c r="N136" s="151">
        <v>0</v>
      </c>
      <c r="O136" s="151">
        <v>0</v>
      </c>
      <c r="P136" s="151">
        <v>0</v>
      </c>
      <c r="Q136" s="151">
        <v>0</v>
      </c>
      <c r="R136" s="151">
        <v>0</v>
      </c>
      <c r="S136" s="151">
        <v>0</v>
      </c>
      <c r="T136" s="151">
        <v>0</v>
      </c>
      <c r="U136" s="151">
        <v>0</v>
      </c>
      <c r="V136" s="151">
        <v>0</v>
      </c>
      <c r="W136" s="151">
        <v>0</v>
      </c>
      <c r="X136" s="151">
        <v>0</v>
      </c>
      <c r="Y136" s="151">
        <v>0</v>
      </c>
      <c r="Z136" s="151">
        <v>0</v>
      </c>
      <c r="AA136" s="151">
        <v>0</v>
      </c>
      <c r="AB136" s="151">
        <v>0</v>
      </c>
      <c r="AC136" s="151">
        <v>0</v>
      </c>
      <c r="AD136" s="151">
        <v>0</v>
      </c>
      <c r="AE136" s="151">
        <v>0</v>
      </c>
      <c r="AF136" s="151">
        <v>0</v>
      </c>
      <c r="AG136" s="151">
        <v>0</v>
      </c>
      <c r="AH136" s="151">
        <v>0</v>
      </c>
      <c r="AI136" s="151">
        <v>0</v>
      </c>
      <c r="AJ136" s="151">
        <v>0</v>
      </c>
      <c r="AK136" s="151">
        <v>0</v>
      </c>
      <c r="AL136" s="151">
        <v>0</v>
      </c>
      <c r="AM136" s="151">
        <v>0</v>
      </c>
      <c r="AN136" s="151">
        <v>0</v>
      </c>
      <c r="AO136" s="152">
        <v>0</v>
      </c>
    </row>
    <row r="137" spans="1:41">
      <c r="A137" s="111" t="s">
        <v>182</v>
      </c>
      <c r="B137" s="112" t="s">
        <v>10</v>
      </c>
      <c r="C137" s="151">
        <v>0</v>
      </c>
      <c r="D137" s="151">
        <v>0</v>
      </c>
      <c r="E137" s="151">
        <v>0</v>
      </c>
      <c r="F137" s="151">
        <v>0</v>
      </c>
      <c r="G137" s="151">
        <v>0</v>
      </c>
      <c r="H137" s="151">
        <v>0</v>
      </c>
      <c r="I137" s="151">
        <v>0</v>
      </c>
      <c r="J137" s="151">
        <v>0</v>
      </c>
      <c r="K137" s="151">
        <v>0</v>
      </c>
      <c r="L137" s="151">
        <v>0</v>
      </c>
      <c r="M137" s="151">
        <v>0</v>
      </c>
      <c r="N137" s="151">
        <v>0</v>
      </c>
      <c r="O137" s="151">
        <v>0</v>
      </c>
      <c r="P137" s="151">
        <v>0</v>
      </c>
      <c r="Q137" s="151">
        <v>0</v>
      </c>
      <c r="R137" s="151">
        <v>0</v>
      </c>
      <c r="S137" s="151">
        <v>0</v>
      </c>
      <c r="T137" s="151">
        <v>0</v>
      </c>
      <c r="U137" s="151">
        <v>0</v>
      </c>
      <c r="V137" s="151">
        <v>0</v>
      </c>
      <c r="W137" s="151">
        <v>0</v>
      </c>
      <c r="X137" s="151">
        <v>0</v>
      </c>
      <c r="Y137" s="151">
        <v>0</v>
      </c>
      <c r="Z137" s="151">
        <v>0</v>
      </c>
      <c r="AA137" s="151">
        <v>0</v>
      </c>
      <c r="AB137" s="151">
        <v>0</v>
      </c>
      <c r="AC137" s="151">
        <v>0</v>
      </c>
      <c r="AD137" s="151">
        <v>0</v>
      </c>
      <c r="AE137" s="151">
        <v>0</v>
      </c>
      <c r="AF137" s="151">
        <v>0</v>
      </c>
      <c r="AG137" s="151">
        <v>0</v>
      </c>
      <c r="AH137" s="151">
        <v>0</v>
      </c>
      <c r="AI137" s="151">
        <v>0</v>
      </c>
      <c r="AJ137" s="151">
        <v>0</v>
      </c>
      <c r="AK137" s="151">
        <v>0</v>
      </c>
      <c r="AL137" s="151">
        <v>0</v>
      </c>
      <c r="AM137" s="151">
        <v>0</v>
      </c>
      <c r="AN137" s="151">
        <v>0</v>
      </c>
      <c r="AO137" s="152">
        <v>0</v>
      </c>
    </row>
    <row r="138" spans="1:41">
      <c r="A138" s="111" t="s">
        <v>183</v>
      </c>
      <c r="B138" s="112" t="s">
        <v>10</v>
      </c>
      <c r="C138" s="151">
        <v>193.8795762327326</v>
      </c>
      <c r="D138" s="151">
        <v>225.10078497585869</v>
      </c>
      <c r="E138" s="151">
        <v>254.42978665080963</v>
      </c>
      <c r="F138" s="151">
        <v>378</v>
      </c>
      <c r="G138" s="151">
        <v>424</v>
      </c>
      <c r="H138" s="151">
        <v>471</v>
      </c>
      <c r="I138" s="151">
        <v>519</v>
      </c>
      <c r="J138" s="151">
        <v>567</v>
      </c>
      <c r="K138" s="151">
        <v>616</v>
      </c>
      <c r="L138" s="151">
        <v>668</v>
      </c>
      <c r="M138" s="151">
        <v>723</v>
      </c>
      <c r="N138" s="151">
        <v>786</v>
      </c>
      <c r="O138" s="151">
        <v>842</v>
      </c>
      <c r="P138" s="151">
        <v>898</v>
      </c>
      <c r="Q138" s="151">
        <v>956</v>
      </c>
      <c r="R138" s="151">
        <v>1028</v>
      </c>
      <c r="S138" s="151">
        <v>1104</v>
      </c>
      <c r="T138" s="151">
        <v>1188</v>
      </c>
      <c r="U138" s="151">
        <v>1273</v>
      </c>
      <c r="V138" s="151">
        <v>1352</v>
      </c>
      <c r="W138" s="151">
        <v>1438</v>
      </c>
      <c r="X138" s="151">
        <v>1528</v>
      </c>
      <c r="Y138" s="151">
        <v>1610</v>
      </c>
      <c r="Z138" s="151">
        <v>1686</v>
      </c>
      <c r="AA138" s="151">
        <v>1773</v>
      </c>
      <c r="AB138" s="151">
        <v>1863</v>
      </c>
      <c r="AC138" s="151">
        <v>1951</v>
      </c>
      <c r="AD138" s="151">
        <v>2054</v>
      </c>
      <c r="AE138" s="151">
        <v>2156</v>
      </c>
      <c r="AF138" s="151">
        <v>2238</v>
      </c>
      <c r="AG138" s="151">
        <v>2320</v>
      </c>
      <c r="AH138" s="151">
        <v>2401</v>
      </c>
      <c r="AI138" s="151">
        <v>2482</v>
      </c>
      <c r="AJ138" s="151">
        <v>2565.7800638626809</v>
      </c>
      <c r="AK138" s="151">
        <v>2652.4376203076222</v>
      </c>
      <c r="AL138" s="151">
        <v>2742.0735963448287</v>
      </c>
      <c r="AM138" s="151">
        <v>2834.7925463073807</v>
      </c>
      <c r="AN138" s="151">
        <v>2930.7027857797366</v>
      </c>
      <c r="AO138" s="152">
        <v>3029.9165306127111</v>
      </c>
    </row>
    <row r="139" spans="1:41">
      <c r="A139" s="111" t="s">
        <v>23</v>
      </c>
      <c r="B139" s="112" t="s">
        <v>10</v>
      </c>
      <c r="C139" s="151">
        <v>0</v>
      </c>
      <c r="D139" s="151">
        <v>0</v>
      </c>
      <c r="E139" s="151">
        <v>0</v>
      </c>
      <c r="F139" s="151">
        <v>0</v>
      </c>
      <c r="G139" s="151">
        <v>0</v>
      </c>
      <c r="H139" s="151">
        <v>0</v>
      </c>
      <c r="I139" s="151">
        <v>0</v>
      </c>
      <c r="J139" s="151">
        <v>0</v>
      </c>
      <c r="K139" s="151">
        <v>0</v>
      </c>
      <c r="L139" s="151">
        <v>0</v>
      </c>
      <c r="M139" s="151">
        <v>0</v>
      </c>
      <c r="N139" s="151">
        <v>0</v>
      </c>
      <c r="O139" s="151">
        <v>0</v>
      </c>
      <c r="P139" s="151">
        <v>0</v>
      </c>
      <c r="Q139" s="151">
        <v>0</v>
      </c>
      <c r="R139" s="151">
        <v>0</v>
      </c>
      <c r="S139" s="151">
        <v>0</v>
      </c>
      <c r="T139" s="151">
        <v>0</v>
      </c>
      <c r="U139" s="151">
        <v>0</v>
      </c>
      <c r="V139" s="151">
        <v>0</v>
      </c>
      <c r="W139" s="151">
        <v>0</v>
      </c>
      <c r="X139" s="151">
        <v>0</v>
      </c>
      <c r="Y139" s="151">
        <v>0</v>
      </c>
      <c r="Z139" s="151">
        <v>0</v>
      </c>
      <c r="AA139" s="151">
        <v>0</v>
      </c>
      <c r="AB139" s="151">
        <v>0</v>
      </c>
      <c r="AC139" s="151">
        <v>0</v>
      </c>
      <c r="AD139" s="151">
        <v>0</v>
      </c>
      <c r="AE139" s="151">
        <v>0</v>
      </c>
      <c r="AF139" s="151">
        <v>0</v>
      </c>
      <c r="AG139" s="151">
        <v>0</v>
      </c>
      <c r="AH139" s="151">
        <v>0</v>
      </c>
      <c r="AI139" s="151">
        <v>0</v>
      </c>
      <c r="AJ139" s="151">
        <v>0</v>
      </c>
      <c r="AK139" s="151">
        <v>0</v>
      </c>
      <c r="AL139" s="151">
        <v>0</v>
      </c>
      <c r="AM139" s="151">
        <v>0</v>
      </c>
      <c r="AN139" s="151">
        <v>0</v>
      </c>
      <c r="AO139" s="152">
        <v>0</v>
      </c>
    </row>
    <row r="140" spans="1:41">
      <c r="A140" s="111" t="s">
        <v>24</v>
      </c>
      <c r="B140" s="112" t="s">
        <v>10</v>
      </c>
      <c r="C140" s="151">
        <v>0</v>
      </c>
      <c r="D140" s="151">
        <v>0</v>
      </c>
      <c r="E140" s="151">
        <v>0</v>
      </c>
      <c r="F140" s="151">
        <v>0</v>
      </c>
      <c r="G140" s="151">
        <v>0</v>
      </c>
      <c r="H140" s="151">
        <v>0</v>
      </c>
      <c r="I140" s="151">
        <v>0</v>
      </c>
      <c r="J140" s="151">
        <v>0</v>
      </c>
      <c r="K140" s="151">
        <v>0</v>
      </c>
      <c r="L140" s="151">
        <v>0</v>
      </c>
      <c r="M140" s="151">
        <v>0</v>
      </c>
      <c r="N140" s="151">
        <v>0</v>
      </c>
      <c r="O140" s="151">
        <v>0</v>
      </c>
      <c r="P140" s="151">
        <v>0</v>
      </c>
      <c r="Q140" s="151">
        <v>0</v>
      </c>
      <c r="R140" s="151">
        <v>0</v>
      </c>
      <c r="S140" s="151">
        <v>0</v>
      </c>
      <c r="T140" s="151">
        <v>0</v>
      </c>
      <c r="U140" s="151">
        <v>0</v>
      </c>
      <c r="V140" s="151">
        <v>0</v>
      </c>
      <c r="W140" s="151">
        <v>0</v>
      </c>
      <c r="X140" s="151">
        <v>0</v>
      </c>
      <c r="Y140" s="151">
        <v>0</v>
      </c>
      <c r="Z140" s="151">
        <v>0</v>
      </c>
      <c r="AA140" s="151">
        <v>0</v>
      </c>
      <c r="AB140" s="151">
        <v>0</v>
      </c>
      <c r="AC140" s="151">
        <v>0</v>
      </c>
      <c r="AD140" s="151">
        <v>0</v>
      </c>
      <c r="AE140" s="151">
        <v>0</v>
      </c>
      <c r="AF140" s="151">
        <v>0</v>
      </c>
      <c r="AG140" s="151">
        <v>0</v>
      </c>
      <c r="AH140" s="151">
        <v>0</v>
      </c>
      <c r="AI140" s="151">
        <v>0</v>
      </c>
      <c r="AJ140" s="151">
        <v>0</v>
      </c>
      <c r="AK140" s="151">
        <v>0</v>
      </c>
      <c r="AL140" s="151">
        <v>0</v>
      </c>
      <c r="AM140" s="151">
        <v>0</v>
      </c>
      <c r="AN140" s="151">
        <v>0</v>
      </c>
      <c r="AO140" s="152">
        <v>0</v>
      </c>
    </row>
    <row r="141" spans="1:41">
      <c r="A141" s="111" t="s">
        <v>651</v>
      </c>
      <c r="B141" s="112" t="s">
        <v>10</v>
      </c>
      <c r="C141" s="151">
        <v>0</v>
      </c>
      <c r="D141" s="151">
        <v>0</v>
      </c>
      <c r="E141" s="151">
        <v>0</v>
      </c>
      <c r="F141" s="151">
        <v>24.700000762939453</v>
      </c>
      <c r="G141" s="151">
        <v>27.299999237060547</v>
      </c>
      <c r="H141" s="151">
        <v>31.299999237060547</v>
      </c>
      <c r="I141" s="151">
        <v>43.200000762939453</v>
      </c>
      <c r="J141" s="151">
        <v>55.900001525878906</v>
      </c>
      <c r="K141" s="151">
        <v>76</v>
      </c>
      <c r="L141" s="151">
        <v>98.199996948242188</v>
      </c>
      <c r="M141" s="151">
        <v>121.40000152587891</v>
      </c>
      <c r="N141" s="151">
        <v>146.69999694824219</v>
      </c>
      <c r="O141" s="151">
        <v>171.60000610351563</v>
      </c>
      <c r="P141" s="151">
        <v>196.80000305175781</v>
      </c>
      <c r="Q141" s="151">
        <v>223.10000610351563</v>
      </c>
      <c r="R141" s="151">
        <v>252.60000610351563</v>
      </c>
      <c r="S141" s="151">
        <v>290.79998779296875</v>
      </c>
      <c r="T141" s="151">
        <v>331.29998779296875</v>
      </c>
      <c r="U141" s="151">
        <v>369.79998779296875</v>
      </c>
      <c r="V141" s="151">
        <v>408.60000610351563</v>
      </c>
      <c r="W141" s="151">
        <v>448.70001220703125</v>
      </c>
      <c r="X141" s="151">
        <v>490.29998779296875</v>
      </c>
      <c r="Y141" s="151">
        <v>531.9000244140625</v>
      </c>
      <c r="Z141" s="151">
        <v>573.0999755859375</v>
      </c>
      <c r="AA141" s="151">
        <v>613.5999755859375</v>
      </c>
      <c r="AB141" s="151">
        <v>653.9000244140625</v>
      </c>
      <c r="AC141" s="151">
        <v>688.20001220703125</v>
      </c>
      <c r="AD141" s="151">
        <v>714.20001220703125</v>
      </c>
      <c r="AE141" s="151">
        <v>732.4000244140625</v>
      </c>
      <c r="AF141" s="151">
        <v>747.70001220703125</v>
      </c>
      <c r="AG141" s="151">
        <v>762.29998779296875</v>
      </c>
      <c r="AH141" s="151">
        <v>775.5</v>
      </c>
      <c r="AI141" s="151">
        <v>788.70001220703125</v>
      </c>
      <c r="AJ141" s="151">
        <v>802.1199951171875</v>
      </c>
      <c r="AK141" s="151">
        <v>815.780029296875</v>
      </c>
      <c r="AL141" s="151">
        <v>829.65997314453125</v>
      </c>
      <c r="AM141" s="151">
        <v>843.78997802734375</v>
      </c>
      <c r="AN141" s="151">
        <v>858.1500244140625</v>
      </c>
      <c r="AO141" s="152">
        <v>872.75</v>
      </c>
    </row>
    <row r="142" spans="1:41">
      <c r="A142" s="137" t="s">
        <v>184</v>
      </c>
      <c r="B142" s="116" t="s">
        <v>10</v>
      </c>
      <c r="C142" s="153">
        <v>3669.932486232733</v>
      </c>
      <c r="D142" s="153">
        <v>3701.1536949758593</v>
      </c>
      <c r="E142" s="153">
        <v>3730.4826966508099</v>
      </c>
      <c r="F142" s="153">
        <v>3878.7529107629398</v>
      </c>
      <c r="G142" s="153">
        <v>3927.3529092370609</v>
      </c>
      <c r="H142" s="153">
        <v>3978.3529092370609</v>
      </c>
      <c r="I142" s="153">
        <v>4038.2529107629398</v>
      </c>
      <c r="J142" s="153">
        <v>4298.9529115258792</v>
      </c>
      <c r="K142" s="153">
        <v>4368.0529100000003</v>
      </c>
      <c r="L142" s="153">
        <v>4442.2529069482425</v>
      </c>
      <c r="M142" s="153">
        <v>4520.4529115258792</v>
      </c>
      <c r="N142" s="153">
        <v>4608.7529069482425</v>
      </c>
      <c r="O142" s="153">
        <v>4689.652916103516</v>
      </c>
      <c r="P142" s="153">
        <v>4970.8529130517582</v>
      </c>
      <c r="Q142" s="153">
        <v>5055.152916103516</v>
      </c>
      <c r="R142" s="153">
        <v>4959.7429161035161</v>
      </c>
      <c r="S142" s="153">
        <v>5073.9428977929692</v>
      </c>
      <c r="T142" s="153">
        <v>5205.442797792969</v>
      </c>
      <c r="U142" s="153">
        <v>5328.942797792969</v>
      </c>
      <c r="V142" s="153">
        <v>5446.7428161035159</v>
      </c>
      <c r="W142" s="153">
        <v>5572.8428222070315</v>
      </c>
      <c r="X142" s="153">
        <v>5704.442797792969</v>
      </c>
      <c r="Y142" s="153">
        <v>5828.0428344140628</v>
      </c>
      <c r="Z142" s="153">
        <v>5945.2427855859378</v>
      </c>
      <c r="AA142" s="153">
        <v>6072.7427855859378</v>
      </c>
      <c r="AB142" s="153">
        <v>6203.0428344140628</v>
      </c>
      <c r="AC142" s="153">
        <v>6325.3428222070315</v>
      </c>
      <c r="AD142" s="153">
        <v>6454.3428222070315</v>
      </c>
      <c r="AE142" s="153">
        <v>6574.5428344140628</v>
      </c>
      <c r="AF142" s="153">
        <v>6871.8428222070315</v>
      </c>
      <c r="AG142" s="153">
        <v>6968.442797792969</v>
      </c>
      <c r="AH142" s="153">
        <v>7062.6428100000003</v>
      </c>
      <c r="AI142" s="153">
        <v>7156.8428222070315</v>
      </c>
      <c r="AJ142" s="153">
        <v>7454.0428689798682</v>
      </c>
      <c r="AK142" s="153">
        <v>7854.360459604497</v>
      </c>
      <c r="AL142" s="153">
        <v>7957.8763794893594</v>
      </c>
      <c r="AM142" s="153">
        <v>8064.7253343347238</v>
      </c>
      <c r="AN142" s="153">
        <v>8174.9956201937985</v>
      </c>
      <c r="AO142" s="154">
        <v>8288.80934061271</v>
      </c>
    </row>
    <row r="143" spans="1:41" ht="15.75">
      <c r="A143" s="109" t="s">
        <v>13</v>
      </c>
      <c r="B143" s="112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O143" s="155"/>
    </row>
    <row r="144" spans="1:41">
      <c r="A144" s="111" t="s">
        <v>12</v>
      </c>
      <c r="B144" s="112" t="s">
        <v>10</v>
      </c>
      <c r="C144" s="151">
        <v>0</v>
      </c>
      <c r="D144" s="151">
        <v>0</v>
      </c>
      <c r="E144" s="151">
        <v>0</v>
      </c>
      <c r="F144" s="151">
        <v>0</v>
      </c>
      <c r="G144" s="151">
        <v>0</v>
      </c>
      <c r="H144" s="151">
        <v>0</v>
      </c>
      <c r="I144" s="151">
        <v>0</v>
      </c>
      <c r="J144" s="151">
        <v>0</v>
      </c>
      <c r="K144" s="151">
        <v>0</v>
      </c>
      <c r="L144" s="151">
        <v>0</v>
      </c>
      <c r="M144" s="151">
        <v>0</v>
      </c>
      <c r="N144" s="151">
        <v>0</v>
      </c>
      <c r="O144" s="151">
        <v>0</v>
      </c>
      <c r="P144" s="151">
        <v>0</v>
      </c>
      <c r="Q144" s="151">
        <v>0</v>
      </c>
      <c r="R144" s="151">
        <v>0</v>
      </c>
      <c r="S144" s="151">
        <v>0</v>
      </c>
      <c r="T144" s="151">
        <v>0</v>
      </c>
      <c r="U144" s="151">
        <v>0</v>
      </c>
      <c r="V144" s="151">
        <v>0</v>
      </c>
      <c r="W144" s="151">
        <v>0</v>
      </c>
      <c r="X144" s="151">
        <v>0</v>
      </c>
      <c r="Y144" s="151">
        <v>0</v>
      </c>
      <c r="Z144" s="151">
        <v>0</v>
      </c>
      <c r="AA144" s="151">
        <v>0</v>
      </c>
      <c r="AB144" s="151">
        <v>0</v>
      </c>
      <c r="AC144" s="151">
        <v>0</v>
      </c>
      <c r="AD144" s="151">
        <v>0</v>
      </c>
      <c r="AE144" s="151">
        <v>0</v>
      </c>
      <c r="AF144" s="151">
        <v>0</v>
      </c>
      <c r="AG144" s="151">
        <v>0</v>
      </c>
      <c r="AH144" s="151">
        <v>0</v>
      </c>
      <c r="AI144" s="151">
        <v>0</v>
      </c>
      <c r="AJ144" s="151">
        <v>0</v>
      </c>
      <c r="AK144" s="151">
        <v>0</v>
      </c>
      <c r="AL144" s="151">
        <v>0</v>
      </c>
      <c r="AM144" s="151">
        <v>0</v>
      </c>
      <c r="AN144" s="151">
        <v>0</v>
      </c>
      <c r="AO144" s="152">
        <v>0</v>
      </c>
    </row>
    <row r="145" spans="1:41">
      <c r="A145" s="111" t="s">
        <v>20</v>
      </c>
      <c r="B145" s="112" t="s">
        <v>10</v>
      </c>
      <c r="C145" s="151">
        <v>0</v>
      </c>
      <c r="D145" s="151">
        <v>0</v>
      </c>
      <c r="E145" s="151">
        <v>0</v>
      </c>
      <c r="F145" s="151">
        <v>0</v>
      </c>
      <c r="G145" s="151">
        <v>0</v>
      </c>
      <c r="H145" s="151">
        <v>0</v>
      </c>
      <c r="I145" s="151">
        <v>0</v>
      </c>
      <c r="J145" s="151">
        <v>0</v>
      </c>
      <c r="K145" s="151">
        <v>0</v>
      </c>
      <c r="L145" s="151">
        <v>0</v>
      </c>
      <c r="M145" s="151">
        <v>0</v>
      </c>
      <c r="N145" s="151">
        <v>0</v>
      </c>
      <c r="O145" s="151">
        <v>0</v>
      </c>
      <c r="P145" s="151">
        <v>0</v>
      </c>
      <c r="Q145" s="151">
        <v>0</v>
      </c>
      <c r="R145" s="151">
        <v>0</v>
      </c>
      <c r="S145" s="151">
        <v>0</v>
      </c>
      <c r="T145" s="151">
        <v>0</v>
      </c>
      <c r="U145" s="151">
        <v>0</v>
      </c>
      <c r="V145" s="151">
        <v>0</v>
      </c>
      <c r="W145" s="151">
        <v>0</v>
      </c>
      <c r="X145" s="151">
        <v>0</v>
      </c>
      <c r="Y145" s="151">
        <v>0</v>
      </c>
      <c r="Z145" s="151">
        <v>0</v>
      </c>
      <c r="AA145" s="151">
        <v>0</v>
      </c>
      <c r="AB145" s="151">
        <v>0</v>
      </c>
      <c r="AC145" s="151">
        <v>0</v>
      </c>
      <c r="AD145" s="151">
        <v>0</v>
      </c>
      <c r="AE145" s="151">
        <v>0</v>
      </c>
      <c r="AF145" s="151">
        <v>0</v>
      </c>
      <c r="AG145" s="151">
        <v>0</v>
      </c>
      <c r="AH145" s="151">
        <v>0</v>
      </c>
      <c r="AI145" s="151">
        <v>0</v>
      </c>
      <c r="AJ145" s="151">
        <v>0</v>
      </c>
      <c r="AK145" s="151">
        <v>0</v>
      </c>
      <c r="AL145" s="151">
        <v>0</v>
      </c>
      <c r="AM145" s="151">
        <v>0</v>
      </c>
      <c r="AN145" s="151">
        <v>0</v>
      </c>
      <c r="AO145" s="152">
        <v>0</v>
      </c>
    </row>
    <row r="146" spans="1:41">
      <c r="A146" s="111" t="s">
        <v>576</v>
      </c>
      <c r="B146" s="112" t="s">
        <v>10</v>
      </c>
      <c r="C146" s="151">
        <v>0</v>
      </c>
      <c r="D146" s="151">
        <v>0</v>
      </c>
      <c r="E146" s="151">
        <v>0</v>
      </c>
      <c r="F146" s="151">
        <v>0</v>
      </c>
      <c r="G146" s="151">
        <v>0</v>
      </c>
      <c r="H146" s="151">
        <v>0</v>
      </c>
      <c r="I146" s="151">
        <v>0</v>
      </c>
      <c r="J146" s="151">
        <v>0</v>
      </c>
      <c r="K146" s="151">
        <v>0</v>
      </c>
      <c r="L146" s="151">
        <v>0</v>
      </c>
      <c r="M146" s="151">
        <v>0</v>
      </c>
      <c r="N146" s="151">
        <v>0</v>
      </c>
      <c r="O146" s="151">
        <v>0</v>
      </c>
      <c r="P146" s="151">
        <v>0</v>
      </c>
      <c r="Q146" s="151">
        <v>250</v>
      </c>
      <c r="R146" s="151">
        <v>250</v>
      </c>
      <c r="S146" s="151">
        <v>250</v>
      </c>
      <c r="T146" s="151">
        <v>250</v>
      </c>
      <c r="U146" s="151">
        <v>250</v>
      </c>
      <c r="V146" s="151">
        <v>250</v>
      </c>
      <c r="W146" s="151">
        <v>250</v>
      </c>
      <c r="X146" s="151">
        <v>250</v>
      </c>
      <c r="Y146" s="151">
        <v>250</v>
      </c>
      <c r="Z146" s="151">
        <v>443.12</v>
      </c>
      <c r="AA146" s="151">
        <v>443.12</v>
      </c>
      <c r="AB146" s="151">
        <v>443.12</v>
      </c>
      <c r="AC146" s="151">
        <v>443.12</v>
      </c>
      <c r="AD146" s="151">
        <v>443.12</v>
      </c>
      <c r="AE146" s="151">
        <v>443.12</v>
      </c>
      <c r="AF146" s="151">
        <v>724.42000000000007</v>
      </c>
      <c r="AG146" s="151">
        <v>724.42000000000007</v>
      </c>
      <c r="AH146" s="151">
        <v>724.42000000000007</v>
      </c>
      <c r="AI146" s="151">
        <v>1005.72</v>
      </c>
      <c r="AJ146" s="151">
        <v>1005.72</v>
      </c>
      <c r="AK146" s="151">
        <v>1005.72</v>
      </c>
      <c r="AL146" s="151">
        <v>1005.72</v>
      </c>
      <c r="AM146" s="151">
        <v>1005.72</v>
      </c>
      <c r="AN146" s="151">
        <v>1005.72</v>
      </c>
      <c r="AO146" s="152">
        <v>1005.72</v>
      </c>
    </row>
    <row r="147" spans="1:41">
      <c r="A147" s="111" t="s">
        <v>22</v>
      </c>
      <c r="B147" s="112" t="s">
        <v>10</v>
      </c>
      <c r="C147" s="151">
        <v>1133.3799999999999</v>
      </c>
      <c r="D147" s="151">
        <v>1286.3481999999999</v>
      </c>
      <c r="E147" s="151">
        <v>1286.3481999999999</v>
      </c>
      <c r="F147" s="151">
        <v>1148.0482</v>
      </c>
      <c r="G147" s="151">
        <v>1148.0482</v>
      </c>
      <c r="H147" s="151">
        <v>1148.0482</v>
      </c>
      <c r="I147" s="151">
        <v>1148.0482</v>
      </c>
      <c r="J147" s="151">
        <v>1148.0482</v>
      </c>
      <c r="K147" s="151">
        <v>1148.0482</v>
      </c>
      <c r="L147" s="151">
        <v>701.22820000000002</v>
      </c>
      <c r="M147" s="151">
        <v>701.22820000000002</v>
      </c>
      <c r="N147" s="151">
        <v>528.85320000000002</v>
      </c>
      <c r="O147" s="151">
        <v>528.85320000000002</v>
      </c>
      <c r="P147" s="151">
        <v>738.85320000000002</v>
      </c>
      <c r="Q147" s="151">
        <v>655.27319999999997</v>
      </c>
      <c r="R147" s="151">
        <v>655.27319999999997</v>
      </c>
      <c r="S147" s="151">
        <v>655.27319999999997</v>
      </c>
      <c r="T147" s="151">
        <v>655.27319999999997</v>
      </c>
      <c r="U147" s="151">
        <v>655.27319999999997</v>
      </c>
      <c r="V147" s="151">
        <v>655.27319999999997</v>
      </c>
      <c r="W147" s="151">
        <v>655.27319999999997</v>
      </c>
      <c r="X147" s="151">
        <v>655.27319999999997</v>
      </c>
      <c r="Y147" s="151">
        <v>655.27319999999997</v>
      </c>
      <c r="Z147" s="151">
        <v>318.90319999999997</v>
      </c>
      <c r="AA147" s="151">
        <v>318.90319999999997</v>
      </c>
      <c r="AB147" s="151">
        <v>165.935</v>
      </c>
      <c r="AC147" s="151">
        <v>165.935</v>
      </c>
      <c r="AD147" s="151">
        <v>165.935</v>
      </c>
      <c r="AE147" s="151">
        <v>165.935</v>
      </c>
      <c r="AF147" s="151">
        <v>141.31</v>
      </c>
      <c r="AG147" s="151">
        <v>141.31</v>
      </c>
      <c r="AH147" s="151">
        <v>141.31</v>
      </c>
      <c r="AI147" s="151">
        <v>118.42</v>
      </c>
      <c r="AJ147" s="151">
        <v>72.64</v>
      </c>
      <c r="AK147" s="151">
        <v>49.75</v>
      </c>
      <c r="AL147" s="151">
        <v>49.75</v>
      </c>
      <c r="AM147" s="151">
        <v>49.75</v>
      </c>
      <c r="AN147" s="151">
        <v>49.75</v>
      </c>
      <c r="AO147" s="152">
        <v>49.75</v>
      </c>
    </row>
    <row r="148" spans="1:41">
      <c r="A148" s="111" t="s">
        <v>21</v>
      </c>
      <c r="B148" s="112" t="s">
        <v>10</v>
      </c>
      <c r="C148" s="151">
        <v>648.05999999999995</v>
      </c>
      <c r="D148" s="151">
        <v>648.05999999999995</v>
      </c>
      <c r="E148" s="151">
        <v>648.05999999999995</v>
      </c>
      <c r="F148" s="151">
        <v>648.05999999999995</v>
      </c>
      <c r="G148" s="151">
        <v>648.05999999999995</v>
      </c>
      <c r="H148" s="151">
        <v>648.05999999999995</v>
      </c>
      <c r="I148" s="151">
        <v>462.62</v>
      </c>
      <c r="J148" s="151">
        <v>462.62</v>
      </c>
      <c r="K148" s="151">
        <v>462.62</v>
      </c>
      <c r="L148" s="151">
        <v>462.62</v>
      </c>
      <c r="M148" s="151">
        <v>462.62</v>
      </c>
      <c r="N148" s="151">
        <v>462.62</v>
      </c>
      <c r="O148" s="151">
        <v>462.62</v>
      </c>
      <c r="P148" s="151">
        <v>462.62</v>
      </c>
      <c r="Q148" s="151">
        <v>462.62</v>
      </c>
      <c r="R148" s="151">
        <v>0</v>
      </c>
      <c r="S148" s="151">
        <v>0</v>
      </c>
      <c r="T148" s="151">
        <v>0</v>
      </c>
      <c r="U148" s="151">
        <v>0</v>
      </c>
      <c r="V148" s="151">
        <v>0</v>
      </c>
      <c r="W148" s="151">
        <v>0</v>
      </c>
      <c r="X148" s="151">
        <v>0</v>
      </c>
      <c r="Y148" s="151">
        <v>0</v>
      </c>
      <c r="Z148" s="151">
        <v>0</v>
      </c>
      <c r="AA148" s="151">
        <v>0</v>
      </c>
      <c r="AB148" s="151">
        <v>0</v>
      </c>
      <c r="AC148" s="151">
        <v>0</v>
      </c>
      <c r="AD148" s="151">
        <v>0</v>
      </c>
      <c r="AE148" s="151">
        <v>0</v>
      </c>
      <c r="AF148" s="151">
        <v>0</v>
      </c>
      <c r="AG148" s="151">
        <v>0</v>
      </c>
      <c r="AH148" s="151">
        <v>0</v>
      </c>
      <c r="AI148" s="151">
        <v>0</v>
      </c>
      <c r="AJ148" s="151">
        <v>0</v>
      </c>
      <c r="AK148" s="151">
        <v>0</v>
      </c>
      <c r="AL148" s="151">
        <v>0</v>
      </c>
      <c r="AM148" s="151">
        <v>0</v>
      </c>
      <c r="AN148" s="151">
        <v>0</v>
      </c>
      <c r="AO148" s="152">
        <v>0</v>
      </c>
    </row>
    <row r="149" spans="1:41">
      <c r="A149" s="111" t="s">
        <v>175</v>
      </c>
      <c r="B149" s="112" t="s">
        <v>10</v>
      </c>
      <c r="C149" s="151">
        <v>0</v>
      </c>
      <c r="D149" s="151">
        <v>0</v>
      </c>
      <c r="E149" s="151">
        <v>0</v>
      </c>
      <c r="F149" s="151">
        <v>0</v>
      </c>
      <c r="G149" s="151">
        <v>0</v>
      </c>
      <c r="H149" s="151">
        <v>0</v>
      </c>
      <c r="I149" s="151">
        <v>0</v>
      </c>
      <c r="J149" s="151">
        <v>0</v>
      </c>
      <c r="K149" s="151">
        <v>0</v>
      </c>
      <c r="L149" s="151">
        <v>0</v>
      </c>
      <c r="M149" s="151">
        <v>0</v>
      </c>
      <c r="N149" s="151">
        <v>0</v>
      </c>
      <c r="O149" s="151">
        <v>0</v>
      </c>
      <c r="P149" s="151">
        <v>0</v>
      </c>
      <c r="Q149" s="151">
        <v>0</v>
      </c>
      <c r="R149" s="151">
        <v>0</v>
      </c>
      <c r="S149" s="151">
        <v>0</v>
      </c>
      <c r="T149" s="151">
        <v>0</v>
      </c>
      <c r="U149" s="151">
        <v>0</v>
      </c>
      <c r="V149" s="151">
        <v>0</v>
      </c>
      <c r="W149" s="151">
        <v>0</v>
      </c>
      <c r="X149" s="151">
        <v>0</v>
      </c>
      <c r="Y149" s="151">
        <v>0</v>
      </c>
      <c r="Z149" s="151">
        <v>0</v>
      </c>
      <c r="AA149" s="151">
        <v>0</v>
      </c>
      <c r="AB149" s="151">
        <v>0</v>
      </c>
      <c r="AC149" s="151">
        <v>0</v>
      </c>
      <c r="AD149" s="151">
        <v>0</v>
      </c>
      <c r="AE149" s="151">
        <v>0</v>
      </c>
      <c r="AF149" s="151">
        <v>0</v>
      </c>
      <c r="AG149" s="151">
        <v>0</v>
      </c>
      <c r="AH149" s="151">
        <v>0</v>
      </c>
      <c r="AI149" s="151">
        <v>0</v>
      </c>
      <c r="AJ149" s="151">
        <v>0</v>
      </c>
      <c r="AK149" s="151">
        <v>0</v>
      </c>
      <c r="AL149" s="151">
        <v>0</v>
      </c>
      <c r="AM149" s="151">
        <v>0</v>
      </c>
      <c r="AN149" s="151">
        <v>0</v>
      </c>
      <c r="AO149" s="152">
        <v>0</v>
      </c>
    </row>
    <row r="150" spans="1:41">
      <c r="A150" s="111" t="s">
        <v>176</v>
      </c>
      <c r="B150" s="112" t="s">
        <v>10</v>
      </c>
      <c r="C150" s="151">
        <v>570</v>
      </c>
      <c r="D150" s="151">
        <v>570</v>
      </c>
      <c r="E150" s="151">
        <v>570</v>
      </c>
      <c r="F150" s="151">
        <v>570</v>
      </c>
      <c r="G150" s="151">
        <v>570</v>
      </c>
      <c r="H150" s="151">
        <v>0</v>
      </c>
      <c r="I150" s="151">
        <v>0</v>
      </c>
      <c r="J150" s="151">
        <v>0</v>
      </c>
      <c r="K150" s="151">
        <v>0</v>
      </c>
      <c r="L150" s="151">
        <v>0</v>
      </c>
      <c r="M150" s="151">
        <v>0</v>
      </c>
      <c r="N150" s="151">
        <v>0</v>
      </c>
      <c r="O150" s="151">
        <v>0</v>
      </c>
      <c r="P150" s="151">
        <v>0</v>
      </c>
      <c r="Q150" s="151">
        <v>0</v>
      </c>
      <c r="R150" s="151">
        <v>0</v>
      </c>
      <c r="S150" s="151">
        <v>0</v>
      </c>
      <c r="T150" s="151">
        <v>0</v>
      </c>
      <c r="U150" s="151">
        <v>0</v>
      </c>
      <c r="V150" s="151">
        <v>0</v>
      </c>
      <c r="W150" s="151">
        <v>0</v>
      </c>
      <c r="X150" s="151">
        <v>0</v>
      </c>
      <c r="Y150" s="151">
        <v>0</v>
      </c>
      <c r="Z150" s="151">
        <v>0</v>
      </c>
      <c r="AA150" s="151">
        <v>0</v>
      </c>
      <c r="AB150" s="151">
        <v>0</v>
      </c>
      <c r="AC150" s="151">
        <v>0</v>
      </c>
      <c r="AD150" s="151">
        <v>0</v>
      </c>
      <c r="AE150" s="151">
        <v>0</v>
      </c>
      <c r="AF150" s="151">
        <v>0</v>
      </c>
      <c r="AG150" s="151">
        <v>0</v>
      </c>
      <c r="AH150" s="151">
        <v>0</v>
      </c>
      <c r="AI150" s="151">
        <v>0</v>
      </c>
      <c r="AJ150" s="151">
        <v>0</v>
      </c>
      <c r="AK150" s="151">
        <v>0</v>
      </c>
      <c r="AL150" s="151">
        <v>0</v>
      </c>
      <c r="AM150" s="151">
        <v>0</v>
      </c>
      <c r="AN150" s="151">
        <v>0</v>
      </c>
      <c r="AO150" s="152">
        <v>0</v>
      </c>
    </row>
    <row r="151" spans="1:41">
      <c r="A151" s="111" t="s">
        <v>177</v>
      </c>
      <c r="B151" s="112" t="s">
        <v>10</v>
      </c>
      <c r="C151" s="151">
        <v>0</v>
      </c>
      <c r="D151" s="151">
        <v>0</v>
      </c>
      <c r="E151" s="151">
        <v>0</v>
      </c>
      <c r="F151" s="151">
        <v>0</v>
      </c>
      <c r="G151" s="151">
        <v>0</v>
      </c>
      <c r="H151" s="151">
        <v>0</v>
      </c>
      <c r="I151" s="151">
        <v>0</v>
      </c>
      <c r="J151" s="151">
        <v>0</v>
      </c>
      <c r="K151" s="151">
        <v>0</v>
      </c>
      <c r="L151" s="151">
        <v>0</v>
      </c>
      <c r="M151" s="151">
        <v>0</v>
      </c>
      <c r="N151" s="151">
        <v>0</v>
      </c>
      <c r="O151" s="151">
        <v>0</v>
      </c>
      <c r="P151" s="151">
        <v>0</v>
      </c>
      <c r="Q151" s="151">
        <v>0</v>
      </c>
      <c r="R151" s="151">
        <v>0</v>
      </c>
      <c r="S151" s="151">
        <v>0</v>
      </c>
      <c r="T151" s="151">
        <v>0</v>
      </c>
      <c r="U151" s="151">
        <v>0</v>
      </c>
      <c r="V151" s="151">
        <v>0</v>
      </c>
      <c r="W151" s="151">
        <v>0</v>
      </c>
      <c r="X151" s="151">
        <v>0</v>
      </c>
      <c r="Y151" s="151">
        <v>0</v>
      </c>
      <c r="Z151" s="151">
        <v>0</v>
      </c>
      <c r="AA151" s="151">
        <v>0</v>
      </c>
      <c r="AB151" s="151">
        <v>0</v>
      </c>
      <c r="AC151" s="151">
        <v>0</v>
      </c>
      <c r="AD151" s="151">
        <v>0</v>
      </c>
      <c r="AE151" s="151">
        <v>0</v>
      </c>
      <c r="AF151" s="151">
        <v>0</v>
      </c>
      <c r="AG151" s="151">
        <v>0</v>
      </c>
      <c r="AH151" s="151">
        <v>0</v>
      </c>
      <c r="AI151" s="151">
        <v>0</v>
      </c>
      <c r="AJ151" s="151">
        <v>0</v>
      </c>
      <c r="AK151" s="151">
        <v>0</v>
      </c>
      <c r="AL151" s="151">
        <v>0</v>
      </c>
      <c r="AM151" s="151">
        <v>0</v>
      </c>
      <c r="AN151" s="151">
        <v>0</v>
      </c>
      <c r="AO151" s="152">
        <v>0</v>
      </c>
    </row>
    <row r="152" spans="1:41">
      <c r="A152" s="111" t="s">
        <v>178</v>
      </c>
      <c r="B152" s="112" t="s">
        <v>10</v>
      </c>
      <c r="C152" s="151">
        <v>0</v>
      </c>
      <c r="D152" s="151">
        <v>0</v>
      </c>
      <c r="E152" s="151">
        <v>0</v>
      </c>
      <c r="F152" s="151">
        <v>0</v>
      </c>
      <c r="G152" s="151">
        <v>0</v>
      </c>
      <c r="H152" s="151">
        <v>0</v>
      </c>
      <c r="I152" s="151">
        <v>0</v>
      </c>
      <c r="J152" s="151">
        <v>0</v>
      </c>
      <c r="K152" s="151">
        <v>0</v>
      </c>
      <c r="L152" s="151">
        <v>0</v>
      </c>
      <c r="M152" s="151">
        <v>0</v>
      </c>
      <c r="N152" s="151">
        <v>0</v>
      </c>
      <c r="O152" s="151">
        <v>0</v>
      </c>
      <c r="P152" s="151">
        <v>0</v>
      </c>
      <c r="Q152" s="151">
        <v>0</v>
      </c>
      <c r="R152" s="151">
        <v>0</v>
      </c>
      <c r="S152" s="151">
        <v>0</v>
      </c>
      <c r="T152" s="151">
        <v>0</v>
      </c>
      <c r="U152" s="151">
        <v>0</v>
      </c>
      <c r="V152" s="151">
        <v>0</v>
      </c>
      <c r="W152" s="151">
        <v>0</v>
      </c>
      <c r="X152" s="151">
        <v>0</v>
      </c>
      <c r="Y152" s="151">
        <v>0</v>
      </c>
      <c r="Z152" s="151">
        <v>0</v>
      </c>
      <c r="AA152" s="151">
        <v>0</v>
      </c>
      <c r="AB152" s="151">
        <v>0</v>
      </c>
      <c r="AC152" s="151">
        <v>0</v>
      </c>
      <c r="AD152" s="151">
        <v>0</v>
      </c>
      <c r="AE152" s="151">
        <v>0</v>
      </c>
      <c r="AF152" s="151">
        <v>0</v>
      </c>
      <c r="AG152" s="151">
        <v>0</v>
      </c>
      <c r="AH152" s="151">
        <v>0</v>
      </c>
      <c r="AI152" s="151">
        <v>0</v>
      </c>
      <c r="AJ152" s="151">
        <v>0</v>
      </c>
      <c r="AK152" s="151">
        <v>0</v>
      </c>
      <c r="AL152" s="151">
        <v>0</v>
      </c>
      <c r="AM152" s="151">
        <v>0</v>
      </c>
      <c r="AN152" s="151">
        <v>0</v>
      </c>
      <c r="AO152" s="152">
        <v>0</v>
      </c>
    </row>
    <row r="153" spans="1:41">
      <c r="A153" s="111" t="s">
        <v>1</v>
      </c>
      <c r="B153" s="112" t="s">
        <v>10</v>
      </c>
      <c r="C153" s="151">
        <v>2170.4499999999998</v>
      </c>
      <c r="D153" s="151">
        <v>2380.4499999999998</v>
      </c>
      <c r="E153" s="151">
        <v>2380.4499999999998</v>
      </c>
      <c r="F153" s="151">
        <v>2792.95</v>
      </c>
      <c r="G153" s="151">
        <v>2792.95</v>
      </c>
      <c r="H153" s="151">
        <v>3070.1499999999996</v>
      </c>
      <c r="I153" s="151">
        <v>3070.1499999999996</v>
      </c>
      <c r="J153" s="151">
        <v>3694.1499999999996</v>
      </c>
      <c r="K153" s="151">
        <v>3694.1499999999996</v>
      </c>
      <c r="L153" s="151">
        <v>3694.1499999999996</v>
      </c>
      <c r="M153" s="151">
        <v>3694.1499999999996</v>
      </c>
      <c r="N153" s="151">
        <v>3994.15</v>
      </c>
      <c r="O153" s="151">
        <v>3994.15</v>
      </c>
      <c r="P153" s="151">
        <v>4094.15</v>
      </c>
      <c r="Q153" s="151">
        <v>4889.1499999999996</v>
      </c>
      <c r="R153" s="151">
        <v>5089.1499999999996</v>
      </c>
      <c r="S153" s="151">
        <v>5144.1499999999996</v>
      </c>
      <c r="T153" s="151">
        <v>5144.1499999999996</v>
      </c>
      <c r="U153" s="151">
        <v>5244.15</v>
      </c>
      <c r="V153" s="151">
        <v>5344.15</v>
      </c>
      <c r="W153" s="151">
        <v>5344.15</v>
      </c>
      <c r="X153" s="151">
        <v>5544.15</v>
      </c>
      <c r="Y153" s="151">
        <v>5744.15</v>
      </c>
      <c r="Z153" s="151">
        <v>6144.15</v>
      </c>
      <c r="AA153" s="151">
        <v>6344.15</v>
      </c>
      <c r="AB153" s="151">
        <v>6544.15</v>
      </c>
      <c r="AC153" s="151">
        <v>6544.15</v>
      </c>
      <c r="AD153" s="151">
        <v>6744.15</v>
      </c>
      <c r="AE153" s="151">
        <v>6744.15</v>
      </c>
      <c r="AF153" s="151">
        <v>6744.15</v>
      </c>
      <c r="AG153" s="151">
        <v>6744.15</v>
      </c>
      <c r="AH153" s="151">
        <v>6744.15</v>
      </c>
      <c r="AI153" s="151">
        <v>7144.15</v>
      </c>
      <c r="AJ153" s="151">
        <v>7144.15</v>
      </c>
      <c r="AK153" s="151">
        <v>7144.15</v>
      </c>
      <c r="AL153" s="151">
        <v>7344.15</v>
      </c>
      <c r="AM153" s="151">
        <v>7344.15</v>
      </c>
      <c r="AN153" s="151">
        <v>7344.15</v>
      </c>
      <c r="AO153" s="152">
        <v>7344.15</v>
      </c>
    </row>
    <row r="154" spans="1:41">
      <c r="A154" s="111" t="s">
        <v>179</v>
      </c>
      <c r="B154" s="112" t="s">
        <v>10</v>
      </c>
      <c r="C154" s="151">
        <v>24.17</v>
      </c>
      <c r="D154" s="151">
        <v>24.17</v>
      </c>
      <c r="E154" s="151">
        <v>24.17</v>
      </c>
      <c r="F154" s="151">
        <v>24.17</v>
      </c>
      <c r="G154" s="151">
        <v>24.17</v>
      </c>
      <c r="H154" s="151">
        <v>24.17</v>
      </c>
      <c r="I154" s="151">
        <v>24.17</v>
      </c>
      <c r="J154" s="151">
        <v>24.17</v>
      </c>
      <c r="K154" s="151">
        <v>24.17</v>
      </c>
      <c r="L154" s="151">
        <v>24.17</v>
      </c>
      <c r="M154" s="151">
        <v>24.17</v>
      </c>
      <c r="N154" s="151">
        <v>24.17</v>
      </c>
      <c r="O154" s="151">
        <v>24.17</v>
      </c>
      <c r="P154" s="151">
        <v>24.17</v>
      </c>
      <c r="Q154" s="151">
        <v>24.17</v>
      </c>
      <c r="R154" s="151">
        <v>24.17</v>
      </c>
      <c r="S154" s="151">
        <v>24.17</v>
      </c>
      <c r="T154" s="151">
        <v>24.17</v>
      </c>
      <c r="U154" s="151">
        <v>24.17</v>
      </c>
      <c r="V154" s="151">
        <v>24.17</v>
      </c>
      <c r="W154" s="151">
        <v>24.17</v>
      </c>
      <c r="X154" s="151">
        <v>24.17</v>
      </c>
      <c r="Y154" s="151">
        <v>24.17</v>
      </c>
      <c r="Z154" s="151">
        <v>24.17</v>
      </c>
      <c r="AA154" s="151">
        <v>24.17</v>
      </c>
      <c r="AB154" s="151">
        <v>24.17</v>
      </c>
      <c r="AC154" s="151">
        <v>24.17</v>
      </c>
      <c r="AD154" s="151">
        <v>24.17</v>
      </c>
      <c r="AE154" s="151">
        <v>24.17</v>
      </c>
      <c r="AF154" s="151">
        <v>24.17</v>
      </c>
      <c r="AG154" s="151">
        <v>24.17</v>
      </c>
      <c r="AH154" s="151">
        <v>24.17</v>
      </c>
      <c r="AI154" s="151">
        <v>24.17</v>
      </c>
      <c r="AJ154" s="151">
        <v>24.17</v>
      </c>
      <c r="AK154" s="151">
        <v>24.17</v>
      </c>
      <c r="AL154" s="151">
        <v>24.17</v>
      </c>
      <c r="AM154" s="151">
        <v>24.17</v>
      </c>
      <c r="AN154" s="151">
        <v>24.17</v>
      </c>
      <c r="AO154" s="152">
        <v>24.17</v>
      </c>
    </row>
    <row r="155" spans="1:41">
      <c r="A155" s="111" t="s">
        <v>180</v>
      </c>
      <c r="B155" s="112" t="s">
        <v>10</v>
      </c>
      <c r="C155" s="151">
        <v>363.5376</v>
      </c>
      <c r="D155" s="151">
        <v>442.73759999999999</v>
      </c>
      <c r="E155" s="151">
        <v>472.73759999999999</v>
      </c>
      <c r="F155" s="151">
        <v>472.73759999999999</v>
      </c>
      <c r="G155" s="151">
        <v>472.73759999999999</v>
      </c>
      <c r="H155" s="151">
        <v>472.73759999999999</v>
      </c>
      <c r="I155" s="151">
        <v>830.18759999999997</v>
      </c>
      <c r="J155" s="151">
        <v>830.18759999999997</v>
      </c>
      <c r="K155" s="151">
        <v>830.18759999999997</v>
      </c>
      <c r="L155" s="151">
        <v>830.18759999999997</v>
      </c>
      <c r="M155" s="151">
        <v>830.18759999999997</v>
      </c>
      <c r="N155" s="151">
        <v>830.18759999999997</v>
      </c>
      <c r="O155" s="151">
        <v>830.18759999999997</v>
      </c>
      <c r="P155" s="151">
        <v>830.18759999999997</v>
      </c>
      <c r="Q155" s="151">
        <v>830.18759999999997</v>
      </c>
      <c r="R155" s="151">
        <v>830.18759999999997</v>
      </c>
      <c r="S155" s="151">
        <v>1030.1876</v>
      </c>
      <c r="T155" s="151">
        <v>1030.1876</v>
      </c>
      <c r="U155" s="151">
        <v>1030.1876</v>
      </c>
      <c r="V155" s="151">
        <v>1030.1876</v>
      </c>
      <c r="W155" s="151">
        <v>1030.1876</v>
      </c>
      <c r="X155" s="151">
        <v>1330.1876</v>
      </c>
      <c r="Y155" s="151">
        <v>1330.1876</v>
      </c>
      <c r="Z155" s="151">
        <v>1530.1876</v>
      </c>
      <c r="AA155" s="151">
        <v>2330.1876000000002</v>
      </c>
      <c r="AB155" s="151">
        <v>2330.1876000000002</v>
      </c>
      <c r="AC155" s="151">
        <v>2330.1876000000002</v>
      </c>
      <c r="AD155" s="151">
        <v>2330.1876000000002</v>
      </c>
      <c r="AE155" s="151">
        <v>2330.1876000000002</v>
      </c>
      <c r="AF155" s="151">
        <v>2330.1876000000002</v>
      </c>
      <c r="AG155" s="151">
        <v>2330.1876000000002</v>
      </c>
      <c r="AH155" s="151">
        <v>2530.1876000000002</v>
      </c>
      <c r="AI155" s="151">
        <v>2730.1876000000002</v>
      </c>
      <c r="AJ155" s="151">
        <v>2730.1876000000002</v>
      </c>
      <c r="AK155" s="151">
        <v>2730.1876000000002</v>
      </c>
      <c r="AL155" s="151">
        <v>2730.1876000000002</v>
      </c>
      <c r="AM155" s="151">
        <v>2730.1876000000002</v>
      </c>
      <c r="AN155" s="151">
        <v>2930.1876000000002</v>
      </c>
      <c r="AO155" s="152">
        <v>3330.1876000000002</v>
      </c>
    </row>
    <row r="156" spans="1:41">
      <c r="A156" s="111" t="s">
        <v>181</v>
      </c>
      <c r="B156" s="112" t="s">
        <v>10</v>
      </c>
      <c r="C156" s="151">
        <v>0</v>
      </c>
      <c r="D156" s="151">
        <v>0</v>
      </c>
      <c r="E156" s="151">
        <v>0</v>
      </c>
      <c r="F156" s="151">
        <v>0</v>
      </c>
      <c r="G156" s="151">
        <v>0</v>
      </c>
      <c r="H156" s="151">
        <v>0</v>
      </c>
      <c r="I156" s="151">
        <v>0</v>
      </c>
      <c r="J156" s="151">
        <v>0</v>
      </c>
      <c r="K156" s="151">
        <v>0</v>
      </c>
      <c r="L156" s="151">
        <v>0</v>
      </c>
      <c r="M156" s="151">
        <v>0</v>
      </c>
      <c r="N156" s="151">
        <v>0</v>
      </c>
      <c r="O156" s="151">
        <v>0</v>
      </c>
      <c r="P156" s="151">
        <v>0</v>
      </c>
      <c r="Q156" s="151">
        <v>0</v>
      </c>
      <c r="R156" s="151">
        <v>0</v>
      </c>
      <c r="S156" s="151">
        <v>0</v>
      </c>
      <c r="T156" s="151">
        <v>0</v>
      </c>
      <c r="U156" s="151">
        <v>0</v>
      </c>
      <c r="V156" s="151">
        <v>0</v>
      </c>
      <c r="W156" s="151">
        <v>0</v>
      </c>
      <c r="X156" s="151">
        <v>0</v>
      </c>
      <c r="Y156" s="151">
        <v>0</v>
      </c>
      <c r="Z156" s="151">
        <v>0</v>
      </c>
      <c r="AA156" s="151">
        <v>0</v>
      </c>
      <c r="AB156" s="151">
        <v>0</v>
      </c>
      <c r="AC156" s="151">
        <v>0</v>
      </c>
      <c r="AD156" s="151">
        <v>0</v>
      </c>
      <c r="AE156" s="151">
        <v>0</v>
      </c>
      <c r="AF156" s="151">
        <v>0</v>
      </c>
      <c r="AG156" s="151">
        <v>0</v>
      </c>
      <c r="AH156" s="151">
        <v>0</v>
      </c>
      <c r="AI156" s="151">
        <v>0</v>
      </c>
      <c r="AJ156" s="151">
        <v>0</v>
      </c>
      <c r="AK156" s="151">
        <v>0</v>
      </c>
      <c r="AL156" s="151">
        <v>0</v>
      </c>
      <c r="AM156" s="151">
        <v>0</v>
      </c>
      <c r="AN156" s="151">
        <v>0</v>
      </c>
      <c r="AO156" s="152">
        <v>0</v>
      </c>
    </row>
    <row r="157" spans="1:41">
      <c r="A157" s="111" t="s">
        <v>182</v>
      </c>
      <c r="B157" s="112" t="s">
        <v>10</v>
      </c>
      <c r="C157" s="151">
        <v>0</v>
      </c>
      <c r="D157" s="151">
        <v>0</v>
      </c>
      <c r="E157" s="151">
        <v>0</v>
      </c>
      <c r="F157" s="151">
        <v>0</v>
      </c>
      <c r="G157" s="151">
        <v>0</v>
      </c>
      <c r="H157" s="151">
        <v>0</v>
      </c>
      <c r="I157" s="151">
        <v>0</v>
      </c>
      <c r="J157" s="151">
        <v>0</v>
      </c>
      <c r="K157" s="151">
        <v>0</v>
      </c>
      <c r="L157" s="151">
        <v>0</v>
      </c>
      <c r="M157" s="151">
        <v>0</v>
      </c>
      <c r="N157" s="151">
        <v>0</v>
      </c>
      <c r="O157" s="151">
        <v>0</v>
      </c>
      <c r="P157" s="151">
        <v>0</v>
      </c>
      <c r="Q157" s="151">
        <v>0</v>
      </c>
      <c r="R157" s="151">
        <v>0</v>
      </c>
      <c r="S157" s="151">
        <v>0</v>
      </c>
      <c r="T157" s="151">
        <v>0</v>
      </c>
      <c r="U157" s="151">
        <v>0</v>
      </c>
      <c r="V157" s="151">
        <v>0</v>
      </c>
      <c r="W157" s="151">
        <v>0</v>
      </c>
      <c r="X157" s="151">
        <v>0</v>
      </c>
      <c r="Y157" s="151">
        <v>0</v>
      </c>
      <c r="Z157" s="151">
        <v>0</v>
      </c>
      <c r="AA157" s="151">
        <v>0</v>
      </c>
      <c r="AB157" s="151">
        <v>0</v>
      </c>
      <c r="AC157" s="151">
        <v>0</v>
      </c>
      <c r="AD157" s="151">
        <v>0</v>
      </c>
      <c r="AE157" s="151">
        <v>0</v>
      </c>
      <c r="AF157" s="151">
        <v>0</v>
      </c>
      <c r="AG157" s="151">
        <v>0</v>
      </c>
      <c r="AH157" s="151">
        <v>0</v>
      </c>
      <c r="AI157" s="151">
        <v>0</v>
      </c>
      <c r="AJ157" s="151">
        <v>0</v>
      </c>
      <c r="AK157" s="151">
        <v>0</v>
      </c>
      <c r="AL157" s="151">
        <v>0</v>
      </c>
      <c r="AM157" s="151">
        <v>0</v>
      </c>
      <c r="AN157" s="151">
        <v>0</v>
      </c>
      <c r="AO157" s="152">
        <v>0</v>
      </c>
    </row>
    <row r="158" spans="1:41">
      <c r="A158" s="111" t="s">
        <v>183</v>
      </c>
      <c r="B158" s="112" t="s">
        <v>10</v>
      </c>
      <c r="C158" s="151">
        <v>1732.1882853252896</v>
      </c>
      <c r="D158" s="151">
        <v>1886.9609646114236</v>
      </c>
      <c r="E158" s="151">
        <v>2181.2069250853538</v>
      </c>
      <c r="F158" s="151">
        <v>3001</v>
      </c>
      <c r="G158" s="151">
        <v>3266</v>
      </c>
      <c r="H158" s="151">
        <v>3531</v>
      </c>
      <c r="I158" s="151">
        <v>3782</v>
      </c>
      <c r="J158" s="151">
        <v>3961</v>
      </c>
      <c r="K158" s="151">
        <v>4129</v>
      </c>
      <c r="L158" s="151">
        <v>4344</v>
      </c>
      <c r="M158" s="151">
        <v>4558</v>
      </c>
      <c r="N158" s="151">
        <v>4786</v>
      </c>
      <c r="O158" s="151">
        <v>4994</v>
      </c>
      <c r="P158" s="151">
        <v>5198</v>
      </c>
      <c r="Q158" s="151">
        <v>5387</v>
      </c>
      <c r="R158" s="151">
        <v>5602</v>
      </c>
      <c r="S158" s="151">
        <v>5825</v>
      </c>
      <c r="T158" s="151">
        <v>6058</v>
      </c>
      <c r="U158" s="151">
        <v>6279</v>
      </c>
      <c r="V158" s="151">
        <v>6476</v>
      </c>
      <c r="W158" s="151">
        <v>6684</v>
      </c>
      <c r="X158" s="151">
        <v>6889</v>
      </c>
      <c r="Y158" s="151">
        <v>7081</v>
      </c>
      <c r="Z158" s="151">
        <v>7282</v>
      </c>
      <c r="AA158" s="151">
        <v>7496</v>
      </c>
      <c r="AB158" s="151">
        <v>7720</v>
      </c>
      <c r="AC158" s="151">
        <v>7940</v>
      </c>
      <c r="AD158" s="151">
        <v>8175</v>
      </c>
      <c r="AE158" s="151">
        <v>8408</v>
      </c>
      <c r="AF158" s="151">
        <v>8605</v>
      </c>
      <c r="AG158" s="151">
        <v>8800</v>
      </c>
      <c r="AH158" s="151">
        <v>9000</v>
      </c>
      <c r="AI158" s="151">
        <v>9195</v>
      </c>
      <c r="AJ158" s="151">
        <v>9394.9248077646225</v>
      </c>
      <c r="AK158" s="151">
        <v>9599.9201087663841</v>
      </c>
      <c r="AL158" s="151">
        <v>9810.1364547075682</v>
      </c>
      <c r="AM158" s="151">
        <v>10025.729438475271</v>
      </c>
      <c r="AN158" s="151">
        <v>10246.859875631722</v>
      </c>
      <c r="AO158" s="152">
        <v>10473.693992688488</v>
      </c>
    </row>
    <row r="159" spans="1:41">
      <c r="A159" s="111" t="s">
        <v>23</v>
      </c>
      <c r="B159" s="112" t="s">
        <v>10</v>
      </c>
      <c r="C159" s="151">
        <v>0</v>
      </c>
      <c r="D159" s="151">
        <v>0</v>
      </c>
      <c r="E159" s="151">
        <v>0</v>
      </c>
      <c r="F159" s="151">
        <v>0</v>
      </c>
      <c r="G159" s="151">
        <v>0</v>
      </c>
      <c r="H159" s="151">
        <v>0</v>
      </c>
      <c r="I159" s="151">
        <v>250</v>
      </c>
      <c r="J159" s="151">
        <v>480</v>
      </c>
      <c r="K159" s="151">
        <v>480</v>
      </c>
      <c r="L159" s="151">
        <v>480</v>
      </c>
      <c r="M159" s="151">
        <v>900</v>
      </c>
      <c r="N159" s="151">
        <v>1050</v>
      </c>
      <c r="O159" s="151">
        <v>1200</v>
      </c>
      <c r="P159" s="151">
        <v>1200</v>
      </c>
      <c r="Q159" s="151">
        <v>1200</v>
      </c>
      <c r="R159" s="151">
        <v>1200</v>
      </c>
      <c r="S159" s="151">
        <v>1200</v>
      </c>
      <c r="T159" s="151">
        <v>1200</v>
      </c>
      <c r="U159" s="151">
        <v>1200</v>
      </c>
      <c r="V159" s="151">
        <v>1200</v>
      </c>
      <c r="W159" s="151">
        <v>1200</v>
      </c>
      <c r="X159" s="151">
        <v>1200</v>
      </c>
      <c r="Y159" s="151">
        <v>1200</v>
      </c>
      <c r="Z159" s="151">
        <v>1200</v>
      </c>
      <c r="AA159" s="151">
        <v>1700</v>
      </c>
      <c r="AB159" s="151">
        <v>1700</v>
      </c>
      <c r="AC159" s="151">
        <v>1700</v>
      </c>
      <c r="AD159" s="151">
        <v>1700</v>
      </c>
      <c r="AE159" s="151">
        <v>1700</v>
      </c>
      <c r="AF159" s="151">
        <v>1700</v>
      </c>
      <c r="AG159" s="151">
        <v>1700</v>
      </c>
      <c r="AH159" s="151">
        <v>1700</v>
      </c>
      <c r="AI159" s="151">
        <v>1700</v>
      </c>
      <c r="AJ159" s="151">
        <v>1700</v>
      </c>
      <c r="AK159" s="151">
        <v>1700</v>
      </c>
      <c r="AL159" s="151">
        <v>1700</v>
      </c>
      <c r="AM159" s="151">
        <v>1700</v>
      </c>
      <c r="AN159" s="151">
        <v>1700</v>
      </c>
      <c r="AO159" s="152">
        <v>1700</v>
      </c>
    </row>
    <row r="160" spans="1:41">
      <c r="A160" s="111" t="s">
        <v>24</v>
      </c>
      <c r="B160" s="112" t="s">
        <v>10</v>
      </c>
      <c r="C160" s="151">
        <v>217</v>
      </c>
      <c r="D160" s="151">
        <v>219</v>
      </c>
      <c r="E160" s="151">
        <v>511</v>
      </c>
      <c r="F160" s="151">
        <v>721</v>
      </c>
      <c r="G160" s="151">
        <v>992</v>
      </c>
      <c r="H160" s="151">
        <v>1172</v>
      </c>
      <c r="I160" s="151">
        <v>1592</v>
      </c>
      <c r="J160" s="151">
        <v>1592</v>
      </c>
      <c r="K160" s="151">
        <v>1792</v>
      </c>
      <c r="L160" s="151">
        <v>2392</v>
      </c>
      <c r="M160" s="151">
        <v>3492</v>
      </c>
      <c r="N160" s="151">
        <v>3492</v>
      </c>
      <c r="O160" s="151">
        <v>3492</v>
      </c>
      <c r="P160" s="151">
        <v>3492</v>
      </c>
      <c r="Q160" s="151">
        <v>3492</v>
      </c>
      <c r="R160" s="151">
        <v>3492</v>
      </c>
      <c r="S160" s="151">
        <v>3492</v>
      </c>
      <c r="T160" s="151">
        <v>3492</v>
      </c>
      <c r="U160" s="151">
        <v>3492</v>
      </c>
      <c r="V160" s="151">
        <v>3492</v>
      </c>
      <c r="W160" s="151">
        <v>3492</v>
      </c>
      <c r="X160" s="151">
        <v>3492</v>
      </c>
      <c r="Y160" s="151">
        <v>3492</v>
      </c>
      <c r="Z160" s="151">
        <v>3492</v>
      </c>
      <c r="AA160" s="151">
        <v>3492</v>
      </c>
      <c r="AB160" s="151">
        <v>3492</v>
      </c>
      <c r="AC160" s="151">
        <v>3492</v>
      </c>
      <c r="AD160" s="151">
        <v>3492</v>
      </c>
      <c r="AE160" s="151">
        <v>3492</v>
      </c>
      <c r="AF160" s="151">
        <v>3492</v>
      </c>
      <c r="AG160" s="151">
        <v>3492</v>
      </c>
      <c r="AH160" s="151">
        <v>3492</v>
      </c>
      <c r="AI160" s="151">
        <v>3492</v>
      </c>
      <c r="AJ160" s="151">
        <v>3492</v>
      </c>
      <c r="AK160" s="151">
        <v>3492</v>
      </c>
      <c r="AL160" s="151">
        <v>3492</v>
      </c>
      <c r="AM160" s="151">
        <v>3492</v>
      </c>
      <c r="AN160" s="151">
        <v>3492</v>
      </c>
      <c r="AO160" s="152">
        <v>3492</v>
      </c>
    </row>
    <row r="161" spans="1:41">
      <c r="A161" s="111" t="s">
        <v>651</v>
      </c>
      <c r="B161" s="112" t="s">
        <v>10</v>
      </c>
      <c r="C161" s="151">
        <v>0</v>
      </c>
      <c r="D161" s="151">
        <v>0</v>
      </c>
      <c r="E161" s="151">
        <v>0</v>
      </c>
      <c r="F161" s="151">
        <v>228.30000305175781</v>
      </c>
      <c r="G161" s="151">
        <v>246.5</v>
      </c>
      <c r="H161" s="151">
        <v>316.20001220703125</v>
      </c>
      <c r="I161" s="151">
        <v>392.29998779296875</v>
      </c>
      <c r="J161" s="151">
        <v>469.79998779296875</v>
      </c>
      <c r="K161" s="151">
        <v>583.79998779296875</v>
      </c>
      <c r="L161" s="151">
        <v>704.0999755859375</v>
      </c>
      <c r="M161" s="151">
        <v>826.5999755859375</v>
      </c>
      <c r="N161" s="151">
        <v>952</v>
      </c>
      <c r="O161" s="151">
        <v>1073.199951171875</v>
      </c>
      <c r="P161" s="151">
        <v>1190.4000244140625</v>
      </c>
      <c r="Q161" s="151">
        <v>1312.5</v>
      </c>
      <c r="R161" s="151">
        <v>1476.5</v>
      </c>
      <c r="S161" s="151">
        <v>1657.199951171875</v>
      </c>
      <c r="T161" s="151">
        <v>1848.800048828125</v>
      </c>
      <c r="U161" s="151">
        <v>2022.699951171875</v>
      </c>
      <c r="V161" s="151">
        <v>2192.800048828125</v>
      </c>
      <c r="W161" s="151">
        <v>2363.199951171875</v>
      </c>
      <c r="X161" s="151">
        <v>2530.5</v>
      </c>
      <c r="Y161" s="151">
        <v>2691.60009765625</v>
      </c>
      <c r="Z161" s="151">
        <v>2848.89990234375</v>
      </c>
      <c r="AA161" s="151">
        <v>2996.300048828125</v>
      </c>
      <c r="AB161" s="151">
        <v>3146.199951171875</v>
      </c>
      <c r="AC161" s="151">
        <v>3271.39990234375</v>
      </c>
      <c r="AD161" s="151">
        <v>3366.60009765625</v>
      </c>
      <c r="AE161" s="151">
        <v>3450.89990234375</v>
      </c>
      <c r="AF161" s="151">
        <v>3529.300048828125</v>
      </c>
      <c r="AG161" s="151">
        <v>3605.10009765625</v>
      </c>
      <c r="AH161" s="151">
        <v>3675.89990234375</v>
      </c>
      <c r="AI161" s="151">
        <v>3747.39990234375</v>
      </c>
      <c r="AJ161" s="151">
        <v>3820.2900390625</v>
      </c>
      <c r="AK161" s="151">
        <v>3894.60009765625</v>
      </c>
      <c r="AL161" s="151">
        <v>3970.35009765625</v>
      </c>
      <c r="AM161" s="151">
        <v>4047.580078125</v>
      </c>
      <c r="AN161" s="151">
        <v>4126.31005859375</v>
      </c>
      <c r="AO161" s="152">
        <v>4206.56982421875</v>
      </c>
    </row>
    <row r="162" spans="1:41">
      <c r="A162" s="137" t="s">
        <v>184</v>
      </c>
      <c r="B162" s="116" t="s">
        <v>10</v>
      </c>
      <c r="C162" s="153">
        <v>6858.7858853252892</v>
      </c>
      <c r="D162" s="153">
        <v>7457.7267646114233</v>
      </c>
      <c r="E162" s="153">
        <v>8073.9727250853539</v>
      </c>
      <c r="F162" s="153">
        <v>9606.2658030517578</v>
      </c>
      <c r="G162" s="153">
        <v>10160.4658</v>
      </c>
      <c r="H162" s="153">
        <v>10382.36581220703</v>
      </c>
      <c r="I162" s="153">
        <v>11551.47578779297</v>
      </c>
      <c r="J162" s="153">
        <v>12661.97578779297</v>
      </c>
      <c r="K162" s="153">
        <v>13143.97578779297</v>
      </c>
      <c r="L162" s="153">
        <v>13632.455775585939</v>
      </c>
      <c r="M162" s="153">
        <v>15488.955775585939</v>
      </c>
      <c r="N162" s="153">
        <v>16119.980800000001</v>
      </c>
      <c r="O162" s="153">
        <v>16599.180751171876</v>
      </c>
      <c r="P162" s="153">
        <v>17230.380824414064</v>
      </c>
      <c r="Q162" s="153">
        <v>18502.900799999999</v>
      </c>
      <c r="R162" s="153">
        <v>18619.2808</v>
      </c>
      <c r="S162" s="153">
        <v>19277.980751171875</v>
      </c>
      <c r="T162" s="153">
        <v>19702.580848828125</v>
      </c>
      <c r="U162" s="153">
        <v>20197.480751171875</v>
      </c>
      <c r="V162" s="153">
        <v>20664.580848828125</v>
      </c>
      <c r="W162" s="153">
        <v>21042.980751171875</v>
      </c>
      <c r="X162" s="153">
        <v>21915.2808</v>
      </c>
      <c r="Y162" s="153">
        <v>22468.38089765625</v>
      </c>
      <c r="Z162" s="153">
        <v>23283.43070234375</v>
      </c>
      <c r="AA162" s="153">
        <v>25144.830848828125</v>
      </c>
      <c r="AB162" s="153">
        <v>25565.762551171876</v>
      </c>
      <c r="AC162" s="153">
        <v>25910.962502343751</v>
      </c>
      <c r="AD162" s="153">
        <v>26441.162697656251</v>
      </c>
      <c r="AE162" s="153">
        <v>26758.462502343751</v>
      </c>
      <c r="AF162" s="153">
        <v>27290.537648828125</v>
      </c>
      <c r="AG162" s="153">
        <v>27561.33769765625</v>
      </c>
      <c r="AH162" s="153">
        <v>28032.13750234375</v>
      </c>
      <c r="AI162" s="153">
        <v>29157.04750234375</v>
      </c>
      <c r="AJ162" s="153">
        <v>29384.082446827124</v>
      </c>
      <c r="AK162" s="153">
        <v>29640.497806422631</v>
      </c>
      <c r="AL162" s="153">
        <v>30126.464152363817</v>
      </c>
      <c r="AM162" s="153">
        <v>30419.28711660027</v>
      </c>
      <c r="AN162" s="153">
        <v>30919.147534225471</v>
      </c>
      <c r="AO162" s="154">
        <v>31626.241416907236</v>
      </c>
    </row>
    <row r="163" spans="1:41" ht="15.75">
      <c r="A163" s="109" t="s">
        <v>185</v>
      </c>
      <c r="B163" s="112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O163" s="155"/>
    </row>
    <row r="164" spans="1:41">
      <c r="A164" s="111" t="s">
        <v>12</v>
      </c>
      <c r="B164" s="112" t="s">
        <v>10</v>
      </c>
      <c r="C164" s="151">
        <v>16143.64</v>
      </c>
      <c r="D164" s="151">
        <v>15255.94</v>
      </c>
      <c r="E164" s="151">
        <v>15255.94</v>
      </c>
      <c r="F164" s="151">
        <v>15255.94</v>
      </c>
      <c r="G164" s="151">
        <v>13902.34</v>
      </c>
      <c r="H164" s="151">
        <v>12539.79</v>
      </c>
      <c r="I164" s="151">
        <v>13570.189999999999</v>
      </c>
      <c r="J164" s="151">
        <v>12033.54</v>
      </c>
      <c r="K164" s="151">
        <v>12033.54</v>
      </c>
      <c r="L164" s="151">
        <v>11396.54</v>
      </c>
      <c r="M164" s="151">
        <v>10155.740000000002</v>
      </c>
      <c r="N164" s="151">
        <v>7965.9400000000005</v>
      </c>
      <c r="O164" s="151">
        <v>6684.79</v>
      </c>
      <c r="P164" s="151">
        <v>3660.09</v>
      </c>
      <c r="Q164" s="151">
        <v>2267.52</v>
      </c>
      <c r="R164" s="151">
        <v>2267.52</v>
      </c>
      <c r="S164" s="151">
        <v>2267.52</v>
      </c>
      <c r="T164" s="151">
        <v>1477.92</v>
      </c>
      <c r="U164" s="151">
        <v>677.04</v>
      </c>
      <c r="V164" s="151">
        <v>0</v>
      </c>
      <c r="W164" s="151">
        <v>0</v>
      </c>
      <c r="X164" s="151">
        <v>0</v>
      </c>
      <c r="Y164" s="151">
        <v>0</v>
      </c>
      <c r="Z164" s="151">
        <v>0</v>
      </c>
      <c r="AA164" s="151">
        <v>0</v>
      </c>
      <c r="AB164" s="151">
        <v>0</v>
      </c>
      <c r="AC164" s="151">
        <v>0</v>
      </c>
      <c r="AD164" s="151">
        <v>0</v>
      </c>
      <c r="AE164" s="151">
        <v>0</v>
      </c>
      <c r="AF164" s="151">
        <v>0</v>
      </c>
      <c r="AG164" s="151">
        <v>0</v>
      </c>
      <c r="AH164" s="151">
        <v>0</v>
      </c>
      <c r="AI164" s="151">
        <v>0</v>
      </c>
      <c r="AJ164" s="151">
        <v>0</v>
      </c>
      <c r="AK164" s="151">
        <v>0</v>
      </c>
      <c r="AL164" s="151">
        <v>0</v>
      </c>
      <c r="AM164" s="151">
        <v>0</v>
      </c>
      <c r="AN164" s="151">
        <v>0</v>
      </c>
      <c r="AO164" s="152">
        <v>0</v>
      </c>
    </row>
    <row r="165" spans="1:41">
      <c r="A165" s="111" t="s">
        <v>20</v>
      </c>
      <c r="B165" s="112" t="s">
        <v>10</v>
      </c>
      <c r="C165" s="151">
        <v>4390.72</v>
      </c>
      <c r="D165" s="151">
        <v>4390.72</v>
      </c>
      <c r="E165" s="151">
        <v>4390.72</v>
      </c>
      <c r="F165" s="151">
        <v>4390.72</v>
      </c>
      <c r="G165" s="151">
        <v>4390.72</v>
      </c>
      <c r="H165" s="151">
        <v>4390.72</v>
      </c>
      <c r="I165" s="151">
        <v>4390.72</v>
      </c>
      <c r="J165" s="151">
        <v>3015.5199999999995</v>
      </c>
      <c r="K165" s="151">
        <v>3015.5199999999995</v>
      </c>
      <c r="L165" s="151">
        <v>3015.5199999999995</v>
      </c>
      <c r="M165" s="151">
        <v>3015.5199999999995</v>
      </c>
      <c r="N165" s="151">
        <v>3015.5199999999995</v>
      </c>
      <c r="O165" s="151">
        <v>3015.5199999999995</v>
      </c>
      <c r="P165" s="151">
        <v>3015.5199999999995</v>
      </c>
      <c r="Q165" s="151">
        <v>984.4</v>
      </c>
      <c r="R165" s="151">
        <v>984.4</v>
      </c>
      <c r="S165" s="151">
        <v>0</v>
      </c>
      <c r="T165" s="151">
        <v>0</v>
      </c>
      <c r="U165" s="151">
        <v>0</v>
      </c>
      <c r="V165" s="151">
        <v>0</v>
      </c>
      <c r="W165" s="151">
        <v>0</v>
      </c>
      <c r="X165" s="151">
        <v>0</v>
      </c>
      <c r="Y165" s="151">
        <v>0</v>
      </c>
      <c r="Z165" s="151">
        <v>0</v>
      </c>
      <c r="AA165" s="151">
        <v>0</v>
      </c>
      <c r="AB165" s="151">
        <v>0</v>
      </c>
      <c r="AC165" s="151">
        <v>0</v>
      </c>
      <c r="AD165" s="151">
        <v>0</v>
      </c>
      <c r="AE165" s="151">
        <v>0</v>
      </c>
      <c r="AF165" s="151">
        <v>0</v>
      </c>
      <c r="AG165" s="151">
        <v>0</v>
      </c>
      <c r="AH165" s="151">
        <v>0</v>
      </c>
      <c r="AI165" s="151">
        <v>0</v>
      </c>
      <c r="AJ165" s="151">
        <v>0</v>
      </c>
      <c r="AK165" s="151">
        <v>0</v>
      </c>
      <c r="AL165" s="151">
        <v>0</v>
      </c>
      <c r="AM165" s="151">
        <v>0</v>
      </c>
      <c r="AN165" s="151">
        <v>0</v>
      </c>
      <c r="AO165" s="152">
        <v>0</v>
      </c>
    </row>
    <row r="166" spans="1:41">
      <c r="A166" s="111" t="s">
        <v>576</v>
      </c>
      <c r="B166" s="112" t="s">
        <v>10</v>
      </c>
      <c r="C166" s="151">
        <v>0</v>
      </c>
      <c r="D166" s="151">
        <v>0</v>
      </c>
      <c r="E166" s="151">
        <v>0</v>
      </c>
      <c r="F166" s="151">
        <v>0</v>
      </c>
      <c r="G166" s="151">
        <v>0</v>
      </c>
      <c r="H166" s="151">
        <v>0</v>
      </c>
      <c r="I166" s="151">
        <v>0</v>
      </c>
      <c r="J166" s="151">
        <v>862.8</v>
      </c>
      <c r="K166" s="151">
        <v>862.8</v>
      </c>
      <c r="L166" s="151">
        <v>862.8</v>
      </c>
      <c r="M166" s="151">
        <v>862.8</v>
      </c>
      <c r="N166" s="151">
        <v>862.8</v>
      </c>
      <c r="O166" s="151">
        <v>1955.2</v>
      </c>
      <c r="P166" s="151">
        <v>2996.5</v>
      </c>
      <c r="Q166" s="151">
        <v>3792.7</v>
      </c>
      <c r="R166" s="151">
        <v>4338.8999999999996</v>
      </c>
      <c r="S166" s="151">
        <v>5366.4</v>
      </c>
      <c r="T166" s="151">
        <v>5366.4</v>
      </c>
      <c r="U166" s="151">
        <v>5559.52</v>
      </c>
      <c r="V166" s="151">
        <v>5559.52</v>
      </c>
      <c r="W166" s="151">
        <v>5559.52</v>
      </c>
      <c r="X166" s="151">
        <v>5732.72</v>
      </c>
      <c r="Y166" s="151">
        <v>6461.12</v>
      </c>
      <c r="Z166" s="151">
        <v>6654.24</v>
      </c>
      <c r="AA166" s="151">
        <v>6654.24</v>
      </c>
      <c r="AB166" s="151">
        <v>7357.14</v>
      </c>
      <c r="AC166" s="151">
        <v>7638.4400000000005</v>
      </c>
      <c r="AD166" s="151">
        <v>7638.4400000000005</v>
      </c>
      <c r="AE166" s="151">
        <v>7638.4400000000005</v>
      </c>
      <c r="AF166" s="151">
        <v>8084.44</v>
      </c>
      <c r="AG166" s="151">
        <v>8084.44</v>
      </c>
      <c r="AH166" s="151">
        <v>8084.44</v>
      </c>
      <c r="AI166" s="151">
        <v>8365.74</v>
      </c>
      <c r="AJ166" s="151">
        <v>8365.74</v>
      </c>
      <c r="AK166" s="151">
        <v>8365.74</v>
      </c>
      <c r="AL166" s="151">
        <v>8802.6999999999989</v>
      </c>
      <c r="AM166" s="151">
        <v>8802.6999999999989</v>
      </c>
      <c r="AN166" s="151">
        <v>8802.6999999999989</v>
      </c>
      <c r="AO166" s="152">
        <v>8802.6999999999989</v>
      </c>
    </row>
    <row r="167" spans="1:41">
      <c r="A167" s="111" t="s">
        <v>22</v>
      </c>
      <c r="B167" s="112" t="s">
        <v>10</v>
      </c>
      <c r="C167" s="151">
        <v>6730.7699999999986</v>
      </c>
      <c r="D167" s="151">
        <v>7633.738199999998</v>
      </c>
      <c r="E167" s="151">
        <v>7633.738199999998</v>
      </c>
      <c r="F167" s="151">
        <v>7811.4381999999987</v>
      </c>
      <c r="G167" s="151">
        <v>7811.4381999999987</v>
      </c>
      <c r="H167" s="151">
        <v>7811.4381999999987</v>
      </c>
      <c r="I167" s="151">
        <v>7811.4381999999987</v>
      </c>
      <c r="J167" s="151">
        <v>7777.6081999999988</v>
      </c>
      <c r="K167" s="151">
        <v>7583.5781999999999</v>
      </c>
      <c r="L167" s="151">
        <v>7136.7582000000002</v>
      </c>
      <c r="M167" s="151">
        <v>7136.7582000000002</v>
      </c>
      <c r="N167" s="151">
        <v>6632.0532000000003</v>
      </c>
      <c r="O167" s="151">
        <v>7178.253200000001</v>
      </c>
      <c r="P167" s="151">
        <v>7002.1831999999995</v>
      </c>
      <c r="Q167" s="151">
        <v>6929.5531999999994</v>
      </c>
      <c r="R167" s="151">
        <v>6929.5531999999994</v>
      </c>
      <c r="S167" s="151">
        <v>6929.5531999999994</v>
      </c>
      <c r="T167" s="151">
        <v>6929.5531999999994</v>
      </c>
      <c r="U167" s="151">
        <v>6444.9731999999995</v>
      </c>
      <c r="V167" s="151">
        <v>6321.9731999999995</v>
      </c>
      <c r="W167" s="151">
        <v>6321.9731999999995</v>
      </c>
      <c r="X167" s="151">
        <v>6519.6931999999997</v>
      </c>
      <c r="Y167" s="151">
        <v>6519.6931999999997</v>
      </c>
      <c r="Z167" s="151">
        <v>5560.9731999999995</v>
      </c>
      <c r="AA167" s="151">
        <v>5560.9731999999995</v>
      </c>
      <c r="AB167" s="151">
        <v>4891.585</v>
      </c>
      <c r="AC167" s="151">
        <v>4341.3450000000003</v>
      </c>
      <c r="AD167" s="151">
        <v>4341.3450000000003</v>
      </c>
      <c r="AE167" s="151">
        <v>4341.3450000000003</v>
      </c>
      <c r="AF167" s="151">
        <v>3978.42</v>
      </c>
      <c r="AG167" s="151">
        <v>3978.42</v>
      </c>
      <c r="AH167" s="151">
        <v>3978.42</v>
      </c>
      <c r="AI167" s="151">
        <v>3955.53</v>
      </c>
      <c r="AJ167" s="151">
        <v>3909.75</v>
      </c>
      <c r="AK167" s="151">
        <v>3886.86</v>
      </c>
      <c r="AL167" s="151">
        <v>3385.38</v>
      </c>
      <c r="AM167" s="151">
        <v>3385.38</v>
      </c>
      <c r="AN167" s="151">
        <v>3385.38</v>
      </c>
      <c r="AO167" s="152">
        <v>3947.98</v>
      </c>
    </row>
    <row r="168" spans="1:41">
      <c r="A168" s="111" t="s">
        <v>21</v>
      </c>
      <c r="B168" s="112" t="s">
        <v>10</v>
      </c>
      <c r="C168" s="151">
        <v>2797.85</v>
      </c>
      <c r="D168" s="151">
        <v>2797.85</v>
      </c>
      <c r="E168" s="151">
        <v>2797.85</v>
      </c>
      <c r="F168" s="151">
        <v>2797.85</v>
      </c>
      <c r="G168" s="151">
        <v>2797.85</v>
      </c>
      <c r="H168" s="151">
        <v>2797.85</v>
      </c>
      <c r="I168" s="151">
        <v>2253.5100000000002</v>
      </c>
      <c r="J168" s="151">
        <v>2253.5100000000002</v>
      </c>
      <c r="K168" s="151">
        <v>2253.5100000000002</v>
      </c>
      <c r="L168" s="151">
        <v>2253.5100000000002</v>
      </c>
      <c r="M168" s="151">
        <v>2799.71</v>
      </c>
      <c r="N168" s="151">
        <v>2799.71</v>
      </c>
      <c r="O168" s="151">
        <v>3179.71</v>
      </c>
      <c r="P168" s="151">
        <v>3179.71</v>
      </c>
      <c r="Q168" s="151">
        <v>3179.71</v>
      </c>
      <c r="R168" s="151">
        <v>2570.1800000000003</v>
      </c>
      <c r="S168" s="151">
        <v>2460.94</v>
      </c>
      <c r="T168" s="151">
        <v>3007.1400000000003</v>
      </c>
      <c r="U168" s="151">
        <v>3007.1400000000003</v>
      </c>
      <c r="V168" s="151">
        <v>2866.02</v>
      </c>
      <c r="W168" s="151">
        <v>2866.02</v>
      </c>
      <c r="X168" s="151">
        <v>2866.02</v>
      </c>
      <c r="Y168" s="151">
        <v>2553.31</v>
      </c>
      <c r="Z168" s="151">
        <v>2553.31</v>
      </c>
      <c r="AA168" s="151">
        <v>1935.91</v>
      </c>
      <c r="AB168" s="151">
        <v>2246.4</v>
      </c>
      <c r="AC168" s="151">
        <v>2246.4</v>
      </c>
      <c r="AD168" s="151">
        <v>2246.4</v>
      </c>
      <c r="AE168" s="151">
        <v>2246.4</v>
      </c>
      <c r="AF168" s="151">
        <v>2246.4</v>
      </c>
      <c r="AG168" s="151">
        <v>2246.4</v>
      </c>
      <c r="AH168" s="151">
        <v>2246.4</v>
      </c>
      <c r="AI168" s="151">
        <v>2246.4</v>
      </c>
      <c r="AJ168" s="151">
        <v>2246.4</v>
      </c>
      <c r="AK168" s="151">
        <v>2246.4</v>
      </c>
      <c r="AL168" s="151">
        <v>2246.4</v>
      </c>
      <c r="AM168" s="151">
        <v>2246.4</v>
      </c>
      <c r="AN168" s="151">
        <v>2246.4</v>
      </c>
      <c r="AO168" s="152">
        <v>2246.4</v>
      </c>
    </row>
    <row r="169" spans="1:41">
      <c r="A169" s="111" t="s">
        <v>175</v>
      </c>
      <c r="B169" s="112" t="s">
        <v>10</v>
      </c>
      <c r="C169" s="151">
        <v>0</v>
      </c>
      <c r="D169" s="151">
        <v>0</v>
      </c>
      <c r="E169" s="151">
        <v>0</v>
      </c>
      <c r="F169" s="151">
        <v>0</v>
      </c>
      <c r="G169" s="151">
        <v>0</v>
      </c>
      <c r="H169" s="151">
        <v>0</v>
      </c>
      <c r="I169" s="151">
        <v>0</v>
      </c>
      <c r="J169" s="151">
        <v>0</v>
      </c>
      <c r="K169" s="151">
        <v>0</v>
      </c>
      <c r="L169" s="151">
        <v>0</v>
      </c>
      <c r="M169" s="151">
        <v>0</v>
      </c>
      <c r="N169" s="151">
        <v>0</v>
      </c>
      <c r="O169" s="151">
        <v>0</v>
      </c>
      <c r="P169" s="151">
        <v>0</v>
      </c>
      <c r="Q169" s="151">
        <v>0</v>
      </c>
      <c r="R169" s="151">
        <v>0</v>
      </c>
      <c r="S169" s="151">
        <v>0</v>
      </c>
      <c r="T169" s="151">
        <v>0</v>
      </c>
      <c r="U169" s="151">
        <v>0</v>
      </c>
      <c r="V169" s="151">
        <v>0</v>
      </c>
      <c r="W169" s="151">
        <v>0</v>
      </c>
      <c r="X169" s="151">
        <v>0</v>
      </c>
      <c r="Y169" s="151">
        <v>0</v>
      </c>
      <c r="Z169" s="151">
        <v>0</v>
      </c>
      <c r="AA169" s="151">
        <v>0</v>
      </c>
      <c r="AB169" s="151">
        <v>0</v>
      </c>
      <c r="AC169" s="151">
        <v>0</v>
      </c>
      <c r="AD169" s="151">
        <v>0</v>
      </c>
      <c r="AE169" s="151">
        <v>0</v>
      </c>
      <c r="AF169" s="151">
        <v>0</v>
      </c>
      <c r="AG169" s="151">
        <v>0</v>
      </c>
      <c r="AH169" s="151">
        <v>0</v>
      </c>
      <c r="AI169" s="151">
        <v>0</v>
      </c>
      <c r="AJ169" s="151">
        <v>0</v>
      </c>
      <c r="AK169" s="151">
        <v>0</v>
      </c>
      <c r="AL169" s="151">
        <v>0</v>
      </c>
      <c r="AM169" s="151">
        <v>0</v>
      </c>
      <c r="AN169" s="151">
        <v>0</v>
      </c>
      <c r="AO169" s="152">
        <v>0</v>
      </c>
    </row>
    <row r="170" spans="1:41">
      <c r="A170" s="111" t="s">
        <v>176</v>
      </c>
      <c r="B170" s="112" t="s">
        <v>10</v>
      </c>
      <c r="C170" s="151">
        <v>1054.5</v>
      </c>
      <c r="D170" s="151">
        <v>1054.5</v>
      </c>
      <c r="E170" s="151">
        <v>1054.5</v>
      </c>
      <c r="F170" s="151">
        <v>1054.5</v>
      </c>
      <c r="G170" s="151">
        <v>1054.5</v>
      </c>
      <c r="H170" s="151">
        <v>484.5</v>
      </c>
      <c r="I170" s="151">
        <v>484.5</v>
      </c>
      <c r="J170" s="151">
        <v>484.5</v>
      </c>
      <c r="K170" s="151">
        <v>484.5</v>
      </c>
      <c r="L170" s="151">
        <v>484.5</v>
      </c>
      <c r="M170" s="151">
        <v>484.5</v>
      </c>
      <c r="N170" s="151">
        <v>484.5</v>
      </c>
      <c r="O170" s="151">
        <v>484.5</v>
      </c>
      <c r="P170" s="151">
        <v>484.5</v>
      </c>
      <c r="Q170" s="151">
        <v>484.5</v>
      </c>
      <c r="R170" s="151">
        <v>0</v>
      </c>
      <c r="S170" s="151">
        <v>0</v>
      </c>
      <c r="T170" s="151">
        <v>0</v>
      </c>
      <c r="U170" s="151">
        <v>0</v>
      </c>
      <c r="V170" s="151">
        <v>0</v>
      </c>
      <c r="W170" s="151">
        <v>0</v>
      </c>
      <c r="X170" s="151">
        <v>0</v>
      </c>
      <c r="Y170" s="151">
        <v>0</v>
      </c>
      <c r="Z170" s="151">
        <v>0</v>
      </c>
      <c r="AA170" s="151">
        <v>0</v>
      </c>
      <c r="AB170" s="151">
        <v>0</v>
      </c>
      <c r="AC170" s="151">
        <v>0</v>
      </c>
      <c r="AD170" s="151">
        <v>0</v>
      </c>
      <c r="AE170" s="151">
        <v>0</v>
      </c>
      <c r="AF170" s="151">
        <v>0</v>
      </c>
      <c r="AG170" s="151">
        <v>0</v>
      </c>
      <c r="AH170" s="151">
        <v>0</v>
      </c>
      <c r="AI170" s="151">
        <v>0</v>
      </c>
      <c r="AJ170" s="151">
        <v>0</v>
      </c>
      <c r="AK170" s="151">
        <v>0</v>
      </c>
      <c r="AL170" s="151">
        <v>0</v>
      </c>
      <c r="AM170" s="151">
        <v>0</v>
      </c>
      <c r="AN170" s="151">
        <v>0</v>
      </c>
      <c r="AO170" s="152">
        <v>0</v>
      </c>
    </row>
    <row r="171" spans="1:41">
      <c r="A171" s="111" t="s">
        <v>177</v>
      </c>
      <c r="B171" s="112" t="s">
        <v>10</v>
      </c>
      <c r="C171" s="151">
        <v>0</v>
      </c>
      <c r="D171" s="151">
        <v>0</v>
      </c>
      <c r="E171" s="151">
        <v>0</v>
      </c>
      <c r="F171" s="151">
        <v>0</v>
      </c>
      <c r="G171" s="151">
        <v>0</v>
      </c>
      <c r="H171" s="151">
        <v>0</v>
      </c>
      <c r="I171" s="151">
        <v>0</v>
      </c>
      <c r="J171" s="151">
        <v>0</v>
      </c>
      <c r="K171" s="151">
        <v>0</v>
      </c>
      <c r="L171" s="151">
        <v>0</v>
      </c>
      <c r="M171" s="151">
        <v>0</v>
      </c>
      <c r="N171" s="151">
        <v>0</v>
      </c>
      <c r="O171" s="151">
        <v>0</v>
      </c>
      <c r="P171" s="151">
        <v>0</v>
      </c>
      <c r="Q171" s="151">
        <v>0</v>
      </c>
      <c r="R171" s="151">
        <v>0</v>
      </c>
      <c r="S171" s="151">
        <v>0</v>
      </c>
      <c r="T171" s="151">
        <v>0</v>
      </c>
      <c r="U171" s="151">
        <v>0</v>
      </c>
      <c r="V171" s="151">
        <v>0</v>
      </c>
      <c r="W171" s="151">
        <v>0</v>
      </c>
      <c r="X171" s="151">
        <v>0</v>
      </c>
      <c r="Y171" s="151">
        <v>0</v>
      </c>
      <c r="Z171" s="151">
        <v>0</v>
      </c>
      <c r="AA171" s="151">
        <v>0</v>
      </c>
      <c r="AB171" s="151">
        <v>0</v>
      </c>
      <c r="AC171" s="151">
        <v>0</v>
      </c>
      <c r="AD171" s="151">
        <v>0</v>
      </c>
      <c r="AE171" s="151">
        <v>0</v>
      </c>
      <c r="AF171" s="151">
        <v>0</v>
      </c>
      <c r="AG171" s="151">
        <v>0</v>
      </c>
      <c r="AH171" s="151">
        <v>0</v>
      </c>
      <c r="AI171" s="151">
        <v>0</v>
      </c>
      <c r="AJ171" s="151">
        <v>0</v>
      </c>
      <c r="AK171" s="151">
        <v>0</v>
      </c>
      <c r="AL171" s="151">
        <v>0</v>
      </c>
      <c r="AM171" s="151">
        <v>0</v>
      </c>
      <c r="AN171" s="151">
        <v>0</v>
      </c>
      <c r="AO171" s="152">
        <v>0</v>
      </c>
    </row>
    <row r="172" spans="1:41">
      <c r="A172" s="111" t="s">
        <v>178</v>
      </c>
      <c r="B172" s="112" t="s">
        <v>10</v>
      </c>
      <c r="C172" s="151">
        <v>6146.5002000000004</v>
      </c>
      <c r="D172" s="151">
        <v>6146.5002000000004</v>
      </c>
      <c r="E172" s="151">
        <v>6146.5002000000004</v>
      </c>
      <c r="F172" s="151">
        <v>6102.3001999999997</v>
      </c>
      <c r="G172" s="151">
        <v>6102.3001999999997</v>
      </c>
      <c r="H172" s="151">
        <v>6102.3001999999997</v>
      </c>
      <c r="I172" s="151">
        <v>6102.3001999999997</v>
      </c>
      <c r="J172" s="151">
        <v>6102.3001999999997</v>
      </c>
      <c r="K172" s="151">
        <v>6102.3001999999997</v>
      </c>
      <c r="L172" s="151">
        <v>6102.3001999999997</v>
      </c>
      <c r="M172" s="151">
        <v>6102.3001999999997</v>
      </c>
      <c r="N172" s="151">
        <v>6102.3001999999997</v>
      </c>
      <c r="O172" s="151">
        <v>6102.3001999999997</v>
      </c>
      <c r="P172" s="151">
        <v>6102.3001999999997</v>
      </c>
      <c r="Q172" s="151">
        <v>6102.3001999999997</v>
      </c>
      <c r="R172" s="151">
        <v>6102.3001999999997</v>
      </c>
      <c r="S172" s="151">
        <v>6102.3001999999997</v>
      </c>
      <c r="T172" s="151">
        <v>6104.3001000000004</v>
      </c>
      <c r="U172" s="151">
        <v>6104.3001000000004</v>
      </c>
      <c r="V172" s="151">
        <v>6104.3001000000004</v>
      </c>
      <c r="W172" s="151">
        <v>6104.3001000000004</v>
      </c>
      <c r="X172" s="151">
        <v>6104.3001000000004</v>
      </c>
      <c r="Y172" s="151">
        <v>6104.3001000000004</v>
      </c>
      <c r="Z172" s="151">
        <v>6104.3001000000004</v>
      </c>
      <c r="AA172" s="151">
        <v>6104.3001000000004</v>
      </c>
      <c r="AB172" s="151">
        <v>6104.3001000000004</v>
      </c>
      <c r="AC172" s="151">
        <v>6104.3001000000004</v>
      </c>
      <c r="AD172" s="151">
        <v>6104.3001000000004</v>
      </c>
      <c r="AE172" s="151">
        <v>6104.3001000000004</v>
      </c>
      <c r="AF172" s="151">
        <v>6104.3001000000004</v>
      </c>
      <c r="AG172" s="151">
        <v>6104.3001000000004</v>
      </c>
      <c r="AH172" s="151">
        <v>6104.3001000000004</v>
      </c>
      <c r="AI172" s="151">
        <v>6104.3001000000004</v>
      </c>
      <c r="AJ172" s="151">
        <v>6104.3001000000004</v>
      </c>
      <c r="AK172" s="151">
        <v>6104.3001000000004</v>
      </c>
      <c r="AL172" s="151">
        <v>6104.3001000000004</v>
      </c>
      <c r="AM172" s="151">
        <v>6104.3001000000004</v>
      </c>
      <c r="AN172" s="151">
        <v>6104.3001000000004</v>
      </c>
      <c r="AO172" s="152">
        <v>6104.3001000000004</v>
      </c>
    </row>
    <row r="173" spans="1:41">
      <c r="A173" s="111" t="s">
        <v>1</v>
      </c>
      <c r="B173" s="112" t="s">
        <v>10</v>
      </c>
      <c r="C173" s="151">
        <v>9465.1009999999987</v>
      </c>
      <c r="D173" s="151">
        <v>10395.501</v>
      </c>
      <c r="E173" s="151">
        <v>10883.491000000002</v>
      </c>
      <c r="F173" s="151">
        <v>13596.591</v>
      </c>
      <c r="G173" s="151">
        <v>14352.990999999998</v>
      </c>
      <c r="H173" s="151">
        <v>16057.891</v>
      </c>
      <c r="I173" s="151">
        <v>19574.290999999997</v>
      </c>
      <c r="J173" s="151">
        <v>24265.290999999997</v>
      </c>
      <c r="K173" s="151">
        <v>28269.290999999997</v>
      </c>
      <c r="L173" s="151">
        <v>30388.290999999997</v>
      </c>
      <c r="M173" s="151">
        <v>32719.091</v>
      </c>
      <c r="N173" s="151">
        <v>36141.491000000002</v>
      </c>
      <c r="O173" s="151">
        <v>41120.491000000002</v>
      </c>
      <c r="P173" s="151">
        <v>45120.491000000002</v>
      </c>
      <c r="Q173" s="151">
        <v>49405.491000000002</v>
      </c>
      <c r="R173" s="151">
        <v>52705.491000000002</v>
      </c>
      <c r="S173" s="151">
        <v>54660.491000000002</v>
      </c>
      <c r="T173" s="151">
        <v>57410.491000000002</v>
      </c>
      <c r="U173" s="151">
        <v>60425.491000000002</v>
      </c>
      <c r="V173" s="151">
        <v>62525.491000000002</v>
      </c>
      <c r="W173" s="151">
        <v>64175.491000000002</v>
      </c>
      <c r="X173" s="151">
        <v>65775.490999999995</v>
      </c>
      <c r="Y173" s="151">
        <v>66605.490999999995</v>
      </c>
      <c r="Z173" s="151">
        <v>67405.490999999995</v>
      </c>
      <c r="AA173" s="151">
        <v>67605.490999999995</v>
      </c>
      <c r="AB173" s="151">
        <v>67805.490999999995</v>
      </c>
      <c r="AC173" s="151">
        <v>68205.490999999995</v>
      </c>
      <c r="AD173" s="151">
        <v>68405.490999999995</v>
      </c>
      <c r="AE173" s="151">
        <v>69414.491000000009</v>
      </c>
      <c r="AF173" s="151">
        <v>70967.291000000012</v>
      </c>
      <c r="AG173" s="151">
        <v>70967.291000000012</v>
      </c>
      <c r="AH173" s="151">
        <v>71367.291000000012</v>
      </c>
      <c r="AI173" s="151">
        <v>72117.291000000012</v>
      </c>
      <c r="AJ173" s="151">
        <v>72717.290999999997</v>
      </c>
      <c r="AK173" s="151">
        <v>73017.290999999997</v>
      </c>
      <c r="AL173" s="151">
        <v>73217.290999999997</v>
      </c>
      <c r="AM173" s="151">
        <v>73817.290999999997</v>
      </c>
      <c r="AN173" s="151">
        <v>74417.290999999997</v>
      </c>
      <c r="AO173" s="152">
        <v>74417.290999999997</v>
      </c>
    </row>
    <row r="174" spans="1:41">
      <c r="A174" s="111" t="s">
        <v>179</v>
      </c>
      <c r="B174" s="112" t="s">
        <v>10</v>
      </c>
      <c r="C174" s="151">
        <v>885.52060999999992</v>
      </c>
      <c r="D174" s="151">
        <v>885.52060999999992</v>
      </c>
      <c r="E174" s="151">
        <v>885.52060999999992</v>
      </c>
      <c r="F174" s="151">
        <v>885.52060999999992</v>
      </c>
      <c r="G174" s="151">
        <v>885.52060999999992</v>
      </c>
      <c r="H174" s="151">
        <v>885.52060999999992</v>
      </c>
      <c r="I174" s="151">
        <v>885.52060999999992</v>
      </c>
      <c r="J174" s="151">
        <v>885.52060999999992</v>
      </c>
      <c r="K174" s="151">
        <v>885.52060999999992</v>
      </c>
      <c r="L174" s="151">
        <v>885.52060999999992</v>
      </c>
      <c r="M174" s="151">
        <v>885.52060999999992</v>
      </c>
      <c r="N174" s="151">
        <v>885.52060999999992</v>
      </c>
      <c r="O174" s="151">
        <v>885.52060999999992</v>
      </c>
      <c r="P174" s="151">
        <v>885.52060999999992</v>
      </c>
      <c r="Q174" s="151">
        <v>885.52060999999992</v>
      </c>
      <c r="R174" s="151">
        <v>885.52060999999992</v>
      </c>
      <c r="S174" s="151">
        <v>890.52060999999992</v>
      </c>
      <c r="T174" s="151">
        <v>895.52060999999992</v>
      </c>
      <c r="U174" s="151">
        <v>895.52060999999992</v>
      </c>
      <c r="V174" s="151">
        <v>895.52060999999992</v>
      </c>
      <c r="W174" s="151">
        <v>895.52060999999992</v>
      </c>
      <c r="X174" s="151">
        <v>895.52060999999992</v>
      </c>
      <c r="Y174" s="151">
        <v>895.52060999999992</v>
      </c>
      <c r="Z174" s="151">
        <v>895.52060999999992</v>
      </c>
      <c r="AA174" s="151">
        <v>895.52060999999992</v>
      </c>
      <c r="AB174" s="151">
        <v>895.52060999999992</v>
      </c>
      <c r="AC174" s="151">
        <v>895.52060999999992</v>
      </c>
      <c r="AD174" s="151">
        <v>895.52060999999992</v>
      </c>
      <c r="AE174" s="151">
        <v>895.52060999999992</v>
      </c>
      <c r="AF174" s="151">
        <v>895.52060999999992</v>
      </c>
      <c r="AG174" s="151">
        <v>895.52060999999992</v>
      </c>
      <c r="AH174" s="151">
        <v>895.52060999999992</v>
      </c>
      <c r="AI174" s="151">
        <v>895.52060999999992</v>
      </c>
      <c r="AJ174" s="151">
        <v>895.52060999999992</v>
      </c>
      <c r="AK174" s="151">
        <v>895.52060999999992</v>
      </c>
      <c r="AL174" s="151">
        <v>895.52060999999992</v>
      </c>
      <c r="AM174" s="151">
        <v>895.52060999999992</v>
      </c>
      <c r="AN174" s="151">
        <v>895.52060999999992</v>
      </c>
      <c r="AO174" s="152">
        <v>895.52060999999992</v>
      </c>
    </row>
    <row r="175" spans="1:41">
      <c r="A175" s="111" t="s">
        <v>180</v>
      </c>
      <c r="B175" s="112" t="s">
        <v>10</v>
      </c>
      <c r="C175" s="151">
        <v>5692.9204799999989</v>
      </c>
      <c r="D175" s="151">
        <v>7494.6204799999996</v>
      </c>
      <c r="E175" s="151">
        <v>8399.1204799999996</v>
      </c>
      <c r="F175" s="151">
        <v>10114.23048</v>
      </c>
      <c r="G175" s="151">
        <v>12762.750479999999</v>
      </c>
      <c r="H175" s="151">
        <v>14423.650479999998</v>
      </c>
      <c r="I175" s="151">
        <v>16413.70048</v>
      </c>
      <c r="J175" s="151">
        <v>17943.700480000003</v>
      </c>
      <c r="K175" s="151">
        <v>18633.70048</v>
      </c>
      <c r="L175" s="151">
        <v>19138.726480000001</v>
      </c>
      <c r="M175" s="151">
        <v>19938.726480000001</v>
      </c>
      <c r="N175" s="151">
        <v>20188.726480000005</v>
      </c>
      <c r="O175" s="151">
        <v>20967.726480000005</v>
      </c>
      <c r="P175" s="151">
        <v>21872.52648</v>
      </c>
      <c r="Q175" s="151">
        <v>22918.52648</v>
      </c>
      <c r="R175" s="151">
        <v>24314.52648</v>
      </c>
      <c r="S175" s="151">
        <v>25024.52648</v>
      </c>
      <c r="T175" s="151">
        <v>25324.52648</v>
      </c>
      <c r="U175" s="151">
        <v>26677.52648</v>
      </c>
      <c r="V175" s="151">
        <v>27872.526479999997</v>
      </c>
      <c r="W175" s="151">
        <v>29072.526479999997</v>
      </c>
      <c r="X175" s="151">
        <v>30152.526479999997</v>
      </c>
      <c r="Y175" s="151">
        <v>30552.526479999997</v>
      </c>
      <c r="Z175" s="151">
        <v>31202.526479999997</v>
      </c>
      <c r="AA175" s="151">
        <v>34202.526479999993</v>
      </c>
      <c r="AB175" s="151">
        <v>35202.526479999986</v>
      </c>
      <c r="AC175" s="151">
        <v>35202.526479999986</v>
      </c>
      <c r="AD175" s="151">
        <v>36202.526479999986</v>
      </c>
      <c r="AE175" s="151">
        <v>37529.626479999992</v>
      </c>
      <c r="AF175" s="151">
        <v>40229.626479999992</v>
      </c>
      <c r="AG175" s="151">
        <v>41929.626479999992</v>
      </c>
      <c r="AH175" s="151">
        <v>44129.626479999992</v>
      </c>
      <c r="AI175" s="151">
        <v>44629.626479999992</v>
      </c>
      <c r="AJ175" s="151">
        <v>45829.626479999992</v>
      </c>
      <c r="AK175" s="151">
        <v>46229.626479999992</v>
      </c>
      <c r="AL175" s="151">
        <v>46367.626479999992</v>
      </c>
      <c r="AM175" s="151">
        <v>47167.626479999992</v>
      </c>
      <c r="AN175" s="151">
        <v>47967.626479999992</v>
      </c>
      <c r="AO175" s="152">
        <v>48853.626479999992</v>
      </c>
    </row>
    <row r="176" spans="1:41">
      <c r="A176" s="111" t="s">
        <v>181</v>
      </c>
      <c r="B176" s="112" t="s">
        <v>10</v>
      </c>
      <c r="C176" s="151">
        <v>0</v>
      </c>
      <c r="D176" s="151">
        <v>0</v>
      </c>
      <c r="E176" s="151">
        <v>0</v>
      </c>
      <c r="F176" s="151">
        <v>0</v>
      </c>
      <c r="G176" s="151">
        <v>0</v>
      </c>
      <c r="H176" s="151">
        <v>0</v>
      </c>
      <c r="I176" s="151">
        <v>0</v>
      </c>
      <c r="J176" s="151">
        <v>0</v>
      </c>
      <c r="K176" s="151">
        <v>0</v>
      </c>
      <c r="L176" s="151">
        <v>0</v>
      </c>
      <c r="M176" s="151">
        <v>0</v>
      </c>
      <c r="N176" s="151">
        <v>0</v>
      </c>
      <c r="O176" s="151">
        <v>0</v>
      </c>
      <c r="P176" s="151">
        <v>0</v>
      </c>
      <c r="Q176" s="151">
        <v>0</v>
      </c>
      <c r="R176" s="151">
        <v>0</v>
      </c>
      <c r="S176" s="151">
        <v>0</v>
      </c>
      <c r="T176" s="151">
        <v>0</v>
      </c>
      <c r="U176" s="151">
        <v>0</v>
      </c>
      <c r="V176" s="151">
        <v>0</v>
      </c>
      <c r="W176" s="151">
        <v>0</v>
      </c>
      <c r="X176" s="151">
        <v>0</v>
      </c>
      <c r="Y176" s="151">
        <v>0</v>
      </c>
      <c r="Z176" s="151">
        <v>0</v>
      </c>
      <c r="AA176" s="151">
        <v>0</v>
      </c>
      <c r="AB176" s="151">
        <v>0</v>
      </c>
      <c r="AC176" s="151">
        <v>0</v>
      </c>
      <c r="AD176" s="151">
        <v>0</v>
      </c>
      <c r="AE176" s="151">
        <v>0</v>
      </c>
      <c r="AF176" s="151">
        <v>0</v>
      </c>
      <c r="AG176" s="151">
        <v>0</v>
      </c>
      <c r="AH176" s="151">
        <v>0</v>
      </c>
      <c r="AI176" s="151">
        <v>0</v>
      </c>
      <c r="AJ176" s="151">
        <v>0</v>
      </c>
      <c r="AK176" s="151">
        <v>0</v>
      </c>
      <c r="AL176" s="151">
        <v>0</v>
      </c>
      <c r="AM176" s="151">
        <v>0</v>
      </c>
      <c r="AN176" s="151">
        <v>0</v>
      </c>
      <c r="AO176" s="152">
        <v>0</v>
      </c>
    </row>
    <row r="177" spans="1:41">
      <c r="A177" s="111" t="s">
        <v>182</v>
      </c>
      <c r="B177" s="112" t="s">
        <v>10</v>
      </c>
      <c r="C177" s="151">
        <v>0</v>
      </c>
      <c r="D177" s="151">
        <v>0</v>
      </c>
      <c r="E177" s="151">
        <v>0</v>
      </c>
      <c r="F177" s="151">
        <v>0</v>
      </c>
      <c r="G177" s="151">
        <v>0</v>
      </c>
      <c r="H177" s="151">
        <v>0</v>
      </c>
      <c r="I177" s="151">
        <v>0</v>
      </c>
      <c r="J177" s="151">
        <v>0</v>
      </c>
      <c r="K177" s="151">
        <v>0</v>
      </c>
      <c r="L177" s="151">
        <v>0</v>
      </c>
      <c r="M177" s="151">
        <v>0</v>
      </c>
      <c r="N177" s="151">
        <v>0</v>
      </c>
      <c r="O177" s="151">
        <v>0</v>
      </c>
      <c r="P177" s="151">
        <v>0</v>
      </c>
      <c r="Q177" s="151">
        <v>0</v>
      </c>
      <c r="R177" s="151">
        <v>0</v>
      </c>
      <c r="S177" s="151">
        <v>0</v>
      </c>
      <c r="T177" s="151">
        <v>0</v>
      </c>
      <c r="U177" s="151">
        <v>0</v>
      </c>
      <c r="V177" s="151">
        <v>0</v>
      </c>
      <c r="W177" s="151">
        <v>0</v>
      </c>
      <c r="X177" s="151">
        <v>0</v>
      </c>
      <c r="Y177" s="151">
        <v>0</v>
      </c>
      <c r="Z177" s="151">
        <v>0</v>
      </c>
      <c r="AA177" s="151">
        <v>0</v>
      </c>
      <c r="AB177" s="151">
        <v>0</v>
      </c>
      <c r="AC177" s="151">
        <v>0</v>
      </c>
      <c r="AD177" s="151">
        <v>0</v>
      </c>
      <c r="AE177" s="151">
        <v>0</v>
      </c>
      <c r="AF177" s="151">
        <v>0</v>
      </c>
      <c r="AG177" s="151">
        <v>0</v>
      </c>
      <c r="AH177" s="151">
        <v>0</v>
      </c>
      <c r="AI177" s="151">
        <v>0</v>
      </c>
      <c r="AJ177" s="151">
        <v>0</v>
      </c>
      <c r="AK177" s="151">
        <v>0</v>
      </c>
      <c r="AL177" s="151">
        <v>0</v>
      </c>
      <c r="AM177" s="151">
        <v>0</v>
      </c>
      <c r="AN177" s="151">
        <v>0</v>
      </c>
      <c r="AO177" s="152">
        <v>0</v>
      </c>
    </row>
    <row r="178" spans="1:41">
      <c r="A178" s="111" t="s">
        <v>183</v>
      </c>
      <c r="B178" s="112" t="s">
        <v>10</v>
      </c>
      <c r="C178" s="151">
        <v>13138.300657965168</v>
      </c>
      <c r="D178" s="151">
        <v>15584.799337605211</v>
      </c>
      <c r="E178" s="151">
        <v>18047.744725915254</v>
      </c>
      <c r="F178" s="151">
        <v>24859</v>
      </c>
      <c r="G178" s="151">
        <v>27622</v>
      </c>
      <c r="H178" s="151">
        <v>30389</v>
      </c>
      <c r="I178" s="151">
        <v>33106</v>
      </c>
      <c r="J178" s="151">
        <v>35363</v>
      </c>
      <c r="K178" s="151">
        <v>37559</v>
      </c>
      <c r="L178" s="151">
        <v>40121</v>
      </c>
      <c r="M178" s="151">
        <v>42703</v>
      </c>
      <c r="N178" s="151">
        <v>45513</v>
      </c>
      <c r="O178" s="151">
        <v>48097</v>
      </c>
      <c r="P178" s="151">
        <v>50642</v>
      </c>
      <c r="Q178" s="151">
        <v>53200</v>
      </c>
      <c r="R178" s="151">
        <v>56163</v>
      </c>
      <c r="S178" s="151">
        <v>59196</v>
      </c>
      <c r="T178" s="151">
        <v>62335</v>
      </c>
      <c r="U178" s="151">
        <v>65443</v>
      </c>
      <c r="V178" s="151">
        <v>68296</v>
      </c>
      <c r="W178" s="151">
        <v>71427</v>
      </c>
      <c r="X178" s="151">
        <v>74671</v>
      </c>
      <c r="Y178" s="151">
        <v>77790</v>
      </c>
      <c r="Z178" s="151">
        <v>80843</v>
      </c>
      <c r="AA178" s="151">
        <v>84169</v>
      </c>
      <c r="AB178" s="151">
        <v>87693</v>
      </c>
      <c r="AC178" s="151">
        <v>91159</v>
      </c>
      <c r="AD178" s="151">
        <v>94910</v>
      </c>
      <c r="AE178" s="151">
        <v>98630</v>
      </c>
      <c r="AF178" s="151">
        <v>101784.60000000009</v>
      </c>
      <c r="AG178" s="151">
        <v>105074.43999999994</v>
      </c>
      <c r="AH178" s="151">
        <v>108378.44266666658</v>
      </c>
      <c r="AI178" s="151">
        <v>111704.08373333304</v>
      </c>
      <c r="AJ178" s="151">
        <v>115113.60839314421</v>
      </c>
      <c r="AK178" s="151">
        <v>118590.07322485711</v>
      </c>
      <c r="AL178" s="151">
        <v>122142.84605715427</v>
      </c>
      <c r="AM178" s="151">
        <v>125779.60075076127</v>
      </c>
      <c r="AN178" s="151">
        <v>129499.89391298439</v>
      </c>
      <c r="AO178" s="152">
        <v>133324.0234985624</v>
      </c>
    </row>
    <row r="179" spans="1:41">
      <c r="A179" s="111" t="s">
        <v>23</v>
      </c>
      <c r="B179" s="112" t="s">
        <v>10</v>
      </c>
      <c r="C179" s="151">
        <v>2240</v>
      </c>
      <c r="D179" s="151">
        <v>2240</v>
      </c>
      <c r="E179" s="151">
        <v>2240</v>
      </c>
      <c r="F179" s="151">
        <v>2240</v>
      </c>
      <c r="G179" s="151">
        <v>2490</v>
      </c>
      <c r="H179" s="151">
        <v>2815</v>
      </c>
      <c r="I179" s="151">
        <v>4065</v>
      </c>
      <c r="J179" s="151">
        <v>5170</v>
      </c>
      <c r="K179" s="151">
        <v>7970</v>
      </c>
      <c r="L179" s="151">
        <v>11170</v>
      </c>
      <c r="M179" s="151">
        <v>15238</v>
      </c>
      <c r="N179" s="151">
        <v>16688</v>
      </c>
      <c r="O179" s="151">
        <v>17238</v>
      </c>
      <c r="P179" s="151">
        <v>18538</v>
      </c>
      <c r="Q179" s="151">
        <v>20338</v>
      </c>
      <c r="R179" s="151">
        <v>23178</v>
      </c>
      <c r="S179" s="151">
        <v>24978</v>
      </c>
      <c r="T179" s="151">
        <v>24978</v>
      </c>
      <c r="U179" s="151">
        <v>24978</v>
      </c>
      <c r="V179" s="151">
        <v>25178</v>
      </c>
      <c r="W179" s="151">
        <v>25578</v>
      </c>
      <c r="X179" s="151">
        <v>26578</v>
      </c>
      <c r="Y179" s="151">
        <v>26978</v>
      </c>
      <c r="Z179" s="151">
        <v>27378</v>
      </c>
      <c r="AA179" s="151">
        <v>27878</v>
      </c>
      <c r="AB179" s="151">
        <v>27878</v>
      </c>
      <c r="AC179" s="151">
        <v>27878</v>
      </c>
      <c r="AD179" s="151">
        <v>27878</v>
      </c>
      <c r="AE179" s="151">
        <v>27878</v>
      </c>
      <c r="AF179" s="151">
        <v>27878</v>
      </c>
      <c r="AG179" s="151">
        <v>27878</v>
      </c>
      <c r="AH179" s="151">
        <v>28478</v>
      </c>
      <c r="AI179" s="151">
        <v>28478</v>
      </c>
      <c r="AJ179" s="151">
        <v>28478</v>
      </c>
      <c r="AK179" s="151">
        <v>28478</v>
      </c>
      <c r="AL179" s="151">
        <v>28478</v>
      </c>
      <c r="AM179" s="151">
        <v>28478</v>
      </c>
      <c r="AN179" s="151">
        <v>28478</v>
      </c>
      <c r="AO179" s="152">
        <v>28478</v>
      </c>
    </row>
    <row r="180" spans="1:41">
      <c r="A180" s="111" t="s">
        <v>24</v>
      </c>
      <c r="B180" s="112" t="s">
        <v>10</v>
      </c>
      <c r="C180" s="151">
        <v>612</v>
      </c>
      <c r="D180" s="151">
        <v>759</v>
      </c>
      <c r="E180" s="151">
        <v>1851</v>
      </c>
      <c r="F180" s="151">
        <v>5096</v>
      </c>
      <c r="G180" s="151">
        <v>8607</v>
      </c>
      <c r="H180" s="151">
        <v>11102</v>
      </c>
      <c r="I180" s="151">
        <v>13319</v>
      </c>
      <c r="J180" s="151">
        <v>14094</v>
      </c>
      <c r="K180" s="151">
        <v>15554</v>
      </c>
      <c r="L180" s="151">
        <v>16154</v>
      </c>
      <c r="M180" s="151">
        <v>18954</v>
      </c>
      <c r="N180" s="151">
        <v>19954</v>
      </c>
      <c r="O180" s="151">
        <v>19954</v>
      </c>
      <c r="P180" s="151">
        <v>19954</v>
      </c>
      <c r="Q180" s="151">
        <v>19954</v>
      </c>
      <c r="R180" s="151">
        <v>19954</v>
      </c>
      <c r="S180" s="151">
        <v>22354</v>
      </c>
      <c r="T180" s="151">
        <v>22354</v>
      </c>
      <c r="U180" s="151">
        <v>22354</v>
      </c>
      <c r="V180" s="151">
        <v>22354</v>
      </c>
      <c r="W180" s="151">
        <v>22354</v>
      </c>
      <c r="X180" s="151">
        <v>22354</v>
      </c>
      <c r="Y180" s="151">
        <v>22354</v>
      </c>
      <c r="Z180" s="151">
        <v>22354</v>
      </c>
      <c r="AA180" s="151">
        <v>22354</v>
      </c>
      <c r="AB180" s="151">
        <v>22354</v>
      </c>
      <c r="AC180" s="151">
        <v>22354</v>
      </c>
      <c r="AD180" s="151">
        <v>22354</v>
      </c>
      <c r="AE180" s="151">
        <v>24454</v>
      </c>
      <c r="AF180" s="151">
        <v>24454</v>
      </c>
      <c r="AG180" s="151">
        <v>24454</v>
      </c>
      <c r="AH180" s="151">
        <v>24454</v>
      </c>
      <c r="AI180" s="151">
        <v>24454</v>
      </c>
      <c r="AJ180" s="151">
        <v>24454</v>
      </c>
      <c r="AK180" s="151">
        <v>24454</v>
      </c>
      <c r="AL180" s="151">
        <v>24454</v>
      </c>
      <c r="AM180" s="151">
        <v>24454</v>
      </c>
      <c r="AN180" s="151">
        <v>24454</v>
      </c>
      <c r="AO180" s="152">
        <v>24454</v>
      </c>
    </row>
    <row r="181" spans="1:41">
      <c r="A181" s="111" t="s">
        <v>651</v>
      </c>
      <c r="B181" s="112" t="s">
        <v>10</v>
      </c>
      <c r="C181" s="151">
        <v>0</v>
      </c>
      <c r="D181" s="151">
        <v>0</v>
      </c>
      <c r="E181" s="151">
        <v>0</v>
      </c>
      <c r="F181" s="151">
        <v>1077.0899887084961</v>
      </c>
      <c r="G181" s="151">
        <v>1154.0000152587891</v>
      </c>
      <c r="H181" s="151">
        <v>1504.4000091552734</v>
      </c>
      <c r="I181" s="151">
        <v>2190.1999702453613</v>
      </c>
      <c r="J181" s="151">
        <v>2820.9899978637695</v>
      </c>
      <c r="K181" s="151">
        <v>3755.200080871582</v>
      </c>
      <c r="L181" s="151">
        <v>4785.1999664306641</v>
      </c>
      <c r="M181" s="151">
        <v>5835.0999374389648</v>
      </c>
      <c r="N181" s="151">
        <v>6954.3900756835938</v>
      </c>
      <c r="O181" s="151">
        <v>8042.3998718261719</v>
      </c>
      <c r="P181" s="151">
        <v>9113.9000701904297</v>
      </c>
      <c r="Q181" s="151">
        <v>10250.200073242188</v>
      </c>
      <c r="R181" s="151">
        <v>11655.299926757813</v>
      </c>
      <c r="S181" s="151">
        <v>13418.299896240234</v>
      </c>
      <c r="T181" s="151">
        <v>15176.909759521484</v>
      </c>
      <c r="U181" s="151">
        <v>16772.699523925781</v>
      </c>
      <c r="V181" s="151">
        <v>18372.499908447266</v>
      </c>
      <c r="W181" s="151">
        <v>20044.299560546875</v>
      </c>
      <c r="X181" s="151">
        <v>21756.399780273438</v>
      </c>
      <c r="Y181" s="151">
        <v>23458.800170898438</v>
      </c>
      <c r="Z181" s="151">
        <v>25116.699951171875</v>
      </c>
      <c r="AA181" s="151">
        <v>26716.900207519531</v>
      </c>
      <c r="AB181" s="151">
        <v>28333.500244140625</v>
      </c>
      <c r="AC181" s="151">
        <v>29793.600402832031</v>
      </c>
      <c r="AD181" s="151">
        <v>30964.000671386719</v>
      </c>
      <c r="AE181" s="151">
        <v>31878.099731445313</v>
      </c>
      <c r="AF181" s="151">
        <v>32634.700500488281</v>
      </c>
      <c r="AG181" s="151">
        <v>33365.900573730469</v>
      </c>
      <c r="AH181" s="151">
        <v>34040.9091796875</v>
      </c>
      <c r="AI181" s="151">
        <v>34720.690246582031</v>
      </c>
      <c r="AJ181" s="151">
        <v>35414.0908203125</v>
      </c>
      <c r="AK181" s="151">
        <v>36121.400512695313</v>
      </c>
      <c r="AL181" s="151">
        <v>36842.810485839844</v>
      </c>
      <c r="AM181" s="151">
        <v>37578.709655761719</v>
      </c>
      <c r="AN181" s="151">
        <v>38329.309692382813</v>
      </c>
      <c r="AO181" s="152">
        <v>39094.929321289063</v>
      </c>
    </row>
    <row r="182" spans="1:41" ht="15.75" thickBot="1">
      <c r="A182" s="298" t="s">
        <v>184</v>
      </c>
      <c r="B182" s="139" t="s">
        <v>10</v>
      </c>
      <c r="C182" s="160">
        <v>69297.822947965164</v>
      </c>
      <c r="D182" s="160">
        <v>74638.689827605209</v>
      </c>
      <c r="E182" s="160">
        <v>79586.125215915265</v>
      </c>
      <c r="F182" s="160">
        <v>95281.180478708498</v>
      </c>
      <c r="G182" s="160">
        <v>103933.4105052588</v>
      </c>
      <c r="H182" s="160">
        <v>111304.06049915527</v>
      </c>
      <c r="I182" s="160">
        <v>124166.37046024535</v>
      </c>
      <c r="J182" s="160">
        <v>133072.28048786378</v>
      </c>
      <c r="K182" s="160">
        <v>144962.4605708716</v>
      </c>
      <c r="L182" s="160">
        <v>153894.66645643066</v>
      </c>
      <c r="M182" s="160">
        <v>166830.76642743894</v>
      </c>
      <c r="N182" s="160">
        <v>174187.95156568359</v>
      </c>
      <c r="O182" s="160">
        <v>184905.41136182618</v>
      </c>
      <c r="P182" s="160">
        <v>192567.24156019042</v>
      </c>
      <c r="Q182" s="160">
        <v>200692.42156324218</v>
      </c>
      <c r="R182" s="160">
        <v>212048.69141675782</v>
      </c>
      <c r="S182" s="160">
        <v>223648.55138624023</v>
      </c>
      <c r="T182" s="160">
        <v>231359.76114952151</v>
      </c>
      <c r="U182" s="160">
        <v>239339.21091392578</v>
      </c>
      <c r="V182" s="160">
        <v>246345.85129844726</v>
      </c>
      <c r="W182" s="160">
        <v>254398.6509505469</v>
      </c>
      <c r="X182" s="160">
        <v>263405.67117027345</v>
      </c>
      <c r="Y182" s="160">
        <v>270272.76156089839</v>
      </c>
      <c r="Z182" s="160">
        <v>276068.06134117185</v>
      </c>
      <c r="AA182" s="160">
        <v>284076.86159751954</v>
      </c>
      <c r="AB182" s="160">
        <v>290761.46343414061</v>
      </c>
      <c r="AC182" s="160">
        <v>295818.62359283201</v>
      </c>
      <c r="AD182" s="160">
        <v>301940.0238613867</v>
      </c>
      <c r="AE182" s="160">
        <v>311010.22292144533</v>
      </c>
      <c r="AF182" s="160">
        <v>319257.29869048833</v>
      </c>
      <c r="AG182" s="160">
        <v>324978.33876373037</v>
      </c>
      <c r="AH182" s="160">
        <v>332157.35003635404</v>
      </c>
      <c r="AI182" s="160">
        <v>337671.18216991506</v>
      </c>
      <c r="AJ182" s="160">
        <v>343528.32740345673</v>
      </c>
      <c r="AK182" s="160">
        <v>348389.21192755242</v>
      </c>
      <c r="AL182" s="160">
        <v>352936.87473299413</v>
      </c>
      <c r="AM182" s="160">
        <v>358709.52859652299</v>
      </c>
      <c r="AN182" s="160">
        <v>364580.42179536721</v>
      </c>
      <c r="AO182" s="161">
        <v>370618.77100985148</v>
      </c>
    </row>
    <row r="183" spans="1:41" ht="15.75">
      <c r="A183" s="109" t="s">
        <v>541</v>
      </c>
      <c r="B183" s="368" t="s">
        <v>675</v>
      </c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303"/>
    </row>
    <row r="184" spans="1:41">
      <c r="A184" s="111" t="s">
        <v>12</v>
      </c>
      <c r="B184" s="112" t="s">
        <v>10</v>
      </c>
      <c r="C184" s="151">
        <v>0</v>
      </c>
      <c r="D184" s="151">
        <v>0</v>
      </c>
      <c r="E184" s="151">
        <v>0</v>
      </c>
      <c r="F184" s="151">
        <v>0</v>
      </c>
      <c r="G184" s="151">
        <v>0</v>
      </c>
      <c r="H184" s="151">
        <v>0</v>
      </c>
      <c r="I184" s="151">
        <v>0</v>
      </c>
      <c r="J184" s="151">
        <v>0</v>
      </c>
      <c r="K184" s="151">
        <v>0</v>
      </c>
      <c r="L184" s="151">
        <v>0</v>
      </c>
      <c r="M184" s="151">
        <v>0</v>
      </c>
      <c r="N184" s="151">
        <v>0</v>
      </c>
      <c r="O184" s="151">
        <v>0</v>
      </c>
      <c r="P184" s="151">
        <v>0</v>
      </c>
      <c r="Q184" s="151">
        <v>0</v>
      </c>
      <c r="R184" s="151">
        <v>0</v>
      </c>
      <c r="S184" s="151">
        <v>0</v>
      </c>
      <c r="T184" s="151">
        <v>0</v>
      </c>
      <c r="U184" s="151">
        <v>0</v>
      </c>
      <c r="V184" s="151">
        <v>0</v>
      </c>
      <c r="W184" s="151">
        <v>0</v>
      </c>
      <c r="X184" s="151">
        <v>0</v>
      </c>
      <c r="Y184" s="151">
        <v>0</v>
      </c>
      <c r="Z184" s="151">
        <v>0</v>
      </c>
      <c r="AA184" s="151">
        <v>0</v>
      </c>
      <c r="AB184" s="151">
        <v>0</v>
      </c>
      <c r="AC184" s="151">
        <v>0</v>
      </c>
      <c r="AD184" s="151">
        <v>0</v>
      </c>
      <c r="AE184" s="151">
        <v>0</v>
      </c>
      <c r="AF184" s="151">
        <v>0</v>
      </c>
      <c r="AG184" s="151">
        <v>0</v>
      </c>
      <c r="AH184" s="151">
        <v>0</v>
      </c>
      <c r="AI184" s="151">
        <v>0</v>
      </c>
      <c r="AJ184" s="151">
        <v>0</v>
      </c>
      <c r="AK184" s="151">
        <v>0</v>
      </c>
      <c r="AL184" s="151">
        <v>0</v>
      </c>
      <c r="AM184" s="151">
        <v>0</v>
      </c>
      <c r="AN184" s="151">
        <v>0</v>
      </c>
      <c r="AO184" s="152">
        <v>0</v>
      </c>
    </row>
    <row r="185" spans="1:41">
      <c r="A185" s="111" t="s">
        <v>20</v>
      </c>
      <c r="B185" s="112" t="s">
        <v>10</v>
      </c>
      <c r="C185" s="151">
        <v>0</v>
      </c>
      <c r="D185" s="151">
        <v>0</v>
      </c>
      <c r="E185" s="151">
        <v>0</v>
      </c>
      <c r="F185" s="151">
        <v>0</v>
      </c>
      <c r="G185" s="151">
        <v>0</v>
      </c>
      <c r="H185" s="151">
        <v>0</v>
      </c>
      <c r="I185" s="151">
        <v>0</v>
      </c>
      <c r="J185" s="151">
        <v>0</v>
      </c>
      <c r="K185" s="151">
        <v>0</v>
      </c>
      <c r="L185" s="151">
        <v>0</v>
      </c>
      <c r="M185" s="151">
        <v>0</v>
      </c>
      <c r="N185" s="151">
        <v>0</v>
      </c>
      <c r="O185" s="151">
        <v>0</v>
      </c>
      <c r="P185" s="151">
        <v>0</v>
      </c>
      <c r="Q185" s="151">
        <v>0</v>
      </c>
      <c r="R185" s="151">
        <v>0</v>
      </c>
      <c r="S185" s="151">
        <v>0</v>
      </c>
      <c r="T185" s="151">
        <v>0</v>
      </c>
      <c r="U185" s="151">
        <v>0</v>
      </c>
      <c r="V185" s="151">
        <v>0</v>
      </c>
      <c r="W185" s="151">
        <v>0</v>
      </c>
      <c r="X185" s="151">
        <v>0</v>
      </c>
      <c r="Y185" s="151">
        <v>0</v>
      </c>
      <c r="Z185" s="151">
        <v>0</v>
      </c>
      <c r="AA185" s="151">
        <v>0</v>
      </c>
      <c r="AB185" s="151">
        <v>0</v>
      </c>
      <c r="AC185" s="151">
        <v>0</v>
      </c>
      <c r="AD185" s="151">
        <v>0</v>
      </c>
      <c r="AE185" s="151">
        <v>0</v>
      </c>
      <c r="AF185" s="151">
        <v>0</v>
      </c>
      <c r="AG185" s="151">
        <v>0</v>
      </c>
      <c r="AH185" s="151">
        <v>0</v>
      </c>
      <c r="AI185" s="151">
        <v>0</v>
      </c>
      <c r="AJ185" s="151">
        <v>0</v>
      </c>
      <c r="AK185" s="151">
        <v>0</v>
      </c>
      <c r="AL185" s="151">
        <v>0</v>
      </c>
      <c r="AM185" s="151">
        <v>0</v>
      </c>
      <c r="AN185" s="151">
        <v>0</v>
      </c>
      <c r="AO185" s="152">
        <v>0</v>
      </c>
    </row>
    <row r="186" spans="1:41">
      <c r="A186" s="111" t="s">
        <v>576</v>
      </c>
      <c r="B186" s="112" t="s">
        <v>10</v>
      </c>
      <c r="C186" s="151">
        <v>0</v>
      </c>
      <c r="D186" s="151">
        <v>0</v>
      </c>
      <c r="E186" s="151">
        <v>0</v>
      </c>
      <c r="F186" s="151">
        <v>0</v>
      </c>
      <c r="G186" s="151">
        <v>0</v>
      </c>
      <c r="H186" s="151">
        <v>0</v>
      </c>
      <c r="I186" s="151">
        <v>0</v>
      </c>
      <c r="J186" s="151">
        <v>0</v>
      </c>
      <c r="K186" s="151">
        <v>0</v>
      </c>
      <c r="L186" s="151">
        <v>0</v>
      </c>
      <c r="M186" s="151">
        <v>0</v>
      </c>
      <c r="N186" s="151">
        <v>0</v>
      </c>
      <c r="O186" s="151">
        <v>0</v>
      </c>
      <c r="P186" s="151">
        <v>0</v>
      </c>
      <c r="Q186" s="151">
        <v>0</v>
      </c>
      <c r="R186" s="151">
        <v>0</v>
      </c>
      <c r="S186" s="151">
        <v>0</v>
      </c>
      <c r="T186" s="151">
        <v>0</v>
      </c>
      <c r="U186" s="151">
        <v>0</v>
      </c>
      <c r="V186" s="151">
        <v>0</v>
      </c>
      <c r="W186" s="151">
        <v>0</v>
      </c>
      <c r="X186" s="151">
        <v>0</v>
      </c>
      <c r="Y186" s="151">
        <v>0</v>
      </c>
      <c r="Z186" s="151">
        <v>0</v>
      </c>
      <c r="AA186" s="151">
        <v>0</v>
      </c>
      <c r="AB186" s="151">
        <v>0</v>
      </c>
      <c r="AC186" s="151">
        <v>0</v>
      </c>
      <c r="AD186" s="151">
        <v>0</v>
      </c>
      <c r="AE186" s="151">
        <v>0</v>
      </c>
      <c r="AF186" s="151">
        <v>0</v>
      </c>
      <c r="AG186" s="151">
        <v>0</v>
      </c>
      <c r="AH186" s="151">
        <v>0</v>
      </c>
      <c r="AI186" s="151">
        <v>0</v>
      </c>
      <c r="AJ186" s="151">
        <v>0</v>
      </c>
      <c r="AK186" s="151">
        <v>0</v>
      </c>
      <c r="AL186" s="151">
        <v>0</v>
      </c>
      <c r="AM186" s="151">
        <v>0</v>
      </c>
      <c r="AN186" s="151">
        <v>0</v>
      </c>
      <c r="AO186" s="152">
        <v>0</v>
      </c>
    </row>
    <row r="187" spans="1:41">
      <c r="A187" s="111" t="s">
        <v>22</v>
      </c>
      <c r="B187" s="112" t="s">
        <v>10</v>
      </c>
      <c r="C187" s="151">
        <v>243.79999999999998</v>
      </c>
      <c r="D187" s="151">
        <v>243.79999999999998</v>
      </c>
      <c r="E187" s="151">
        <v>243.79999999999998</v>
      </c>
      <c r="F187" s="151">
        <v>243.79999999999998</v>
      </c>
      <c r="G187" s="151">
        <v>243.79999999999998</v>
      </c>
      <c r="H187" s="151">
        <v>243.79999999999998</v>
      </c>
      <c r="I187" s="151">
        <v>243.79999999999998</v>
      </c>
      <c r="J187" s="151">
        <v>243.79999999999998</v>
      </c>
      <c r="K187" s="151">
        <v>243.79999999999998</v>
      </c>
      <c r="L187" s="151">
        <v>243.79999999999998</v>
      </c>
      <c r="M187" s="151">
        <v>243.79999999999998</v>
      </c>
      <c r="N187" s="151">
        <v>243.79999999999998</v>
      </c>
      <c r="O187" s="151">
        <v>243.79999999999998</v>
      </c>
      <c r="P187" s="151">
        <v>243.79999999999998</v>
      </c>
      <c r="Q187" s="151">
        <v>243.79999999999998</v>
      </c>
      <c r="R187" s="151">
        <v>243.79999999999998</v>
      </c>
      <c r="S187" s="151">
        <v>243.79999999999998</v>
      </c>
      <c r="T187" s="151">
        <v>243.79999999999998</v>
      </c>
      <c r="U187" s="151">
        <v>243.79999999999998</v>
      </c>
      <c r="V187" s="151">
        <v>243.79999999999998</v>
      </c>
      <c r="W187" s="151">
        <v>243.79999999999998</v>
      </c>
      <c r="X187" s="151">
        <v>243.79999999999998</v>
      </c>
      <c r="Y187" s="151">
        <v>243.79999999999998</v>
      </c>
      <c r="Z187" s="151">
        <v>243.79999999999998</v>
      </c>
      <c r="AA187" s="151">
        <v>243.79999999999998</v>
      </c>
      <c r="AB187" s="151">
        <v>243.79999999999998</v>
      </c>
      <c r="AC187" s="151">
        <v>454.6</v>
      </c>
      <c r="AD187" s="151">
        <v>454.6</v>
      </c>
      <c r="AE187" s="151">
        <v>454.6</v>
      </c>
      <c r="AF187" s="151">
        <v>454.6</v>
      </c>
      <c r="AG187" s="151">
        <v>454.6</v>
      </c>
      <c r="AH187" s="151">
        <v>454.6</v>
      </c>
      <c r="AI187" s="151">
        <v>454.6</v>
      </c>
      <c r="AJ187" s="151">
        <v>454.6</v>
      </c>
      <c r="AK187" s="151">
        <v>454.6</v>
      </c>
      <c r="AL187" s="151">
        <v>454.6</v>
      </c>
      <c r="AM187" s="151">
        <v>454.6</v>
      </c>
      <c r="AN187" s="151">
        <v>454.6</v>
      </c>
      <c r="AO187" s="152">
        <v>454.6</v>
      </c>
    </row>
    <row r="188" spans="1:41">
      <c r="A188" s="111" t="s">
        <v>21</v>
      </c>
      <c r="B188" s="112" t="s">
        <v>10</v>
      </c>
      <c r="C188" s="151">
        <v>395.26</v>
      </c>
      <c r="D188" s="151">
        <v>395.26</v>
      </c>
      <c r="E188" s="151">
        <v>395.26</v>
      </c>
      <c r="F188" s="151">
        <v>395.26</v>
      </c>
      <c r="G188" s="151">
        <v>395.26</v>
      </c>
      <c r="H188" s="151">
        <v>395.26</v>
      </c>
      <c r="I188" s="151">
        <v>395.26</v>
      </c>
      <c r="J188" s="151">
        <v>395.26</v>
      </c>
      <c r="K188" s="151">
        <v>395.26</v>
      </c>
      <c r="L188" s="151">
        <v>395.26</v>
      </c>
      <c r="M188" s="151">
        <v>395.26</v>
      </c>
      <c r="N188" s="151">
        <v>395.26</v>
      </c>
      <c r="O188" s="151">
        <v>395.26</v>
      </c>
      <c r="P188" s="151">
        <v>395.26</v>
      </c>
      <c r="Q188" s="151">
        <v>576.66</v>
      </c>
      <c r="R188" s="151">
        <v>576.66</v>
      </c>
      <c r="S188" s="151">
        <v>576.66</v>
      </c>
      <c r="T188" s="151">
        <v>576.66</v>
      </c>
      <c r="U188" s="151">
        <v>576.66</v>
      </c>
      <c r="V188" s="151">
        <v>576.66</v>
      </c>
      <c r="W188" s="151">
        <v>576.66</v>
      </c>
      <c r="X188" s="151">
        <v>576.66</v>
      </c>
      <c r="Y188" s="151">
        <v>576.66</v>
      </c>
      <c r="Z188" s="151">
        <v>576.66</v>
      </c>
      <c r="AA188" s="151">
        <v>576.66</v>
      </c>
      <c r="AB188" s="151">
        <v>576.66</v>
      </c>
      <c r="AC188" s="151">
        <v>576.66</v>
      </c>
      <c r="AD188" s="151">
        <v>576.66</v>
      </c>
      <c r="AE188" s="151">
        <v>576.66</v>
      </c>
      <c r="AF188" s="151">
        <v>576.66</v>
      </c>
      <c r="AG188" s="151">
        <v>576.66</v>
      </c>
      <c r="AH188" s="151">
        <v>576.66</v>
      </c>
      <c r="AI188" s="151">
        <v>576.66</v>
      </c>
      <c r="AJ188" s="151">
        <v>576.66</v>
      </c>
      <c r="AK188" s="151">
        <v>576.66</v>
      </c>
      <c r="AL188" s="151">
        <v>576.66</v>
      </c>
      <c r="AM188" s="151">
        <v>576.66</v>
      </c>
      <c r="AN188" s="151">
        <v>576.66</v>
      </c>
      <c r="AO188" s="152">
        <v>576.66</v>
      </c>
    </row>
    <row r="189" spans="1:41">
      <c r="A189" s="111" t="s">
        <v>175</v>
      </c>
      <c r="B189" s="112" t="s">
        <v>10</v>
      </c>
      <c r="C189" s="151">
        <v>0</v>
      </c>
      <c r="D189" s="151">
        <v>0</v>
      </c>
      <c r="E189" s="151">
        <v>0</v>
      </c>
      <c r="F189" s="151">
        <v>0</v>
      </c>
      <c r="G189" s="151">
        <v>0</v>
      </c>
      <c r="H189" s="151">
        <v>0</v>
      </c>
      <c r="I189" s="151">
        <v>0</v>
      </c>
      <c r="J189" s="151">
        <v>0</v>
      </c>
      <c r="K189" s="151">
        <v>0</v>
      </c>
      <c r="L189" s="151">
        <v>0</v>
      </c>
      <c r="M189" s="151">
        <v>0</v>
      </c>
      <c r="N189" s="151">
        <v>0</v>
      </c>
      <c r="O189" s="151">
        <v>0</v>
      </c>
      <c r="P189" s="151">
        <v>0</v>
      </c>
      <c r="Q189" s="151">
        <v>0</v>
      </c>
      <c r="R189" s="151">
        <v>0</v>
      </c>
      <c r="S189" s="151">
        <v>0</v>
      </c>
      <c r="T189" s="151">
        <v>0</v>
      </c>
      <c r="U189" s="151">
        <v>0</v>
      </c>
      <c r="V189" s="151">
        <v>0</v>
      </c>
      <c r="W189" s="151">
        <v>0</v>
      </c>
      <c r="X189" s="151">
        <v>0</v>
      </c>
      <c r="Y189" s="151">
        <v>0</v>
      </c>
      <c r="Z189" s="151">
        <v>0</v>
      </c>
      <c r="AA189" s="151">
        <v>0</v>
      </c>
      <c r="AB189" s="151">
        <v>0</v>
      </c>
      <c r="AC189" s="151">
        <v>0</v>
      </c>
      <c r="AD189" s="151">
        <v>0</v>
      </c>
      <c r="AE189" s="151">
        <v>0</v>
      </c>
      <c r="AF189" s="151">
        <v>0</v>
      </c>
      <c r="AG189" s="151">
        <v>0</v>
      </c>
      <c r="AH189" s="151">
        <v>0</v>
      </c>
      <c r="AI189" s="151">
        <v>0</v>
      </c>
      <c r="AJ189" s="151">
        <v>0</v>
      </c>
      <c r="AK189" s="151">
        <v>0</v>
      </c>
      <c r="AL189" s="151">
        <v>0</v>
      </c>
      <c r="AM189" s="151">
        <v>0</v>
      </c>
      <c r="AN189" s="151">
        <v>0</v>
      </c>
      <c r="AO189" s="152">
        <v>0</v>
      </c>
    </row>
    <row r="190" spans="1:41">
      <c r="A190" s="111" t="s">
        <v>176</v>
      </c>
      <c r="B190" s="112" t="s">
        <v>10</v>
      </c>
      <c r="C190" s="151">
        <v>0</v>
      </c>
      <c r="D190" s="151">
        <v>0</v>
      </c>
      <c r="E190" s="151">
        <v>0</v>
      </c>
      <c r="F190" s="151">
        <v>0</v>
      </c>
      <c r="G190" s="151">
        <v>0</v>
      </c>
      <c r="H190" s="151">
        <v>0</v>
      </c>
      <c r="I190" s="151">
        <v>0</v>
      </c>
      <c r="J190" s="151">
        <v>0</v>
      </c>
      <c r="K190" s="151">
        <v>0</v>
      </c>
      <c r="L190" s="151">
        <v>0</v>
      </c>
      <c r="M190" s="151">
        <v>0</v>
      </c>
      <c r="N190" s="151">
        <v>0</v>
      </c>
      <c r="O190" s="151">
        <v>0</v>
      </c>
      <c r="P190" s="151">
        <v>0</v>
      </c>
      <c r="Q190" s="151">
        <v>0</v>
      </c>
      <c r="R190" s="151">
        <v>0</v>
      </c>
      <c r="S190" s="151">
        <v>0</v>
      </c>
      <c r="T190" s="151">
        <v>0</v>
      </c>
      <c r="U190" s="151">
        <v>0</v>
      </c>
      <c r="V190" s="151">
        <v>0</v>
      </c>
      <c r="W190" s="151">
        <v>0</v>
      </c>
      <c r="X190" s="151">
        <v>0</v>
      </c>
      <c r="Y190" s="151">
        <v>0</v>
      </c>
      <c r="Z190" s="151">
        <v>0</v>
      </c>
      <c r="AA190" s="151">
        <v>0</v>
      </c>
      <c r="AB190" s="151">
        <v>0</v>
      </c>
      <c r="AC190" s="151">
        <v>0</v>
      </c>
      <c r="AD190" s="151">
        <v>0</v>
      </c>
      <c r="AE190" s="151">
        <v>0</v>
      </c>
      <c r="AF190" s="151">
        <v>0</v>
      </c>
      <c r="AG190" s="151">
        <v>0</v>
      </c>
      <c r="AH190" s="151">
        <v>0</v>
      </c>
      <c r="AI190" s="151">
        <v>0</v>
      </c>
      <c r="AJ190" s="151">
        <v>0</v>
      </c>
      <c r="AK190" s="151">
        <v>0</v>
      </c>
      <c r="AL190" s="151">
        <v>0</v>
      </c>
      <c r="AM190" s="151">
        <v>0</v>
      </c>
      <c r="AN190" s="151">
        <v>0</v>
      </c>
      <c r="AO190" s="152">
        <v>0</v>
      </c>
    </row>
    <row r="191" spans="1:41">
      <c r="A191" s="111" t="s">
        <v>177</v>
      </c>
      <c r="B191" s="112" t="s">
        <v>10</v>
      </c>
      <c r="C191" s="151">
        <v>0</v>
      </c>
      <c r="D191" s="151">
        <v>0</v>
      </c>
      <c r="E191" s="151">
        <v>0</v>
      </c>
      <c r="F191" s="151">
        <v>0</v>
      </c>
      <c r="G191" s="151">
        <v>0</v>
      </c>
      <c r="H191" s="151">
        <v>0</v>
      </c>
      <c r="I191" s="151">
        <v>0</v>
      </c>
      <c r="J191" s="151">
        <v>0</v>
      </c>
      <c r="K191" s="151">
        <v>0</v>
      </c>
      <c r="L191" s="151">
        <v>0</v>
      </c>
      <c r="M191" s="151">
        <v>0</v>
      </c>
      <c r="N191" s="151">
        <v>0</v>
      </c>
      <c r="O191" s="151">
        <v>0</v>
      </c>
      <c r="P191" s="151">
        <v>0</v>
      </c>
      <c r="Q191" s="151">
        <v>0</v>
      </c>
      <c r="R191" s="151">
        <v>0</v>
      </c>
      <c r="S191" s="151">
        <v>0</v>
      </c>
      <c r="T191" s="151">
        <v>0</v>
      </c>
      <c r="U191" s="151">
        <v>0</v>
      </c>
      <c r="V191" s="151">
        <v>0</v>
      </c>
      <c r="W191" s="151">
        <v>0</v>
      </c>
      <c r="X191" s="151">
        <v>0</v>
      </c>
      <c r="Y191" s="151">
        <v>0</v>
      </c>
      <c r="Z191" s="151">
        <v>0</v>
      </c>
      <c r="AA191" s="151">
        <v>0</v>
      </c>
      <c r="AB191" s="151">
        <v>0</v>
      </c>
      <c r="AC191" s="151">
        <v>0</v>
      </c>
      <c r="AD191" s="151">
        <v>0</v>
      </c>
      <c r="AE191" s="151">
        <v>0</v>
      </c>
      <c r="AF191" s="151">
        <v>0</v>
      </c>
      <c r="AG191" s="151">
        <v>0</v>
      </c>
      <c r="AH191" s="151">
        <v>0</v>
      </c>
      <c r="AI191" s="151">
        <v>0</v>
      </c>
      <c r="AJ191" s="151">
        <v>0</v>
      </c>
      <c r="AK191" s="151">
        <v>0</v>
      </c>
      <c r="AL191" s="151">
        <v>0</v>
      </c>
      <c r="AM191" s="151">
        <v>0</v>
      </c>
      <c r="AN191" s="151">
        <v>0</v>
      </c>
      <c r="AO191" s="152">
        <v>0</v>
      </c>
    </row>
    <row r="192" spans="1:41">
      <c r="A192" s="111" t="s">
        <v>178</v>
      </c>
      <c r="B192" s="112" t="s">
        <v>10</v>
      </c>
      <c r="C192" s="151">
        <v>0</v>
      </c>
      <c r="D192" s="151">
        <v>0</v>
      </c>
      <c r="E192" s="151">
        <v>0</v>
      </c>
      <c r="F192" s="151">
        <v>0</v>
      </c>
      <c r="G192" s="151">
        <v>0</v>
      </c>
      <c r="H192" s="151">
        <v>0</v>
      </c>
      <c r="I192" s="151">
        <v>0</v>
      </c>
      <c r="J192" s="151">
        <v>0</v>
      </c>
      <c r="K192" s="151">
        <v>0</v>
      </c>
      <c r="L192" s="151">
        <v>0</v>
      </c>
      <c r="M192" s="151">
        <v>0</v>
      </c>
      <c r="N192" s="151">
        <v>0</v>
      </c>
      <c r="O192" s="151">
        <v>0</v>
      </c>
      <c r="P192" s="151">
        <v>0</v>
      </c>
      <c r="Q192" s="151">
        <v>0</v>
      </c>
      <c r="R192" s="151">
        <v>0</v>
      </c>
      <c r="S192" s="151">
        <v>0</v>
      </c>
      <c r="T192" s="151">
        <v>0</v>
      </c>
      <c r="U192" s="151">
        <v>0</v>
      </c>
      <c r="V192" s="151">
        <v>0</v>
      </c>
      <c r="W192" s="151">
        <v>0</v>
      </c>
      <c r="X192" s="151">
        <v>0</v>
      </c>
      <c r="Y192" s="151">
        <v>0</v>
      </c>
      <c r="Z192" s="151">
        <v>0</v>
      </c>
      <c r="AA192" s="151">
        <v>0</v>
      </c>
      <c r="AB192" s="151">
        <v>0</v>
      </c>
      <c r="AC192" s="151">
        <v>0</v>
      </c>
      <c r="AD192" s="151">
        <v>0</v>
      </c>
      <c r="AE192" s="151">
        <v>0</v>
      </c>
      <c r="AF192" s="151">
        <v>0</v>
      </c>
      <c r="AG192" s="151">
        <v>0</v>
      </c>
      <c r="AH192" s="151">
        <v>0</v>
      </c>
      <c r="AI192" s="151">
        <v>0</v>
      </c>
      <c r="AJ192" s="151">
        <v>0</v>
      </c>
      <c r="AK192" s="151">
        <v>0</v>
      </c>
      <c r="AL192" s="151">
        <v>0</v>
      </c>
      <c r="AM192" s="151">
        <v>0</v>
      </c>
      <c r="AN192" s="151">
        <v>0</v>
      </c>
      <c r="AO192" s="152">
        <v>0</v>
      </c>
    </row>
    <row r="193" spans="1:41">
      <c r="A193" s="111" t="s">
        <v>1</v>
      </c>
      <c r="B193" s="112" t="s">
        <v>10</v>
      </c>
      <c r="C193" s="151">
        <v>0</v>
      </c>
      <c r="D193" s="151">
        <v>0</v>
      </c>
      <c r="E193" s="151">
        <v>0</v>
      </c>
      <c r="F193" s="151">
        <v>0</v>
      </c>
      <c r="G193" s="151">
        <v>0</v>
      </c>
      <c r="H193" s="151">
        <v>0</v>
      </c>
      <c r="I193" s="151">
        <v>0</v>
      </c>
      <c r="J193" s="151">
        <v>0</v>
      </c>
      <c r="K193" s="151">
        <v>0</v>
      </c>
      <c r="L193" s="151">
        <v>0</v>
      </c>
      <c r="M193" s="151">
        <v>200</v>
      </c>
      <c r="N193" s="151">
        <v>200</v>
      </c>
      <c r="O193" s="151">
        <v>200</v>
      </c>
      <c r="P193" s="151">
        <v>200</v>
      </c>
      <c r="Q193" s="151">
        <v>200</v>
      </c>
      <c r="R193" s="151">
        <v>200</v>
      </c>
      <c r="S193" s="151">
        <v>200</v>
      </c>
      <c r="T193" s="151">
        <v>200</v>
      </c>
      <c r="U193" s="151">
        <v>200</v>
      </c>
      <c r="V193" s="151">
        <v>200</v>
      </c>
      <c r="W193" s="151">
        <v>200</v>
      </c>
      <c r="X193" s="151">
        <v>200</v>
      </c>
      <c r="Y193" s="151">
        <v>200</v>
      </c>
      <c r="Z193" s="151">
        <v>200</v>
      </c>
      <c r="AA193" s="151">
        <v>200</v>
      </c>
      <c r="AB193" s="151">
        <v>200</v>
      </c>
      <c r="AC193" s="151">
        <v>200</v>
      </c>
      <c r="AD193" s="151">
        <v>200</v>
      </c>
      <c r="AE193" s="151">
        <v>200</v>
      </c>
      <c r="AF193" s="151">
        <v>200</v>
      </c>
      <c r="AG193" s="151">
        <v>200</v>
      </c>
      <c r="AH193" s="151">
        <v>200</v>
      </c>
      <c r="AI193" s="151">
        <v>200</v>
      </c>
      <c r="AJ193" s="151">
        <v>550</v>
      </c>
      <c r="AK193" s="151">
        <v>550</v>
      </c>
      <c r="AL193" s="151">
        <v>550</v>
      </c>
      <c r="AM193" s="151">
        <v>550</v>
      </c>
      <c r="AN193" s="151">
        <v>550</v>
      </c>
      <c r="AO193" s="152">
        <v>550</v>
      </c>
    </row>
    <row r="194" spans="1:41">
      <c r="A194" s="111" t="s">
        <v>179</v>
      </c>
      <c r="B194" s="112" t="s">
        <v>10</v>
      </c>
      <c r="C194" s="151">
        <v>0</v>
      </c>
      <c r="D194" s="151">
        <v>0</v>
      </c>
      <c r="E194" s="151">
        <v>0</v>
      </c>
      <c r="F194" s="151">
        <v>0</v>
      </c>
      <c r="G194" s="151">
        <v>0</v>
      </c>
      <c r="H194" s="151">
        <v>0</v>
      </c>
      <c r="I194" s="151">
        <v>0</v>
      </c>
      <c r="J194" s="151">
        <v>0</v>
      </c>
      <c r="K194" s="151">
        <v>0</v>
      </c>
      <c r="L194" s="151">
        <v>0</v>
      </c>
      <c r="M194" s="151">
        <v>0</v>
      </c>
      <c r="N194" s="151">
        <v>0</v>
      </c>
      <c r="O194" s="151">
        <v>0</v>
      </c>
      <c r="P194" s="151">
        <v>0</v>
      </c>
      <c r="Q194" s="151">
        <v>0</v>
      </c>
      <c r="R194" s="151">
        <v>0</v>
      </c>
      <c r="S194" s="151">
        <v>0</v>
      </c>
      <c r="T194" s="151">
        <v>0</v>
      </c>
      <c r="U194" s="151">
        <v>0</v>
      </c>
      <c r="V194" s="151">
        <v>0</v>
      </c>
      <c r="W194" s="151">
        <v>0</v>
      </c>
      <c r="X194" s="151">
        <v>0</v>
      </c>
      <c r="Y194" s="151">
        <v>0</v>
      </c>
      <c r="Z194" s="151">
        <v>0</v>
      </c>
      <c r="AA194" s="151">
        <v>0</v>
      </c>
      <c r="AB194" s="151">
        <v>0</v>
      </c>
      <c r="AC194" s="151">
        <v>0</v>
      </c>
      <c r="AD194" s="151">
        <v>0</v>
      </c>
      <c r="AE194" s="151">
        <v>0</v>
      </c>
      <c r="AF194" s="151">
        <v>0</v>
      </c>
      <c r="AG194" s="151">
        <v>0</v>
      </c>
      <c r="AH194" s="151">
        <v>0</v>
      </c>
      <c r="AI194" s="151">
        <v>0</v>
      </c>
      <c r="AJ194" s="151">
        <v>0</v>
      </c>
      <c r="AK194" s="151">
        <v>0</v>
      </c>
      <c r="AL194" s="151">
        <v>0</v>
      </c>
      <c r="AM194" s="151">
        <v>0</v>
      </c>
      <c r="AN194" s="151">
        <v>0</v>
      </c>
      <c r="AO194" s="152">
        <v>0</v>
      </c>
    </row>
    <row r="195" spans="1:41">
      <c r="A195" s="111" t="s">
        <v>180</v>
      </c>
      <c r="B195" s="112" t="s">
        <v>10</v>
      </c>
      <c r="C195" s="151">
        <v>0</v>
      </c>
      <c r="D195" s="151">
        <v>0</v>
      </c>
      <c r="E195" s="151">
        <v>0</v>
      </c>
      <c r="F195" s="151">
        <v>0</v>
      </c>
      <c r="G195" s="151">
        <v>0</v>
      </c>
      <c r="H195" s="151">
        <v>0</v>
      </c>
      <c r="I195" s="151">
        <v>0</v>
      </c>
      <c r="J195" s="151">
        <v>50</v>
      </c>
      <c r="K195" s="151">
        <v>50</v>
      </c>
      <c r="L195" s="151">
        <v>50</v>
      </c>
      <c r="M195" s="151">
        <v>50</v>
      </c>
      <c r="N195" s="151">
        <v>150</v>
      </c>
      <c r="O195" s="151">
        <v>250</v>
      </c>
      <c r="P195" s="151">
        <v>250</v>
      </c>
      <c r="Q195" s="151">
        <v>250</v>
      </c>
      <c r="R195" s="151">
        <v>250</v>
      </c>
      <c r="S195" s="151">
        <v>250</v>
      </c>
      <c r="T195" s="151">
        <v>250</v>
      </c>
      <c r="U195" s="151">
        <v>350</v>
      </c>
      <c r="V195" s="151">
        <v>350</v>
      </c>
      <c r="W195" s="151">
        <v>350</v>
      </c>
      <c r="X195" s="151">
        <v>350</v>
      </c>
      <c r="Y195" s="151">
        <v>350</v>
      </c>
      <c r="Z195" s="151">
        <v>350</v>
      </c>
      <c r="AA195" s="151">
        <v>350</v>
      </c>
      <c r="AB195" s="151">
        <v>350</v>
      </c>
      <c r="AC195" s="151">
        <v>350</v>
      </c>
      <c r="AD195" s="151">
        <v>350</v>
      </c>
      <c r="AE195" s="151">
        <v>350</v>
      </c>
      <c r="AF195" s="151">
        <v>350</v>
      </c>
      <c r="AG195" s="151">
        <v>350</v>
      </c>
      <c r="AH195" s="151">
        <v>350</v>
      </c>
      <c r="AI195" s="151">
        <v>350</v>
      </c>
      <c r="AJ195" s="151">
        <v>350</v>
      </c>
      <c r="AK195" s="151">
        <v>350</v>
      </c>
      <c r="AL195" s="151">
        <v>350</v>
      </c>
      <c r="AM195" s="151">
        <v>350</v>
      </c>
      <c r="AN195" s="151">
        <v>350</v>
      </c>
      <c r="AO195" s="152">
        <v>350</v>
      </c>
    </row>
    <row r="196" spans="1:41">
      <c r="A196" s="111" t="s">
        <v>181</v>
      </c>
      <c r="B196" s="112" t="s">
        <v>10</v>
      </c>
      <c r="C196" s="151">
        <v>0</v>
      </c>
      <c r="D196" s="151">
        <v>0</v>
      </c>
      <c r="E196" s="151">
        <v>0</v>
      </c>
      <c r="F196" s="151">
        <v>0</v>
      </c>
      <c r="G196" s="151">
        <v>0</v>
      </c>
      <c r="H196" s="151">
        <v>0</v>
      </c>
      <c r="I196" s="151">
        <v>0</v>
      </c>
      <c r="J196" s="151">
        <v>0</v>
      </c>
      <c r="K196" s="151">
        <v>0</v>
      </c>
      <c r="L196" s="151">
        <v>0</v>
      </c>
      <c r="M196" s="151">
        <v>0</v>
      </c>
      <c r="N196" s="151">
        <v>0</v>
      </c>
      <c r="O196" s="151">
        <v>0</v>
      </c>
      <c r="P196" s="151">
        <v>0</v>
      </c>
      <c r="Q196" s="151">
        <v>0</v>
      </c>
      <c r="R196" s="151">
        <v>0</v>
      </c>
      <c r="S196" s="151">
        <v>0</v>
      </c>
      <c r="T196" s="151">
        <v>0</v>
      </c>
      <c r="U196" s="151">
        <v>0</v>
      </c>
      <c r="V196" s="151">
        <v>0</v>
      </c>
      <c r="W196" s="151">
        <v>0</v>
      </c>
      <c r="X196" s="151">
        <v>0</v>
      </c>
      <c r="Y196" s="151">
        <v>0</v>
      </c>
      <c r="Z196" s="151">
        <v>0</v>
      </c>
      <c r="AA196" s="151">
        <v>0</v>
      </c>
      <c r="AB196" s="151">
        <v>0</v>
      </c>
      <c r="AC196" s="151">
        <v>0</v>
      </c>
      <c r="AD196" s="151">
        <v>0</v>
      </c>
      <c r="AE196" s="151">
        <v>0</v>
      </c>
      <c r="AF196" s="151">
        <v>0</v>
      </c>
      <c r="AG196" s="151">
        <v>0</v>
      </c>
      <c r="AH196" s="151">
        <v>0</v>
      </c>
      <c r="AI196" s="151">
        <v>0</v>
      </c>
      <c r="AJ196" s="151">
        <v>0</v>
      </c>
      <c r="AK196" s="151">
        <v>0</v>
      </c>
      <c r="AL196" s="151">
        <v>0</v>
      </c>
      <c r="AM196" s="151">
        <v>0</v>
      </c>
      <c r="AN196" s="151">
        <v>0</v>
      </c>
      <c r="AO196" s="152">
        <v>0</v>
      </c>
    </row>
    <row r="197" spans="1:41">
      <c r="A197" s="111" t="s">
        <v>182</v>
      </c>
      <c r="B197" s="112" t="s">
        <v>10</v>
      </c>
      <c r="C197" s="151">
        <v>0</v>
      </c>
      <c r="D197" s="151">
        <v>0</v>
      </c>
      <c r="E197" s="151">
        <v>0</v>
      </c>
      <c r="F197" s="151">
        <v>0</v>
      </c>
      <c r="G197" s="151">
        <v>0</v>
      </c>
      <c r="H197" s="151">
        <v>0</v>
      </c>
      <c r="I197" s="151">
        <v>0</v>
      </c>
      <c r="J197" s="151">
        <v>0</v>
      </c>
      <c r="K197" s="151">
        <v>0</v>
      </c>
      <c r="L197" s="151">
        <v>0</v>
      </c>
      <c r="M197" s="151">
        <v>0</v>
      </c>
      <c r="N197" s="151">
        <v>0</v>
      </c>
      <c r="O197" s="151">
        <v>0</v>
      </c>
      <c r="P197" s="151">
        <v>0</v>
      </c>
      <c r="Q197" s="151">
        <v>0</v>
      </c>
      <c r="R197" s="151">
        <v>0</v>
      </c>
      <c r="S197" s="151">
        <v>0</v>
      </c>
      <c r="T197" s="151">
        <v>0</v>
      </c>
      <c r="U197" s="151">
        <v>0</v>
      </c>
      <c r="V197" s="151">
        <v>0</v>
      </c>
      <c r="W197" s="151">
        <v>0</v>
      </c>
      <c r="X197" s="151">
        <v>0</v>
      </c>
      <c r="Y197" s="151">
        <v>0</v>
      </c>
      <c r="Z197" s="151">
        <v>0</v>
      </c>
      <c r="AA197" s="151">
        <v>0</v>
      </c>
      <c r="AB197" s="151">
        <v>0</v>
      </c>
      <c r="AC197" s="151">
        <v>0</v>
      </c>
      <c r="AD197" s="151">
        <v>0</v>
      </c>
      <c r="AE197" s="151">
        <v>0</v>
      </c>
      <c r="AF197" s="151">
        <v>0</v>
      </c>
      <c r="AG197" s="151">
        <v>0</v>
      </c>
      <c r="AH197" s="151">
        <v>0</v>
      </c>
      <c r="AI197" s="151">
        <v>0</v>
      </c>
      <c r="AJ197" s="151">
        <v>0</v>
      </c>
      <c r="AK197" s="151">
        <v>0</v>
      </c>
      <c r="AL197" s="151">
        <v>0</v>
      </c>
      <c r="AM197" s="151">
        <v>0</v>
      </c>
      <c r="AN197" s="151">
        <v>0</v>
      </c>
      <c r="AO197" s="152">
        <v>0</v>
      </c>
    </row>
    <row r="198" spans="1:41">
      <c r="A198" s="111" t="s">
        <v>183</v>
      </c>
      <c r="B198" s="112" t="s">
        <v>10</v>
      </c>
      <c r="C198" s="151">
        <v>0</v>
      </c>
      <c r="D198" s="151">
        <v>0</v>
      </c>
      <c r="E198" s="151">
        <v>0</v>
      </c>
      <c r="F198" s="151">
        <v>0</v>
      </c>
      <c r="G198" s="151">
        <v>0</v>
      </c>
      <c r="H198" s="151">
        <v>0</v>
      </c>
      <c r="I198" s="151">
        <v>0</v>
      </c>
      <c r="J198" s="151">
        <v>0</v>
      </c>
      <c r="K198" s="151">
        <v>0</v>
      </c>
      <c r="L198" s="151">
        <v>0</v>
      </c>
      <c r="M198" s="151">
        <v>0</v>
      </c>
      <c r="N198" s="151">
        <v>0</v>
      </c>
      <c r="O198" s="151">
        <v>0</v>
      </c>
      <c r="P198" s="151">
        <v>0</v>
      </c>
      <c r="Q198" s="151">
        <v>0</v>
      </c>
      <c r="R198" s="151">
        <v>0</v>
      </c>
      <c r="S198" s="151">
        <v>0</v>
      </c>
      <c r="T198" s="151">
        <v>0</v>
      </c>
      <c r="U198" s="151">
        <v>0</v>
      </c>
      <c r="V198" s="151">
        <v>0</v>
      </c>
      <c r="W198" s="151">
        <v>0</v>
      </c>
      <c r="X198" s="151">
        <v>0</v>
      </c>
      <c r="Y198" s="151">
        <v>0</v>
      </c>
      <c r="Z198" s="151">
        <v>0</v>
      </c>
      <c r="AA198" s="151">
        <v>0</v>
      </c>
      <c r="AB198" s="151">
        <v>0</v>
      </c>
      <c r="AC198" s="151">
        <v>0</v>
      </c>
      <c r="AD198" s="151">
        <v>0</v>
      </c>
      <c r="AE198" s="151">
        <v>0</v>
      </c>
      <c r="AF198" s="151">
        <v>0</v>
      </c>
      <c r="AG198" s="151">
        <v>0</v>
      </c>
      <c r="AH198" s="151">
        <v>0</v>
      </c>
      <c r="AI198" s="151">
        <v>0</v>
      </c>
      <c r="AJ198" s="151">
        <v>0</v>
      </c>
      <c r="AK198" s="151">
        <v>0</v>
      </c>
      <c r="AL198" s="151">
        <v>0</v>
      </c>
      <c r="AM198" s="151">
        <v>0</v>
      </c>
      <c r="AN198" s="151">
        <v>0</v>
      </c>
      <c r="AO198" s="152">
        <v>0</v>
      </c>
    </row>
    <row r="199" spans="1:41">
      <c r="A199" s="111" t="s">
        <v>23</v>
      </c>
      <c r="B199" s="112" t="s">
        <v>10</v>
      </c>
      <c r="C199" s="151">
        <v>0</v>
      </c>
      <c r="D199" s="151">
        <v>0</v>
      </c>
      <c r="E199" s="151">
        <v>0</v>
      </c>
      <c r="F199" s="151">
        <v>0</v>
      </c>
      <c r="G199" s="151">
        <v>0</v>
      </c>
      <c r="H199" s="151">
        <v>0</v>
      </c>
      <c r="I199" s="151">
        <v>0</v>
      </c>
      <c r="J199" s="151">
        <v>0</v>
      </c>
      <c r="K199" s="151">
        <v>0</v>
      </c>
      <c r="L199" s="151">
        <v>0</v>
      </c>
      <c r="M199" s="151">
        <v>0</v>
      </c>
      <c r="N199" s="151">
        <v>0</v>
      </c>
      <c r="O199" s="151">
        <v>0</v>
      </c>
      <c r="P199" s="151">
        <v>0</v>
      </c>
      <c r="Q199" s="151">
        <v>0</v>
      </c>
      <c r="R199" s="151">
        <v>0</v>
      </c>
      <c r="S199" s="151">
        <v>0</v>
      </c>
      <c r="T199" s="151">
        <v>0</v>
      </c>
      <c r="U199" s="151">
        <v>0</v>
      </c>
      <c r="V199" s="151">
        <v>0</v>
      </c>
      <c r="W199" s="151">
        <v>0</v>
      </c>
      <c r="X199" s="151">
        <v>0</v>
      </c>
      <c r="Y199" s="151">
        <v>0</v>
      </c>
      <c r="Z199" s="151">
        <v>0</v>
      </c>
      <c r="AA199" s="151">
        <v>0</v>
      </c>
      <c r="AB199" s="151">
        <v>0</v>
      </c>
      <c r="AC199" s="151">
        <v>0</v>
      </c>
      <c r="AD199" s="151">
        <v>0</v>
      </c>
      <c r="AE199" s="151">
        <v>0</v>
      </c>
      <c r="AF199" s="151">
        <v>0</v>
      </c>
      <c r="AG199" s="151">
        <v>0</v>
      </c>
      <c r="AH199" s="151">
        <v>0</v>
      </c>
      <c r="AI199" s="151">
        <v>0</v>
      </c>
      <c r="AJ199" s="151">
        <v>0</v>
      </c>
      <c r="AK199" s="151">
        <v>0</v>
      </c>
      <c r="AL199" s="151">
        <v>0</v>
      </c>
      <c r="AM199" s="151">
        <v>0</v>
      </c>
      <c r="AN199" s="151">
        <v>0</v>
      </c>
      <c r="AO199" s="152">
        <v>0</v>
      </c>
    </row>
    <row r="200" spans="1:41">
      <c r="A200" s="111" t="s">
        <v>24</v>
      </c>
      <c r="B200" s="112" t="s">
        <v>10</v>
      </c>
      <c r="C200" s="151">
        <v>0</v>
      </c>
      <c r="D200" s="151">
        <v>0</v>
      </c>
      <c r="E200" s="151">
        <v>0</v>
      </c>
      <c r="F200" s="151">
        <v>0</v>
      </c>
      <c r="G200" s="151">
        <v>0</v>
      </c>
      <c r="H200" s="151">
        <v>0</v>
      </c>
      <c r="I200" s="151">
        <v>40</v>
      </c>
      <c r="J200" s="151">
        <v>40</v>
      </c>
      <c r="K200" s="151">
        <v>40</v>
      </c>
      <c r="L200" s="151">
        <v>40</v>
      </c>
      <c r="M200" s="151">
        <v>80</v>
      </c>
      <c r="N200" s="151">
        <v>80</v>
      </c>
      <c r="O200" s="151">
        <v>80</v>
      </c>
      <c r="P200" s="151">
        <v>80</v>
      </c>
      <c r="Q200" s="151">
        <v>80</v>
      </c>
      <c r="R200" s="151">
        <v>80</v>
      </c>
      <c r="S200" s="151">
        <v>80</v>
      </c>
      <c r="T200" s="151">
        <v>80</v>
      </c>
      <c r="U200" s="151">
        <v>80</v>
      </c>
      <c r="V200" s="151">
        <v>80</v>
      </c>
      <c r="W200" s="151">
        <v>80</v>
      </c>
      <c r="X200" s="151">
        <v>80</v>
      </c>
      <c r="Y200" s="151">
        <v>80</v>
      </c>
      <c r="Z200" s="151">
        <v>80</v>
      </c>
      <c r="AA200" s="151">
        <v>80</v>
      </c>
      <c r="AB200" s="151">
        <v>80</v>
      </c>
      <c r="AC200" s="151">
        <v>80</v>
      </c>
      <c r="AD200" s="151">
        <v>80</v>
      </c>
      <c r="AE200" s="151">
        <v>80</v>
      </c>
      <c r="AF200" s="151">
        <v>80</v>
      </c>
      <c r="AG200" s="151">
        <v>80</v>
      </c>
      <c r="AH200" s="151">
        <v>80</v>
      </c>
      <c r="AI200" s="151">
        <v>80</v>
      </c>
      <c r="AJ200" s="151">
        <v>80</v>
      </c>
      <c r="AK200" s="151">
        <v>80</v>
      </c>
      <c r="AL200" s="151">
        <v>80</v>
      </c>
      <c r="AM200" s="151">
        <v>80</v>
      </c>
      <c r="AN200" s="151">
        <v>80</v>
      </c>
      <c r="AO200" s="152">
        <v>80</v>
      </c>
    </row>
    <row r="201" spans="1:41">
      <c r="A201" s="111" t="s">
        <v>651</v>
      </c>
      <c r="B201" s="112" t="s">
        <v>10</v>
      </c>
      <c r="C201" s="151">
        <v>0</v>
      </c>
      <c r="D201" s="151">
        <v>0</v>
      </c>
      <c r="E201" s="151">
        <v>0</v>
      </c>
      <c r="F201" s="151">
        <v>0</v>
      </c>
      <c r="G201" s="151">
        <v>0</v>
      </c>
      <c r="H201" s="151">
        <v>0</v>
      </c>
      <c r="I201" s="151">
        <v>0</v>
      </c>
      <c r="J201" s="151">
        <v>0</v>
      </c>
      <c r="K201" s="151">
        <v>0</v>
      </c>
      <c r="L201" s="151">
        <v>0</v>
      </c>
      <c r="M201" s="151">
        <v>0</v>
      </c>
      <c r="N201" s="151">
        <v>0</v>
      </c>
      <c r="O201" s="151">
        <v>0</v>
      </c>
      <c r="P201" s="151">
        <v>0</v>
      </c>
      <c r="Q201" s="151">
        <v>0</v>
      </c>
      <c r="R201" s="151">
        <v>0</v>
      </c>
      <c r="S201" s="151">
        <v>0</v>
      </c>
      <c r="T201" s="151">
        <v>0</v>
      </c>
      <c r="U201" s="151">
        <v>0</v>
      </c>
      <c r="V201" s="151">
        <v>0</v>
      </c>
      <c r="W201" s="151">
        <v>0</v>
      </c>
      <c r="X201" s="151">
        <v>0</v>
      </c>
      <c r="Y201" s="151">
        <v>0</v>
      </c>
      <c r="Z201" s="151">
        <v>0</v>
      </c>
      <c r="AA201" s="151">
        <v>0</v>
      </c>
      <c r="AB201" s="151">
        <v>0</v>
      </c>
      <c r="AC201" s="151">
        <v>0</v>
      </c>
      <c r="AD201" s="151">
        <v>0</v>
      </c>
      <c r="AE201" s="151">
        <v>0</v>
      </c>
      <c r="AF201" s="151">
        <v>0</v>
      </c>
      <c r="AG201" s="151">
        <v>0</v>
      </c>
      <c r="AH201" s="151">
        <v>0</v>
      </c>
      <c r="AI201" s="151">
        <v>0</v>
      </c>
      <c r="AJ201" s="151">
        <v>0</v>
      </c>
      <c r="AK201" s="151">
        <v>0</v>
      </c>
      <c r="AL201" s="151">
        <v>0</v>
      </c>
      <c r="AM201" s="151">
        <v>0</v>
      </c>
      <c r="AN201" s="151">
        <v>0</v>
      </c>
      <c r="AO201" s="152">
        <v>0</v>
      </c>
    </row>
    <row r="202" spans="1:41" ht="15.75" thickBot="1">
      <c r="A202" s="298" t="s">
        <v>184</v>
      </c>
      <c r="B202" s="139" t="s">
        <v>10</v>
      </c>
      <c r="C202" s="374">
        <v>639.05999999999995</v>
      </c>
      <c r="D202" s="160">
        <v>639.05999999999995</v>
      </c>
      <c r="E202" s="160">
        <v>639.05999999999995</v>
      </c>
      <c r="F202" s="160">
        <v>639.05999999999995</v>
      </c>
      <c r="G202" s="160">
        <v>639.05999999999995</v>
      </c>
      <c r="H202" s="160">
        <v>639.05999999999995</v>
      </c>
      <c r="I202" s="160">
        <v>679.06</v>
      </c>
      <c r="J202" s="160">
        <v>729.06</v>
      </c>
      <c r="K202" s="160">
        <v>729.06</v>
      </c>
      <c r="L202" s="160">
        <v>729.06</v>
      </c>
      <c r="M202" s="160">
        <v>969.06</v>
      </c>
      <c r="N202" s="160">
        <v>1069.06</v>
      </c>
      <c r="O202" s="160">
        <v>1169.06</v>
      </c>
      <c r="P202" s="160">
        <v>1169.06</v>
      </c>
      <c r="Q202" s="160">
        <v>1350.46</v>
      </c>
      <c r="R202" s="160">
        <v>1350.46</v>
      </c>
      <c r="S202" s="160">
        <v>1350.46</v>
      </c>
      <c r="T202" s="160">
        <v>1350.46</v>
      </c>
      <c r="U202" s="160">
        <v>1450.46</v>
      </c>
      <c r="V202" s="160">
        <v>1450.46</v>
      </c>
      <c r="W202" s="160">
        <v>1450.46</v>
      </c>
      <c r="X202" s="160">
        <v>1450.46</v>
      </c>
      <c r="Y202" s="160">
        <v>1450.46</v>
      </c>
      <c r="Z202" s="160">
        <v>1450.46</v>
      </c>
      <c r="AA202" s="160">
        <v>1450.46</v>
      </c>
      <c r="AB202" s="160">
        <v>1450.46</v>
      </c>
      <c r="AC202" s="160">
        <v>1661.26</v>
      </c>
      <c r="AD202" s="160">
        <v>1661.26</v>
      </c>
      <c r="AE202" s="160">
        <v>1661.26</v>
      </c>
      <c r="AF202" s="160">
        <v>1661.26</v>
      </c>
      <c r="AG202" s="160">
        <v>1661.26</v>
      </c>
      <c r="AH202" s="160">
        <v>1661.26</v>
      </c>
      <c r="AI202" s="160">
        <v>1661.26</v>
      </c>
      <c r="AJ202" s="160">
        <v>2011.26</v>
      </c>
      <c r="AK202" s="160">
        <v>2011.26</v>
      </c>
      <c r="AL202" s="160">
        <v>2011.26</v>
      </c>
      <c r="AM202" s="160">
        <v>2011.26</v>
      </c>
      <c r="AN202" s="160">
        <v>2011.26</v>
      </c>
      <c r="AO202" s="161">
        <v>2011.26</v>
      </c>
    </row>
    <row r="203" spans="1:41" ht="15.75">
      <c r="A203" s="170" t="s">
        <v>662</v>
      </c>
      <c r="B203" s="299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303"/>
    </row>
    <row r="204" spans="1:41">
      <c r="A204" s="111" t="s">
        <v>12</v>
      </c>
      <c r="B204" s="112" t="s">
        <v>10</v>
      </c>
      <c r="C204" s="151">
        <v>1540.2</v>
      </c>
      <c r="D204" s="151">
        <v>1345.2</v>
      </c>
      <c r="E204" s="151">
        <v>1345.2</v>
      </c>
      <c r="F204" s="151">
        <v>1345.2</v>
      </c>
      <c r="G204" s="151">
        <v>1155.2</v>
      </c>
      <c r="H204" s="151">
        <v>1155.2</v>
      </c>
      <c r="I204" s="151">
        <v>838</v>
      </c>
      <c r="J204" s="151">
        <v>627</v>
      </c>
      <c r="K204" s="151">
        <v>416</v>
      </c>
      <c r="L204" s="151">
        <v>416</v>
      </c>
      <c r="M204" s="151">
        <v>0</v>
      </c>
      <c r="N204" s="151">
        <v>0</v>
      </c>
      <c r="O204" s="151">
        <v>0</v>
      </c>
      <c r="P204" s="151">
        <v>0</v>
      </c>
      <c r="Q204" s="151">
        <v>0</v>
      </c>
      <c r="R204" s="151">
        <v>0</v>
      </c>
      <c r="S204" s="151">
        <v>0</v>
      </c>
      <c r="T204" s="151">
        <v>0</v>
      </c>
      <c r="U204" s="151">
        <v>0</v>
      </c>
      <c r="V204" s="151">
        <v>0</v>
      </c>
      <c r="W204" s="151">
        <v>0</v>
      </c>
      <c r="X204" s="151">
        <v>0</v>
      </c>
      <c r="Y204" s="151">
        <v>0</v>
      </c>
      <c r="Z204" s="151">
        <v>0</v>
      </c>
      <c r="AA204" s="151">
        <v>0</v>
      </c>
      <c r="AB204" s="151">
        <v>0</v>
      </c>
      <c r="AC204" s="151">
        <v>0</v>
      </c>
      <c r="AD204" s="151">
        <v>0</v>
      </c>
      <c r="AE204" s="151">
        <v>0</v>
      </c>
      <c r="AF204" s="151">
        <v>0</v>
      </c>
      <c r="AG204" s="151">
        <v>0</v>
      </c>
      <c r="AH204" s="151">
        <v>0</v>
      </c>
      <c r="AI204" s="151">
        <v>0</v>
      </c>
      <c r="AJ204" s="151">
        <v>0</v>
      </c>
      <c r="AK204" s="151">
        <v>0</v>
      </c>
      <c r="AL204" s="151">
        <v>0</v>
      </c>
      <c r="AM204" s="151">
        <v>0</v>
      </c>
      <c r="AN204" s="151">
        <v>0</v>
      </c>
      <c r="AO204" s="152">
        <v>0</v>
      </c>
    </row>
    <row r="205" spans="1:41">
      <c r="A205" s="111" t="s">
        <v>20</v>
      </c>
      <c r="B205" s="112" t="s">
        <v>10</v>
      </c>
      <c r="C205" s="151">
        <v>0</v>
      </c>
      <c r="D205" s="151">
        <v>0</v>
      </c>
      <c r="E205" s="151">
        <v>0</v>
      </c>
      <c r="F205" s="151">
        <v>0</v>
      </c>
      <c r="G205" s="151">
        <v>0</v>
      </c>
      <c r="H205" s="151">
        <v>0</v>
      </c>
      <c r="I205" s="151">
        <v>0</v>
      </c>
      <c r="J205" s="151">
        <v>0</v>
      </c>
      <c r="K205" s="151">
        <v>0</v>
      </c>
      <c r="L205" s="151">
        <v>0</v>
      </c>
      <c r="M205" s="151">
        <v>0</v>
      </c>
      <c r="N205" s="151">
        <v>0</v>
      </c>
      <c r="O205" s="151">
        <v>0</v>
      </c>
      <c r="P205" s="151">
        <v>0</v>
      </c>
      <c r="Q205" s="151">
        <v>0</v>
      </c>
      <c r="R205" s="151">
        <v>0</v>
      </c>
      <c r="S205" s="151">
        <v>0</v>
      </c>
      <c r="T205" s="151">
        <v>0</v>
      </c>
      <c r="U205" s="151">
        <v>0</v>
      </c>
      <c r="V205" s="151">
        <v>0</v>
      </c>
      <c r="W205" s="151">
        <v>0</v>
      </c>
      <c r="X205" s="151">
        <v>0</v>
      </c>
      <c r="Y205" s="151">
        <v>0</v>
      </c>
      <c r="Z205" s="151">
        <v>0</v>
      </c>
      <c r="AA205" s="151">
        <v>0</v>
      </c>
      <c r="AB205" s="151">
        <v>0</v>
      </c>
      <c r="AC205" s="151">
        <v>0</v>
      </c>
      <c r="AD205" s="151">
        <v>0</v>
      </c>
      <c r="AE205" s="151">
        <v>0</v>
      </c>
      <c r="AF205" s="151">
        <v>0</v>
      </c>
      <c r="AG205" s="151">
        <v>0</v>
      </c>
      <c r="AH205" s="151">
        <v>0</v>
      </c>
      <c r="AI205" s="151">
        <v>0</v>
      </c>
      <c r="AJ205" s="151">
        <v>0</v>
      </c>
      <c r="AK205" s="151">
        <v>0</v>
      </c>
      <c r="AL205" s="151">
        <v>0</v>
      </c>
      <c r="AM205" s="151">
        <v>0</v>
      </c>
      <c r="AN205" s="151">
        <v>0</v>
      </c>
      <c r="AO205" s="152">
        <v>0</v>
      </c>
    </row>
    <row r="206" spans="1:41">
      <c r="A206" s="111" t="s">
        <v>576</v>
      </c>
      <c r="B206" s="112" t="s">
        <v>10</v>
      </c>
      <c r="C206" s="151">
        <v>0</v>
      </c>
      <c r="D206" s="151">
        <v>0</v>
      </c>
      <c r="E206" s="151">
        <v>0</v>
      </c>
      <c r="F206" s="151">
        <v>0</v>
      </c>
      <c r="G206" s="151">
        <v>0</v>
      </c>
      <c r="H206" s="151">
        <v>0</v>
      </c>
      <c r="I206" s="151">
        <v>0</v>
      </c>
      <c r="J206" s="151">
        <v>0</v>
      </c>
      <c r="K206" s="151">
        <v>0</v>
      </c>
      <c r="L206" s="151">
        <v>0</v>
      </c>
      <c r="M206" s="151">
        <v>0</v>
      </c>
      <c r="N206" s="151">
        <v>0</v>
      </c>
      <c r="O206" s="151">
        <v>0</v>
      </c>
      <c r="P206" s="151">
        <v>0</v>
      </c>
      <c r="Q206" s="151">
        <v>0</v>
      </c>
      <c r="R206" s="151">
        <v>0</v>
      </c>
      <c r="S206" s="151">
        <v>0</v>
      </c>
      <c r="T206" s="151">
        <v>0</v>
      </c>
      <c r="U206" s="151">
        <v>0</v>
      </c>
      <c r="V206" s="151">
        <v>0</v>
      </c>
      <c r="W206" s="151">
        <v>0</v>
      </c>
      <c r="X206" s="151">
        <v>0</v>
      </c>
      <c r="Y206" s="151">
        <v>0</v>
      </c>
      <c r="Z206" s="151">
        <v>0</v>
      </c>
      <c r="AA206" s="151">
        <v>0</v>
      </c>
      <c r="AB206" s="151">
        <v>0</v>
      </c>
      <c r="AC206" s="151">
        <v>0</v>
      </c>
      <c r="AD206" s="151">
        <v>0</v>
      </c>
      <c r="AE206" s="151">
        <v>0</v>
      </c>
      <c r="AF206" s="151">
        <v>0</v>
      </c>
      <c r="AG206" s="151">
        <v>0</v>
      </c>
      <c r="AH206" s="151">
        <v>0</v>
      </c>
      <c r="AI206" s="151">
        <v>0</v>
      </c>
      <c r="AJ206" s="151">
        <v>0</v>
      </c>
      <c r="AK206" s="151">
        <v>0</v>
      </c>
      <c r="AL206" s="151">
        <v>0</v>
      </c>
      <c r="AM206" s="151">
        <v>0</v>
      </c>
      <c r="AN206" s="151">
        <v>0</v>
      </c>
      <c r="AO206" s="152">
        <v>0</v>
      </c>
    </row>
    <row r="207" spans="1:41">
      <c r="A207" s="111" t="s">
        <v>22</v>
      </c>
      <c r="B207" s="112" t="s">
        <v>10</v>
      </c>
      <c r="C207" s="151">
        <v>2816.3</v>
      </c>
      <c r="D207" s="151">
        <v>2816.3</v>
      </c>
      <c r="E207" s="151">
        <v>2816.3</v>
      </c>
      <c r="F207" s="151">
        <v>2816.3</v>
      </c>
      <c r="G207" s="151">
        <v>2816.3</v>
      </c>
      <c r="H207" s="151">
        <v>2816.3</v>
      </c>
      <c r="I207" s="151">
        <v>2816.3</v>
      </c>
      <c r="J207" s="151">
        <v>2816.3</v>
      </c>
      <c r="K207" s="151">
        <v>2816.3</v>
      </c>
      <c r="L207" s="151">
        <v>2816.3</v>
      </c>
      <c r="M207" s="151">
        <v>2816.3</v>
      </c>
      <c r="N207" s="151">
        <v>2816.3</v>
      </c>
      <c r="O207" s="151">
        <v>2816.3</v>
      </c>
      <c r="P207" s="151">
        <v>2816.3</v>
      </c>
      <c r="Q207" s="151">
        <v>2816.3</v>
      </c>
      <c r="R207" s="151">
        <v>2816.3</v>
      </c>
      <c r="S207" s="151">
        <v>2816.3</v>
      </c>
      <c r="T207" s="151">
        <v>2816.3</v>
      </c>
      <c r="U207" s="151">
        <v>2816.3</v>
      </c>
      <c r="V207" s="151">
        <v>2816.3</v>
      </c>
      <c r="W207" s="151">
        <v>2816.3</v>
      </c>
      <c r="X207" s="151">
        <v>2816.3</v>
      </c>
      <c r="Y207" s="151">
        <v>2816.3</v>
      </c>
      <c r="Z207" s="151">
        <v>2816.3</v>
      </c>
      <c r="AA207" s="151">
        <v>2816.3</v>
      </c>
      <c r="AB207" s="151">
        <v>2816.3</v>
      </c>
      <c r="AC207" s="151">
        <v>2816.3</v>
      </c>
      <c r="AD207" s="151">
        <v>2816.3</v>
      </c>
      <c r="AE207" s="151">
        <v>2816.3</v>
      </c>
      <c r="AF207" s="151">
        <v>2816.3</v>
      </c>
      <c r="AG207" s="151">
        <v>2816.3</v>
      </c>
      <c r="AH207" s="151">
        <v>2816.3</v>
      </c>
      <c r="AI207" s="151">
        <v>2816.3</v>
      </c>
      <c r="AJ207" s="151">
        <v>2816.3</v>
      </c>
      <c r="AK207" s="151">
        <v>2816.3</v>
      </c>
      <c r="AL207" s="151">
        <v>2816.3</v>
      </c>
      <c r="AM207" s="151">
        <v>2816.3</v>
      </c>
      <c r="AN207" s="151">
        <v>2816.3</v>
      </c>
      <c r="AO207" s="152">
        <v>2816.3</v>
      </c>
    </row>
    <row r="208" spans="1:41">
      <c r="A208" s="111" t="s">
        <v>21</v>
      </c>
      <c r="B208" s="112" t="s">
        <v>10</v>
      </c>
      <c r="C208" s="151">
        <v>1217.8</v>
      </c>
      <c r="D208" s="151">
        <v>1217.8</v>
      </c>
      <c r="E208" s="151">
        <v>1217.8</v>
      </c>
      <c r="F208" s="151">
        <v>1217.8</v>
      </c>
      <c r="G208" s="151">
        <v>1217.8</v>
      </c>
      <c r="H208" s="151">
        <v>1217.8</v>
      </c>
      <c r="I208" s="151">
        <v>1217.8</v>
      </c>
      <c r="J208" s="151">
        <v>1217.8</v>
      </c>
      <c r="K208" s="151">
        <v>1217.8</v>
      </c>
      <c r="L208" s="151">
        <v>1217.8</v>
      </c>
      <c r="M208" s="151">
        <v>1217.8</v>
      </c>
      <c r="N208" s="151">
        <v>1217.8</v>
      </c>
      <c r="O208" s="151">
        <v>1217.8</v>
      </c>
      <c r="P208" s="151">
        <v>1217.8</v>
      </c>
      <c r="Q208" s="151">
        <v>1217.8</v>
      </c>
      <c r="R208" s="151">
        <v>1217.8</v>
      </c>
      <c r="S208" s="151">
        <v>1217.8</v>
      </c>
      <c r="T208" s="151">
        <v>1217.8</v>
      </c>
      <c r="U208" s="151">
        <v>1217.8</v>
      </c>
      <c r="V208" s="151">
        <v>1217.8</v>
      </c>
      <c r="W208" s="151">
        <v>1217.8</v>
      </c>
      <c r="X208" s="151">
        <v>1217.8</v>
      </c>
      <c r="Y208" s="151">
        <v>1217.8</v>
      </c>
      <c r="Z208" s="151">
        <v>1217.8</v>
      </c>
      <c r="AA208" s="151">
        <v>1217.8</v>
      </c>
      <c r="AB208" s="151">
        <v>1217.8</v>
      </c>
      <c r="AC208" s="151">
        <v>1217.8</v>
      </c>
      <c r="AD208" s="151">
        <v>1217.8</v>
      </c>
      <c r="AE208" s="151">
        <v>1217.8</v>
      </c>
      <c r="AF208" s="151">
        <v>1217.8</v>
      </c>
      <c r="AG208" s="151">
        <v>1217.8</v>
      </c>
      <c r="AH208" s="151">
        <v>1217.8</v>
      </c>
      <c r="AI208" s="151">
        <v>1217.8</v>
      </c>
      <c r="AJ208" s="151">
        <v>1217.8</v>
      </c>
      <c r="AK208" s="151">
        <v>1217.8</v>
      </c>
      <c r="AL208" s="151">
        <v>1217.8</v>
      </c>
      <c r="AM208" s="151">
        <v>1217.8</v>
      </c>
      <c r="AN208" s="151">
        <v>1217.8</v>
      </c>
      <c r="AO208" s="152">
        <v>1217.8</v>
      </c>
    </row>
    <row r="209" spans="1:41">
      <c r="A209" s="111" t="s">
        <v>175</v>
      </c>
      <c r="B209" s="112" t="s">
        <v>10</v>
      </c>
      <c r="C209" s="151">
        <v>0</v>
      </c>
      <c r="D209" s="151">
        <v>0</v>
      </c>
      <c r="E209" s="151">
        <v>0</v>
      </c>
      <c r="F209" s="151">
        <v>0</v>
      </c>
      <c r="G209" s="151">
        <v>0</v>
      </c>
      <c r="H209" s="151">
        <v>0</v>
      </c>
      <c r="I209" s="151">
        <v>0</v>
      </c>
      <c r="J209" s="151">
        <v>0</v>
      </c>
      <c r="K209" s="151">
        <v>0</v>
      </c>
      <c r="L209" s="151">
        <v>0</v>
      </c>
      <c r="M209" s="151">
        <v>0</v>
      </c>
      <c r="N209" s="151">
        <v>0</v>
      </c>
      <c r="O209" s="151">
        <v>0</v>
      </c>
      <c r="P209" s="151">
        <v>0</v>
      </c>
      <c r="Q209" s="151">
        <v>0</v>
      </c>
      <c r="R209" s="151">
        <v>0</v>
      </c>
      <c r="S209" s="151">
        <v>0</v>
      </c>
      <c r="T209" s="151">
        <v>0</v>
      </c>
      <c r="U209" s="151">
        <v>0</v>
      </c>
      <c r="V209" s="151">
        <v>0</v>
      </c>
      <c r="W209" s="151">
        <v>0</v>
      </c>
      <c r="X209" s="151">
        <v>0</v>
      </c>
      <c r="Y209" s="151">
        <v>0</v>
      </c>
      <c r="Z209" s="151">
        <v>0</v>
      </c>
      <c r="AA209" s="151">
        <v>0</v>
      </c>
      <c r="AB209" s="151">
        <v>0</v>
      </c>
      <c r="AC209" s="151">
        <v>0</v>
      </c>
      <c r="AD209" s="151">
        <v>0</v>
      </c>
      <c r="AE209" s="151">
        <v>0</v>
      </c>
      <c r="AF209" s="151">
        <v>0</v>
      </c>
      <c r="AG209" s="151">
        <v>0</v>
      </c>
      <c r="AH209" s="151">
        <v>0</v>
      </c>
      <c r="AI209" s="151">
        <v>0</v>
      </c>
      <c r="AJ209" s="151">
        <v>0</v>
      </c>
      <c r="AK209" s="151">
        <v>0</v>
      </c>
      <c r="AL209" s="151">
        <v>0</v>
      </c>
      <c r="AM209" s="151">
        <v>0</v>
      </c>
      <c r="AN209" s="151">
        <v>0</v>
      </c>
      <c r="AO209" s="152">
        <v>0</v>
      </c>
    </row>
    <row r="210" spans="1:41">
      <c r="A210" s="111" t="s">
        <v>176</v>
      </c>
      <c r="B210" s="112" t="s">
        <v>10</v>
      </c>
      <c r="C210" s="151">
        <v>0</v>
      </c>
      <c r="D210" s="151">
        <v>0</v>
      </c>
      <c r="E210" s="151">
        <v>0</v>
      </c>
      <c r="F210" s="151">
        <v>0</v>
      </c>
      <c r="G210" s="151">
        <v>0</v>
      </c>
      <c r="H210" s="151">
        <v>0</v>
      </c>
      <c r="I210" s="151">
        <v>0</v>
      </c>
      <c r="J210" s="151">
        <v>0</v>
      </c>
      <c r="K210" s="151">
        <v>0</v>
      </c>
      <c r="L210" s="151">
        <v>0</v>
      </c>
      <c r="M210" s="151">
        <v>0</v>
      </c>
      <c r="N210" s="151">
        <v>0</v>
      </c>
      <c r="O210" s="151">
        <v>0</v>
      </c>
      <c r="P210" s="151">
        <v>0</v>
      </c>
      <c r="Q210" s="151">
        <v>0</v>
      </c>
      <c r="R210" s="151">
        <v>0</v>
      </c>
      <c r="S210" s="151">
        <v>0</v>
      </c>
      <c r="T210" s="151">
        <v>0</v>
      </c>
      <c r="U210" s="151">
        <v>0</v>
      </c>
      <c r="V210" s="151">
        <v>0</v>
      </c>
      <c r="W210" s="151">
        <v>0</v>
      </c>
      <c r="X210" s="151">
        <v>0</v>
      </c>
      <c r="Y210" s="151">
        <v>0</v>
      </c>
      <c r="Z210" s="151">
        <v>0</v>
      </c>
      <c r="AA210" s="151">
        <v>0</v>
      </c>
      <c r="AB210" s="151">
        <v>0</v>
      </c>
      <c r="AC210" s="151">
        <v>0</v>
      </c>
      <c r="AD210" s="151">
        <v>0</v>
      </c>
      <c r="AE210" s="151">
        <v>0</v>
      </c>
      <c r="AF210" s="151">
        <v>0</v>
      </c>
      <c r="AG210" s="151">
        <v>0</v>
      </c>
      <c r="AH210" s="151">
        <v>0</v>
      </c>
      <c r="AI210" s="151">
        <v>0</v>
      </c>
      <c r="AJ210" s="151">
        <v>0</v>
      </c>
      <c r="AK210" s="151">
        <v>0</v>
      </c>
      <c r="AL210" s="151">
        <v>0</v>
      </c>
      <c r="AM210" s="151">
        <v>0</v>
      </c>
      <c r="AN210" s="151">
        <v>0</v>
      </c>
      <c r="AO210" s="152">
        <v>0</v>
      </c>
    </row>
    <row r="211" spans="1:41">
      <c r="A211" s="111" t="s">
        <v>177</v>
      </c>
      <c r="B211" s="112" t="s">
        <v>10</v>
      </c>
      <c r="C211" s="151">
        <v>82</v>
      </c>
      <c r="D211" s="151">
        <v>82</v>
      </c>
      <c r="E211" s="151">
        <v>215</v>
      </c>
      <c r="F211" s="151">
        <v>215</v>
      </c>
      <c r="G211" s="151">
        <v>215</v>
      </c>
      <c r="H211" s="151">
        <v>215</v>
      </c>
      <c r="I211" s="151">
        <v>215</v>
      </c>
      <c r="J211" s="151">
        <v>215</v>
      </c>
      <c r="K211" s="151">
        <v>215</v>
      </c>
      <c r="L211" s="151">
        <v>215</v>
      </c>
      <c r="M211" s="151">
        <v>215</v>
      </c>
      <c r="N211" s="151">
        <v>215</v>
      </c>
      <c r="O211" s="151">
        <v>215</v>
      </c>
      <c r="P211" s="151">
        <v>215</v>
      </c>
      <c r="Q211" s="151">
        <v>215</v>
      </c>
      <c r="R211" s="151">
        <v>215</v>
      </c>
      <c r="S211" s="151">
        <v>215</v>
      </c>
      <c r="T211" s="151">
        <v>215</v>
      </c>
      <c r="U211" s="151">
        <v>215</v>
      </c>
      <c r="V211" s="151">
        <v>215</v>
      </c>
      <c r="W211" s="151">
        <v>215</v>
      </c>
      <c r="X211" s="151">
        <v>215</v>
      </c>
      <c r="Y211" s="151">
        <v>215</v>
      </c>
      <c r="Z211" s="151">
        <v>215</v>
      </c>
      <c r="AA211" s="151">
        <v>215</v>
      </c>
      <c r="AB211" s="151">
        <v>215</v>
      </c>
      <c r="AC211" s="151">
        <v>215</v>
      </c>
      <c r="AD211" s="151">
        <v>215</v>
      </c>
      <c r="AE211" s="151">
        <v>215</v>
      </c>
      <c r="AF211" s="151">
        <v>215</v>
      </c>
      <c r="AG211" s="151">
        <v>215</v>
      </c>
      <c r="AH211" s="151">
        <v>215</v>
      </c>
      <c r="AI211" s="151">
        <v>215</v>
      </c>
      <c r="AJ211" s="151">
        <v>215</v>
      </c>
      <c r="AK211" s="151">
        <v>215</v>
      </c>
      <c r="AL211" s="151">
        <v>215</v>
      </c>
      <c r="AM211" s="151">
        <v>215</v>
      </c>
      <c r="AN211" s="151">
        <v>215</v>
      </c>
      <c r="AO211" s="152">
        <v>215</v>
      </c>
    </row>
    <row r="212" spans="1:41">
      <c r="A212" s="111" t="s">
        <v>178</v>
      </c>
      <c r="B212" s="112" t="s">
        <v>10</v>
      </c>
      <c r="C212" s="151">
        <v>0</v>
      </c>
      <c r="D212" s="151">
        <v>0</v>
      </c>
      <c r="E212" s="151">
        <v>0</v>
      </c>
      <c r="F212" s="151">
        <v>0</v>
      </c>
      <c r="G212" s="151">
        <v>0</v>
      </c>
      <c r="H212" s="151">
        <v>0</v>
      </c>
      <c r="I212" s="151">
        <v>0</v>
      </c>
      <c r="J212" s="151">
        <v>0</v>
      </c>
      <c r="K212" s="151">
        <v>0</v>
      </c>
      <c r="L212" s="151">
        <v>0</v>
      </c>
      <c r="M212" s="151">
        <v>0</v>
      </c>
      <c r="N212" s="151">
        <v>0</v>
      </c>
      <c r="O212" s="151">
        <v>0</v>
      </c>
      <c r="P212" s="151">
        <v>0</v>
      </c>
      <c r="Q212" s="151">
        <v>0</v>
      </c>
      <c r="R212" s="151">
        <v>0</v>
      </c>
      <c r="S212" s="151">
        <v>0</v>
      </c>
      <c r="T212" s="151">
        <v>0</v>
      </c>
      <c r="U212" s="151">
        <v>0</v>
      </c>
      <c r="V212" s="151">
        <v>0</v>
      </c>
      <c r="W212" s="151">
        <v>0</v>
      </c>
      <c r="X212" s="151">
        <v>0</v>
      </c>
      <c r="Y212" s="151">
        <v>0</v>
      </c>
      <c r="Z212" s="151">
        <v>0</v>
      </c>
      <c r="AA212" s="151">
        <v>0</v>
      </c>
      <c r="AB212" s="151">
        <v>0</v>
      </c>
      <c r="AC212" s="151">
        <v>0</v>
      </c>
      <c r="AD212" s="151">
        <v>0</v>
      </c>
      <c r="AE212" s="151">
        <v>0</v>
      </c>
      <c r="AF212" s="151">
        <v>0</v>
      </c>
      <c r="AG212" s="151">
        <v>0</v>
      </c>
      <c r="AH212" s="151">
        <v>0</v>
      </c>
      <c r="AI212" s="151">
        <v>0</v>
      </c>
      <c r="AJ212" s="151">
        <v>0</v>
      </c>
      <c r="AK212" s="151">
        <v>0</v>
      </c>
      <c r="AL212" s="151">
        <v>0</v>
      </c>
      <c r="AM212" s="151">
        <v>0</v>
      </c>
      <c r="AN212" s="151">
        <v>0</v>
      </c>
      <c r="AO212" s="152">
        <v>0</v>
      </c>
    </row>
    <row r="213" spans="1:41">
      <c r="A213" s="111" t="s">
        <v>1</v>
      </c>
      <c r="B213" s="112" t="s">
        <v>10</v>
      </c>
      <c r="C213" s="151">
        <v>996.15000000000009</v>
      </c>
      <c r="D213" s="151">
        <v>996.15000000000009</v>
      </c>
      <c r="E213" s="151">
        <v>1051.1500000000001</v>
      </c>
      <c r="F213" s="151">
        <v>1051.1500000000001</v>
      </c>
      <c r="G213" s="151">
        <v>1051.1500000000001</v>
      </c>
      <c r="H213" s="151">
        <v>1051.1500000000001</v>
      </c>
      <c r="I213" s="151">
        <v>1361.15</v>
      </c>
      <c r="J213" s="151">
        <v>1807.15</v>
      </c>
      <c r="K213" s="151">
        <v>2857.15</v>
      </c>
      <c r="L213" s="151">
        <v>3157.15</v>
      </c>
      <c r="M213" s="151">
        <v>4207.1499999999996</v>
      </c>
      <c r="N213" s="151">
        <v>4207.1499999999996</v>
      </c>
      <c r="O213" s="151">
        <v>4207.1499999999996</v>
      </c>
      <c r="P213" s="151">
        <v>4657.1499999999996</v>
      </c>
      <c r="Q213" s="151">
        <v>5107.1499999999996</v>
      </c>
      <c r="R213" s="151">
        <v>5107.1499999999996</v>
      </c>
      <c r="S213" s="151">
        <v>5107.1499999999996</v>
      </c>
      <c r="T213" s="151">
        <v>5107.1499999999996</v>
      </c>
      <c r="U213" s="151">
        <v>5107.1499999999996</v>
      </c>
      <c r="V213" s="151">
        <v>5107.1499999999996</v>
      </c>
      <c r="W213" s="151">
        <v>5107.1499999999996</v>
      </c>
      <c r="X213" s="151">
        <v>5257.15</v>
      </c>
      <c r="Y213" s="151">
        <v>5707.15</v>
      </c>
      <c r="Z213" s="151">
        <v>6157.15</v>
      </c>
      <c r="AA213" s="151">
        <v>6261.65</v>
      </c>
      <c r="AB213" s="151">
        <v>6261.65</v>
      </c>
      <c r="AC213" s="151">
        <v>6476.2</v>
      </c>
      <c r="AD213" s="151">
        <v>6476.2</v>
      </c>
      <c r="AE213" s="151">
        <v>6476.2</v>
      </c>
      <c r="AF213" s="151">
        <v>6926.2</v>
      </c>
      <c r="AG213" s="151">
        <v>6926.2</v>
      </c>
      <c r="AH213" s="151">
        <v>6926.2</v>
      </c>
      <c r="AI213" s="151">
        <v>6926.2</v>
      </c>
      <c r="AJ213" s="151">
        <v>6926.2</v>
      </c>
      <c r="AK213" s="151">
        <v>6926.2</v>
      </c>
      <c r="AL213" s="151">
        <v>6926.2</v>
      </c>
      <c r="AM213" s="151">
        <v>6926.2</v>
      </c>
      <c r="AN213" s="151">
        <v>6926.2</v>
      </c>
      <c r="AO213" s="152">
        <v>6926.2</v>
      </c>
    </row>
    <row r="214" spans="1:41">
      <c r="A214" s="111" t="s">
        <v>179</v>
      </c>
      <c r="B214" s="112" t="s">
        <v>10</v>
      </c>
      <c r="C214" s="151">
        <v>0</v>
      </c>
      <c r="D214" s="151">
        <v>0</v>
      </c>
      <c r="E214" s="151">
        <v>0</v>
      </c>
      <c r="F214" s="151">
        <v>0</v>
      </c>
      <c r="G214" s="151">
        <v>0</v>
      </c>
      <c r="H214" s="151">
        <v>0</v>
      </c>
      <c r="I214" s="151">
        <v>0</v>
      </c>
      <c r="J214" s="151">
        <v>0</v>
      </c>
      <c r="K214" s="151">
        <v>0</v>
      </c>
      <c r="L214" s="151">
        <v>0</v>
      </c>
      <c r="M214" s="151">
        <v>0</v>
      </c>
      <c r="N214" s="151">
        <v>0</v>
      </c>
      <c r="O214" s="151">
        <v>0</v>
      </c>
      <c r="P214" s="151">
        <v>0</v>
      </c>
      <c r="Q214" s="151">
        <v>0</v>
      </c>
      <c r="R214" s="151">
        <v>0</v>
      </c>
      <c r="S214" s="151">
        <v>0</v>
      </c>
      <c r="T214" s="151">
        <v>0</v>
      </c>
      <c r="U214" s="151">
        <v>0</v>
      </c>
      <c r="V214" s="151">
        <v>0</v>
      </c>
      <c r="W214" s="151">
        <v>0</v>
      </c>
      <c r="X214" s="151">
        <v>0</v>
      </c>
      <c r="Y214" s="151">
        <v>0</v>
      </c>
      <c r="Z214" s="151">
        <v>0</v>
      </c>
      <c r="AA214" s="151">
        <v>0</v>
      </c>
      <c r="AB214" s="151">
        <v>0</v>
      </c>
      <c r="AC214" s="151">
        <v>0</v>
      </c>
      <c r="AD214" s="151">
        <v>0</v>
      </c>
      <c r="AE214" s="151">
        <v>0</v>
      </c>
      <c r="AF214" s="151">
        <v>0</v>
      </c>
      <c r="AG214" s="151">
        <v>0</v>
      </c>
      <c r="AH214" s="151">
        <v>0</v>
      </c>
      <c r="AI214" s="151">
        <v>0</v>
      </c>
      <c r="AJ214" s="151">
        <v>0</v>
      </c>
      <c r="AK214" s="151">
        <v>0</v>
      </c>
      <c r="AL214" s="151">
        <v>0</v>
      </c>
      <c r="AM214" s="151">
        <v>0</v>
      </c>
      <c r="AN214" s="151">
        <v>0</v>
      </c>
      <c r="AO214" s="152">
        <v>0</v>
      </c>
    </row>
    <row r="215" spans="1:41">
      <c r="A215" s="111" t="s">
        <v>180</v>
      </c>
      <c r="B215" s="112" t="s">
        <v>10</v>
      </c>
      <c r="C215" s="151">
        <v>364.13900000000001</v>
      </c>
      <c r="D215" s="151">
        <v>364.13900000000001</v>
      </c>
      <c r="E215" s="151">
        <v>449.13900000000001</v>
      </c>
      <c r="F215" s="151">
        <v>449.13900000000001</v>
      </c>
      <c r="G215" s="151">
        <v>449.13900000000001</v>
      </c>
      <c r="H215" s="151">
        <v>499.13900000000001</v>
      </c>
      <c r="I215" s="151">
        <v>499.13900000000001</v>
      </c>
      <c r="J215" s="151">
        <v>699.13900000000001</v>
      </c>
      <c r="K215" s="151">
        <v>984.13900000000001</v>
      </c>
      <c r="L215" s="151">
        <v>1184.1390000000001</v>
      </c>
      <c r="M215" s="151">
        <v>1184.1390000000001</v>
      </c>
      <c r="N215" s="151">
        <v>1234.1390000000001</v>
      </c>
      <c r="O215" s="151">
        <v>1509.1390000000001</v>
      </c>
      <c r="P215" s="151">
        <v>1659.1390000000001</v>
      </c>
      <c r="Q215" s="151">
        <v>1759.1390000000001</v>
      </c>
      <c r="R215" s="151">
        <v>1759.1390000000001</v>
      </c>
      <c r="S215" s="151">
        <v>1959.1390000000001</v>
      </c>
      <c r="T215" s="151">
        <v>2059.1390000000001</v>
      </c>
      <c r="U215" s="151">
        <v>2059.1390000000001</v>
      </c>
      <c r="V215" s="151">
        <v>2059.1390000000001</v>
      </c>
      <c r="W215" s="151">
        <v>2059.1390000000001</v>
      </c>
      <c r="X215" s="151">
        <v>2059.1390000000001</v>
      </c>
      <c r="Y215" s="151">
        <v>2059.1390000000001</v>
      </c>
      <c r="Z215" s="151">
        <v>2059.1390000000001</v>
      </c>
      <c r="AA215" s="151">
        <v>2059.1390000000001</v>
      </c>
      <c r="AB215" s="151">
        <v>2059.1390000000001</v>
      </c>
      <c r="AC215" s="151">
        <v>2059.1390000000001</v>
      </c>
      <c r="AD215" s="151">
        <v>2059.1390000000001</v>
      </c>
      <c r="AE215" s="151">
        <v>2059.1390000000001</v>
      </c>
      <c r="AF215" s="151">
        <v>2059.1390000000001</v>
      </c>
      <c r="AG215" s="151">
        <v>2059.1390000000001</v>
      </c>
      <c r="AH215" s="151">
        <v>2059.1390000000001</v>
      </c>
      <c r="AI215" s="151">
        <v>2059.1390000000001</v>
      </c>
      <c r="AJ215" s="151">
        <v>2059.1390000000001</v>
      </c>
      <c r="AK215" s="151">
        <v>2059.1390000000001</v>
      </c>
      <c r="AL215" s="151">
        <v>2059.1390000000001</v>
      </c>
      <c r="AM215" s="151">
        <v>2059.1390000000001</v>
      </c>
      <c r="AN215" s="151">
        <v>2059.1390000000001</v>
      </c>
      <c r="AO215" s="152">
        <v>2059.1390000000001</v>
      </c>
    </row>
    <row r="216" spans="1:41">
      <c r="A216" s="111" t="s">
        <v>181</v>
      </c>
      <c r="B216" s="112" t="s">
        <v>10</v>
      </c>
      <c r="C216" s="151">
        <v>0</v>
      </c>
      <c r="D216" s="151">
        <v>0</v>
      </c>
      <c r="E216" s="151">
        <v>0</v>
      </c>
      <c r="F216" s="151">
        <v>0</v>
      </c>
      <c r="G216" s="151">
        <v>0</v>
      </c>
      <c r="H216" s="151">
        <v>0</v>
      </c>
      <c r="I216" s="151">
        <v>0</v>
      </c>
      <c r="J216" s="151">
        <v>0</v>
      </c>
      <c r="K216" s="151">
        <v>0</v>
      </c>
      <c r="L216" s="151">
        <v>0</v>
      </c>
      <c r="M216" s="151">
        <v>0</v>
      </c>
      <c r="N216" s="151">
        <v>0</v>
      </c>
      <c r="O216" s="151">
        <v>0</v>
      </c>
      <c r="P216" s="151">
        <v>0</v>
      </c>
      <c r="Q216" s="151">
        <v>0</v>
      </c>
      <c r="R216" s="151">
        <v>0</v>
      </c>
      <c r="S216" s="151">
        <v>0</v>
      </c>
      <c r="T216" s="151">
        <v>0</v>
      </c>
      <c r="U216" s="151">
        <v>0</v>
      </c>
      <c r="V216" s="151">
        <v>0</v>
      </c>
      <c r="W216" s="151">
        <v>0</v>
      </c>
      <c r="X216" s="151">
        <v>0</v>
      </c>
      <c r="Y216" s="151">
        <v>0</v>
      </c>
      <c r="Z216" s="151">
        <v>0</v>
      </c>
      <c r="AA216" s="151">
        <v>0</v>
      </c>
      <c r="AB216" s="151">
        <v>0</v>
      </c>
      <c r="AC216" s="151">
        <v>0</v>
      </c>
      <c r="AD216" s="151">
        <v>0</v>
      </c>
      <c r="AE216" s="151">
        <v>0</v>
      </c>
      <c r="AF216" s="151">
        <v>0</v>
      </c>
      <c r="AG216" s="151">
        <v>0</v>
      </c>
      <c r="AH216" s="151">
        <v>0</v>
      </c>
      <c r="AI216" s="151">
        <v>0</v>
      </c>
      <c r="AJ216" s="151">
        <v>0</v>
      </c>
      <c r="AK216" s="151">
        <v>0</v>
      </c>
      <c r="AL216" s="151">
        <v>0</v>
      </c>
      <c r="AM216" s="151">
        <v>0</v>
      </c>
      <c r="AN216" s="151">
        <v>0</v>
      </c>
      <c r="AO216" s="152">
        <v>0</v>
      </c>
    </row>
    <row r="217" spans="1:41">
      <c r="A217" s="111" t="s">
        <v>182</v>
      </c>
      <c r="B217" s="112" t="s">
        <v>10</v>
      </c>
      <c r="C217" s="151">
        <v>0</v>
      </c>
      <c r="D217" s="151">
        <v>0</v>
      </c>
      <c r="E217" s="151">
        <v>0</v>
      </c>
      <c r="F217" s="151">
        <v>0</v>
      </c>
      <c r="G217" s="151">
        <v>0</v>
      </c>
      <c r="H217" s="151">
        <v>0</v>
      </c>
      <c r="I217" s="151">
        <v>0</v>
      </c>
      <c r="J217" s="151">
        <v>0</v>
      </c>
      <c r="K217" s="151">
        <v>0</v>
      </c>
      <c r="L217" s="151">
        <v>0</v>
      </c>
      <c r="M217" s="151">
        <v>0</v>
      </c>
      <c r="N217" s="151">
        <v>0</v>
      </c>
      <c r="O217" s="151">
        <v>0</v>
      </c>
      <c r="P217" s="151">
        <v>0</v>
      </c>
      <c r="Q217" s="151">
        <v>0</v>
      </c>
      <c r="R217" s="151">
        <v>0</v>
      </c>
      <c r="S217" s="151">
        <v>0</v>
      </c>
      <c r="T217" s="151">
        <v>0</v>
      </c>
      <c r="U217" s="151">
        <v>0</v>
      </c>
      <c r="V217" s="151">
        <v>0</v>
      </c>
      <c r="W217" s="151">
        <v>0</v>
      </c>
      <c r="X217" s="151">
        <v>0</v>
      </c>
      <c r="Y217" s="151">
        <v>0</v>
      </c>
      <c r="Z217" s="151">
        <v>0</v>
      </c>
      <c r="AA217" s="151">
        <v>0</v>
      </c>
      <c r="AB217" s="151">
        <v>0</v>
      </c>
      <c r="AC217" s="151">
        <v>0</v>
      </c>
      <c r="AD217" s="151">
        <v>0</v>
      </c>
      <c r="AE217" s="151">
        <v>0</v>
      </c>
      <c r="AF217" s="151">
        <v>0</v>
      </c>
      <c r="AG217" s="151">
        <v>0</v>
      </c>
      <c r="AH217" s="151">
        <v>0</v>
      </c>
      <c r="AI217" s="151">
        <v>0</v>
      </c>
      <c r="AJ217" s="151">
        <v>0</v>
      </c>
      <c r="AK217" s="151">
        <v>0</v>
      </c>
      <c r="AL217" s="151">
        <v>0</v>
      </c>
      <c r="AM217" s="151">
        <v>0</v>
      </c>
      <c r="AN217" s="151">
        <v>0</v>
      </c>
      <c r="AO217" s="152">
        <v>0</v>
      </c>
    </row>
    <row r="218" spans="1:41">
      <c r="A218" s="111" t="s">
        <v>183</v>
      </c>
      <c r="B218" s="112" t="s">
        <v>10</v>
      </c>
      <c r="C218" s="151">
        <v>1760</v>
      </c>
      <c r="D218" s="151">
        <v>1960</v>
      </c>
      <c r="E218" s="151">
        <v>2160</v>
      </c>
      <c r="F218" s="151">
        <v>2550</v>
      </c>
      <c r="G218" s="151">
        <v>2805</v>
      </c>
      <c r="H218" s="151">
        <v>3145</v>
      </c>
      <c r="I218" s="151">
        <v>3485</v>
      </c>
      <c r="J218" s="151">
        <v>3825</v>
      </c>
      <c r="K218" s="151">
        <v>4165</v>
      </c>
      <c r="L218" s="151">
        <v>4505</v>
      </c>
      <c r="M218" s="151">
        <v>4845</v>
      </c>
      <c r="N218" s="151">
        <v>5185</v>
      </c>
      <c r="O218" s="151">
        <v>5525</v>
      </c>
      <c r="P218" s="151">
        <v>5607.8749999999991</v>
      </c>
      <c r="Q218" s="151">
        <v>5691.9931249999981</v>
      </c>
      <c r="R218" s="151">
        <v>5777.3730218749979</v>
      </c>
      <c r="S218" s="151">
        <v>5864.033617203122</v>
      </c>
      <c r="T218" s="151">
        <v>5951.9941214611681</v>
      </c>
      <c r="U218" s="151">
        <v>6041.2740332830854</v>
      </c>
      <c r="V218" s="151">
        <v>6131.8931437823312</v>
      </c>
      <c r="W218" s="151">
        <v>6223.8715409390652</v>
      </c>
      <c r="X218" s="151">
        <v>6317.2296140531507</v>
      </c>
      <c r="Y218" s="151">
        <v>6411.9880582639471</v>
      </c>
      <c r="Z218" s="151">
        <v>6508.1678791379054</v>
      </c>
      <c r="AA218" s="151">
        <v>6605.7903973249731</v>
      </c>
      <c r="AB218" s="151">
        <v>6704.877253284847</v>
      </c>
      <c r="AC218" s="151">
        <v>6805.4504120841193</v>
      </c>
      <c r="AD218" s="151">
        <v>6907.5321682653803</v>
      </c>
      <c r="AE218" s="151">
        <v>7011.1451507893607</v>
      </c>
      <c r="AF218" s="151">
        <v>7116.3123280512009</v>
      </c>
      <c r="AG218" s="151">
        <v>7223.0570129719681</v>
      </c>
      <c r="AH218" s="151">
        <v>7331.4028681665468</v>
      </c>
      <c r="AI218" s="151">
        <v>7441.3739111890445</v>
      </c>
      <c r="AJ218" s="151">
        <v>7552.9945198568794</v>
      </c>
      <c r="AK218" s="151">
        <v>7666.289437654732</v>
      </c>
      <c r="AL218" s="151">
        <v>7781.2837792195523</v>
      </c>
      <c r="AM218" s="151">
        <v>7898.0030359078446</v>
      </c>
      <c r="AN218" s="151">
        <v>8016.4730814464619</v>
      </c>
      <c r="AO218" s="152">
        <v>8136.7201776681577</v>
      </c>
    </row>
    <row r="219" spans="1:41">
      <c r="A219" s="111" t="s">
        <v>23</v>
      </c>
      <c r="B219" s="112" t="s">
        <v>10</v>
      </c>
      <c r="C219" s="151">
        <v>0</v>
      </c>
      <c r="D219" s="151">
        <v>0</v>
      </c>
      <c r="E219" s="151">
        <v>0</v>
      </c>
      <c r="F219" s="151">
        <v>0</v>
      </c>
      <c r="G219" s="151">
        <v>0</v>
      </c>
      <c r="H219" s="151">
        <v>0</v>
      </c>
      <c r="I219" s="151">
        <v>0</v>
      </c>
      <c r="J219" s="151">
        <v>0</v>
      </c>
      <c r="K219" s="151">
        <v>0</v>
      </c>
      <c r="L219" s="151">
        <v>0</v>
      </c>
      <c r="M219" s="151">
        <v>0</v>
      </c>
      <c r="N219" s="151">
        <v>0</v>
      </c>
      <c r="O219" s="151">
        <v>0</v>
      </c>
      <c r="P219" s="151">
        <v>0</v>
      </c>
      <c r="Q219" s="151">
        <v>0</v>
      </c>
      <c r="R219" s="151">
        <v>0</v>
      </c>
      <c r="S219" s="151">
        <v>0</v>
      </c>
      <c r="T219" s="151">
        <v>0</v>
      </c>
      <c r="U219" s="151">
        <v>0</v>
      </c>
      <c r="V219" s="151">
        <v>0</v>
      </c>
      <c r="W219" s="151">
        <v>0</v>
      </c>
      <c r="X219" s="151">
        <v>0</v>
      </c>
      <c r="Y219" s="151">
        <v>0</v>
      </c>
      <c r="Z219" s="151">
        <v>0</v>
      </c>
      <c r="AA219" s="151">
        <v>0</v>
      </c>
      <c r="AB219" s="151">
        <v>0</v>
      </c>
      <c r="AC219" s="151">
        <v>0</v>
      </c>
      <c r="AD219" s="151">
        <v>0</v>
      </c>
      <c r="AE219" s="151">
        <v>0</v>
      </c>
      <c r="AF219" s="151">
        <v>0</v>
      </c>
      <c r="AG219" s="151">
        <v>0</v>
      </c>
      <c r="AH219" s="151">
        <v>0</v>
      </c>
      <c r="AI219" s="151">
        <v>0</v>
      </c>
      <c r="AJ219" s="151">
        <v>0</v>
      </c>
      <c r="AK219" s="151">
        <v>0</v>
      </c>
      <c r="AL219" s="151">
        <v>0</v>
      </c>
      <c r="AM219" s="151">
        <v>0</v>
      </c>
      <c r="AN219" s="151">
        <v>0</v>
      </c>
      <c r="AO219" s="152">
        <v>0</v>
      </c>
    </row>
    <row r="220" spans="1:41">
      <c r="A220" s="111" t="s">
        <v>24</v>
      </c>
      <c r="B220" s="112" t="s">
        <v>10</v>
      </c>
      <c r="C220" s="151">
        <v>0</v>
      </c>
      <c r="D220" s="151">
        <v>0</v>
      </c>
      <c r="E220" s="151">
        <v>100</v>
      </c>
      <c r="F220" s="151">
        <v>100</v>
      </c>
      <c r="G220" s="151">
        <v>325</v>
      </c>
      <c r="H220" s="151">
        <v>1144</v>
      </c>
      <c r="I220" s="151">
        <v>1718</v>
      </c>
      <c r="J220" s="151">
        <v>1848</v>
      </c>
      <c r="K220" s="151">
        <v>1848</v>
      </c>
      <c r="L220" s="151">
        <v>1848</v>
      </c>
      <c r="M220" s="151">
        <v>2148</v>
      </c>
      <c r="N220" s="151">
        <v>2148</v>
      </c>
      <c r="O220" s="151">
        <v>2148</v>
      </c>
      <c r="P220" s="151">
        <v>2148</v>
      </c>
      <c r="Q220" s="151">
        <v>2598</v>
      </c>
      <c r="R220" s="151">
        <v>2598</v>
      </c>
      <c r="S220" s="151">
        <v>2598</v>
      </c>
      <c r="T220" s="151">
        <v>2598</v>
      </c>
      <c r="U220" s="151">
        <v>3498</v>
      </c>
      <c r="V220" s="151">
        <v>3498</v>
      </c>
      <c r="W220" s="151">
        <v>3498</v>
      </c>
      <c r="X220" s="151">
        <v>3498</v>
      </c>
      <c r="Y220" s="151">
        <v>3498</v>
      </c>
      <c r="Z220" s="151">
        <v>3498</v>
      </c>
      <c r="AA220" s="151">
        <v>3498</v>
      </c>
      <c r="AB220" s="151">
        <v>3498</v>
      </c>
      <c r="AC220" s="151">
        <v>3498</v>
      </c>
      <c r="AD220" s="151">
        <v>3498</v>
      </c>
      <c r="AE220" s="151">
        <v>3498</v>
      </c>
      <c r="AF220" s="151">
        <v>3498</v>
      </c>
      <c r="AG220" s="151">
        <v>3498</v>
      </c>
      <c r="AH220" s="151">
        <v>3498</v>
      </c>
      <c r="AI220" s="151">
        <v>3498</v>
      </c>
      <c r="AJ220" s="151">
        <v>3498</v>
      </c>
      <c r="AK220" s="151">
        <v>3498</v>
      </c>
      <c r="AL220" s="151">
        <v>3498</v>
      </c>
      <c r="AM220" s="151">
        <v>3498</v>
      </c>
      <c r="AN220" s="151">
        <v>3498</v>
      </c>
      <c r="AO220" s="152">
        <v>3498</v>
      </c>
    </row>
    <row r="221" spans="1:41">
      <c r="A221" s="111" t="s">
        <v>651</v>
      </c>
      <c r="B221" s="112" t="s">
        <v>10</v>
      </c>
      <c r="C221" s="151">
        <v>0</v>
      </c>
      <c r="D221" s="151">
        <v>0</v>
      </c>
      <c r="E221" s="151">
        <v>0</v>
      </c>
      <c r="F221" s="151">
        <v>0</v>
      </c>
      <c r="G221" s="151">
        <v>0</v>
      </c>
      <c r="H221" s="151">
        <v>0</v>
      </c>
      <c r="I221" s="151">
        <v>0</v>
      </c>
      <c r="J221" s="151">
        <v>0</v>
      </c>
      <c r="K221" s="151">
        <v>0</v>
      </c>
      <c r="L221" s="151">
        <v>0</v>
      </c>
      <c r="M221" s="151">
        <v>0</v>
      </c>
      <c r="N221" s="151">
        <v>0</v>
      </c>
      <c r="O221" s="151">
        <v>0</v>
      </c>
      <c r="P221" s="151">
        <v>0</v>
      </c>
      <c r="Q221" s="151">
        <v>0</v>
      </c>
      <c r="R221" s="151">
        <v>0</v>
      </c>
      <c r="S221" s="151">
        <v>0</v>
      </c>
      <c r="T221" s="151">
        <v>0</v>
      </c>
      <c r="U221" s="151">
        <v>0</v>
      </c>
      <c r="V221" s="151">
        <v>0</v>
      </c>
      <c r="W221" s="151">
        <v>0</v>
      </c>
      <c r="X221" s="151">
        <v>0</v>
      </c>
      <c r="Y221" s="151">
        <v>0</v>
      </c>
      <c r="Z221" s="151">
        <v>0</v>
      </c>
      <c r="AA221" s="151">
        <v>0</v>
      </c>
      <c r="AB221" s="151">
        <v>0</v>
      </c>
      <c r="AC221" s="151">
        <v>0</v>
      </c>
      <c r="AD221" s="151">
        <v>0</v>
      </c>
      <c r="AE221" s="151">
        <v>0</v>
      </c>
      <c r="AF221" s="151">
        <v>0</v>
      </c>
      <c r="AG221" s="151">
        <v>0</v>
      </c>
      <c r="AH221" s="151">
        <v>0</v>
      </c>
      <c r="AI221" s="151">
        <v>0</v>
      </c>
      <c r="AJ221" s="151">
        <v>0</v>
      </c>
      <c r="AK221" s="151">
        <v>0</v>
      </c>
      <c r="AL221" s="151">
        <v>0</v>
      </c>
      <c r="AM221" s="151">
        <v>0</v>
      </c>
      <c r="AN221" s="151">
        <v>0</v>
      </c>
      <c r="AO221" s="304">
        <v>0</v>
      </c>
    </row>
    <row r="222" spans="1:41" ht="15.75" thickBot="1">
      <c r="A222" s="298" t="s">
        <v>184</v>
      </c>
      <c r="B222" s="139" t="s">
        <v>10</v>
      </c>
      <c r="C222" s="300">
        <v>8776.5889999999999</v>
      </c>
      <c r="D222" s="301">
        <v>8781.5889999999999</v>
      </c>
      <c r="E222" s="301">
        <v>9354.5889999999999</v>
      </c>
      <c r="F222" s="301">
        <v>9744.5889999999999</v>
      </c>
      <c r="G222" s="301">
        <v>10034.589</v>
      </c>
      <c r="H222" s="301">
        <v>11243.589</v>
      </c>
      <c r="I222" s="301">
        <v>12150.388999999999</v>
      </c>
      <c r="J222" s="301">
        <v>13055.388999999999</v>
      </c>
      <c r="K222" s="301">
        <v>14519.388999999999</v>
      </c>
      <c r="L222" s="301">
        <v>15359.388999999999</v>
      </c>
      <c r="M222" s="301">
        <v>16633.388999999999</v>
      </c>
      <c r="N222" s="301">
        <v>17023.388999999999</v>
      </c>
      <c r="O222" s="301">
        <v>17638.388999999999</v>
      </c>
      <c r="P222" s="301">
        <v>18321.263999999999</v>
      </c>
      <c r="Q222" s="301">
        <v>19405.382124999996</v>
      </c>
      <c r="R222" s="301">
        <v>19490.762021874998</v>
      </c>
      <c r="S222" s="301">
        <v>19777.422617203119</v>
      </c>
      <c r="T222" s="301">
        <v>19965.383121461167</v>
      </c>
      <c r="U222" s="301">
        <v>20954.663033283083</v>
      </c>
      <c r="V222" s="301">
        <v>21045.28214378233</v>
      </c>
      <c r="W222" s="301">
        <v>21137.260540939064</v>
      </c>
      <c r="X222" s="301">
        <v>21380.61861405315</v>
      </c>
      <c r="Y222" s="301">
        <v>21925.377058263948</v>
      </c>
      <c r="Z222" s="301">
        <v>22471.556879137905</v>
      </c>
      <c r="AA222" s="301">
        <v>22673.679397324973</v>
      </c>
      <c r="AB222" s="301">
        <v>22772.766253284848</v>
      </c>
      <c r="AC222" s="301">
        <v>23087.889412084118</v>
      </c>
      <c r="AD222" s="301">
        <v>23189.97116826538</v>
      </c>
      <c r="AE222" s="301">
        <v>23293.58415078936</v>
      </c>
      <c r="AF222" s="301">
        <v>23848.751328051199</v>
      </c>
      <c r="AG222" s="301">
        <v>23955.496012971966</v>
      </c>
      <c r="AH222" s="301">
        <v>24063.841868166546</v>
      </c>
      <c r="AI222" s="301">
        <v>24173.812911189045</v>
      </c>
      <c r="AJ222" s="301">
        <v>24285.433519856877</v>
      </c>
      <c r="AK222" s="301">
        <v>24398.728437654732</v>
      </c>
      <c r="AL222" s="301">
        <v>24513.722779219552</v>
      </c>
      <c r="AM222" s="301">
        <v>24630.442035907843</v>
      </c>
      <c r="AN222" s="301">
        <v>24748.912081446462</v>
      </c>
      <c r="AO222" s="302">
        <v>24869.159177668156</v>
      </c>
    </row>
    <row r="223" spans="1:41" ht="15.75">
      <c r="A223" s="170" t="s">
        <v>544</v>
      </c>
      <c r="B223" s="347" t="s">
        <v>547</v>
      </c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2"/>
    </row>
    <row r="224" spans="1:41">
      <c r="A224" s="111" t="s">
        <v>12</v>
      </c>
      <c r="B224" s="112" t="s">
        <v>10</v>
      </c>
      <c r="C224" s="151">
        <v>0</v>
      </c>
      <c r="D224" s="151">
        <v>0</v>
      </c>
      <c r="E224" s="151">
        <v>0</v>
      </c>
      <c r="F224" s="151">
        <v>0</v>
      </c>
      <c r="G224" s="151">
        <v>0</v>
      </c>
      <c r="H224" s="151">
        <v>0</v>
      </c>
      <c r="I224" s="151">
        <v>0</v>
      </c>
      <c r="J224" s="151">
        <v>0</v>
      </c>
      <c r="K224" s="151">
        <v>0</v>
      </c>
      <c r="L224" s="151">
        <v>0</v>
      </c>
      <c r="M224" s="151">
        <v>0</v>
      </c>
      <c r="N224" s="151">
        <v>0</v>
      </c>
      <c r="O224" s="151">
        <v>0</v>
      </c>
      <c r="P224" s="151">
        <v>0</v>
      </c>
      <c r="Q224" s="151">
        <v>0</v>
      </c>
      <c r="R224" s="151">
        <v>0</v>
      </c>
      <c r="S224" s="151">
        <v>0</v>
      </c>
      <c r="T224" s="151">
        <v>0</v>
      </c>
      <c r="U224" s="151">
        <v>0</v>
      </c>
      <c r="V224" s="151">
        <v>0</v>
      </c>
      <c r="W224" s="151">
        <v>0</v>
      </c>
      <c r="X224" s="151">
        <v>0</v>
      </c>
      <c r="Y224" s="151">
        <v>0</v>
      </c>
      <c r="Z224" s="151">
        <v>0</v>
      </c>
      <c r="AA224" s="151">
        <v>0</v>
      </c>
      <c r="AB224" s="151">
        <v>0</v>
      </c>
      <c r="AC224" s="151">
        <v>0</v>
      </c>
      <c r="AD224" s="151">
        <v>0</v>
      </c>
      <c r="AE224" s="151">
        <v>0</v>
      </c>
      <c r="AF224" s="151">
        <v>0</v>
      </c>
      <c r="AG224" s="151">
        <v>0</v>
      </c>
      <c r="AH224" s="151">
        <v>0</v>
      </c>
      <c r="AI224" s="151">
        <v>0</v>
      </c>
      <c r="AJ224" s="151">
        <v>0</v>
      </c>
      <c r="AK224" s="151">
        <v>0</v>
      </c>
      <c r="AL224" s="151">
        <v>0</v>
      </c>
      <c r="AM224" s="151">
        <v>0</v>
      </c>
      <c r="AN224" s="151">
        <v>0</v>
      </c>
      <c r="AO224" s="152">
        <v>0</v>
      </c>
    </row>
    <row r="225" spans="1:41">
      <c r="A225" s="111" t="s">
        <v>20</v>
      </c>
      <c r="B225" s="112" t="s">
        <v>10</v>
      </c>
      <c r="C225" s="151">
        <v>0</v>
      </c>
      <c r="D225" s="151">
        <v>0</v>
      </c>
      <c r="E225" s="151">
        <v>0</v>
      </c>
      <c r="F225" s="151">
        <v>0</v>
      </c>
      <c r="G225" s="151">
        <v>0</v>
      </c>
      <c r="H225" s="151">
        <v>0</v>
      </c>
      <c r="I225" s="151">
        <v>0</v>
      </c>
      <c r="J225" s="151">
        <v>0</v>
      </c>
      <c r="K225" s="151">
        <v>0</v>
      </c>
      <c r="L225" s="151">
        <v>0</v>
      </c>
      <c r="M225" s="151">
        <v>0</v>
      </c>
      <c r="N225" s="151">
        <v>0</v>
      </c>
      <c r="O225" s="151">
        <v>0</v>
      </c>
      <c r="P225" s="151">
        <v>0</v>
      </c>
      <c r="Q225" s="151">
        <v>0</v>
      </c>
      <c r="R225" s="151">
        <v>0</v>
      </c>
      <c r="S225" s="151">
        <v>0</v>
      </c>
      <c r="T225" s="151">
        <v>0</v>
      </c>
      <c r="U225" s="151">
        <v>0</v>
      </c>
      <c r="V225" s="151">
        <v>0</v>
      </c>
      <c r="W225" s="151">
        <v>0</v>
      </c>
      <c r="X225" s="151">
        <v>0</v>
      </c>
      <c r="Y225" s="151">
        <v>0</v>
      </c>
      <c r="Z225" s="151">
        <v>0</v>
      </c>
      <c r="AA225" s="151">
        <v>0</v>
      </c>
      <c r="AB225" s="151">
        <v>0</v>
      </c>
      <c r="AC225" s="151">
        <v>0</v>
      </c>
      <c r="AD225" s="151">
        <v>0</v>
      </c>
      <c r="AE225" s="151">
        <v>0</v>
      </c>
      <c r="AF225" s="151">
        <v>0</v>
      </c>
      <c r="AG225" s="151">
        <v>0</v>
      </c>
      <c r="AH225" s="151">
        <v>0</v>
      </c>
      <c r="AI225" s="151">
        <v>0</v>
      </c>
      <c r="AJ225" s="151">
        <v>0</v>
      </c>
      <c r="AK225" s="151">
        <v>0</v>
      </c>
      <c r="AL225" s="151">
        <v>0</v>
      </c>
      <c r="AM225" s="151">
        <v>0</v>
      </c>
      <c r="AN225" s="151">
        <v>0</v>
      </c>
      <c r="AO225" s="152">
        <v>0</v>
      </c>
    </row>
    <row r="226" spans="1:41">
      <c r="A226" s="111" t="s">
        <v>576</v>
      </c>
      <c r="B226" s="112" t="s">
        <v>10</v>
      </c>
      <c r="C226" s="151">
        <v>0</v>
      </c>
      <c r="D226" s="151">
        <v>0</v>
      </c>
      <c r="E226" s="151">
        <v>0</v>
      </c>
      <c r="F226" s="151">
        <v>0</v>
      </c>
      <c r="G226" s="151">
        <v>0</v>
      </c>
      <c r="H226" s="151">
        <v>0</v>
      </c>
      <c r="I226" s="151">
        <v>0</v>
      </c>
      <c r="J226" s="151">
        <v>0</v>
      </c>
      <c r="K226" s="151">
        <v>0</v>
      </c>
      <c r="L226" s="151">
        <v>0</v>
      </c>
      <c r="M226" s="151">
        <v>0</v>
      </c>
      <c r="N226" s="151">
        <v>0</v>
      </c>
      <c r="O226" s="151">
        <v>0</v>
      </c>
      <c r="P226" s="151">
        <v>0</v>
      </c>
      <c r="Q226" s="151">
        <v>0</v>
      </c>
      <c r="R226" s="151">
        <v>0</v>
      </c>
      <c r="S226" s="151">
        <v>0</v>
      </c>
      <c r="T226" s="151">
        <v>0</v>
      </c>
      <c r="U226" s="151">
        <v>0</v>
      </c>
      <c r="V226" s="151">
        <v>0</v>
      </c>
      <c r="W226" s="151">
        <v>0</v>
      </c>
      <c r="X226" s="151">
        <v>0</v>
      </c>
      <c r="Y226" s="151">
        <v>0</v>
      </c>
      <c r="Z226" s="151">
        <v>0</v>
      </c>
      <c r="AA226" s="151">
        <v>0</v>
      </c>
      <c r="AB226" s="151">
        <v>0</v>
      </c>
      <c r="AC226" s="151">
        <v>0</v>
      </c>
      <c r="AD226" s="151">
        <v>0</v>
      </c>
      <c r="AE226" s="151">
        <v>0</v>
      </c>
      <c r="AF226" s="151">
        <v>0</v>
      </c>
      <c r="AG226" s="151">
        <v>0</v>
      </c>
      <c r="AH226" s="151">
        <v>0</v>
      </c>
      <c r="AI226" s="151">
        <v>0</v>
      </c>
      <c r="AJ226" s="151">
        <v>0</v>
      </c>
      <c r="AK226" s="151">
        <v>0</v>
      </c>
      <c r="AL226" s="151">
        <v>0</v>
      </c>
      <c r="AM226" s="151">
        <v>0</v>
      </c>
      <c r="AN226" s="151">
        <v>0</v>
      </c>
      <c r="AO226" s="152">
        <v>0</v>
      </c>
    </row>
    <row r="227" spans="1:41">
      <c r="A227" s="111" t="s">
        <v>22</v>
      </c>
      <c r="B227" s="112" t="s">
        <v>10</v>
      </c>
      <c r="C227" s="151">
        <v>492.5</v>
      </c>
      <c r="D227" s="151">
        <v>492.5</v>
      </c>
      <c r="E227" s="151">
        <v>492.5</v>
      </c>
      <c r="F227" s="151">
        <v>492.5</v>
      </c>
      <c r="G227" s="151">
        <v>497.5</v>
      </c>
      <c r="H227" s="151">
        <v>497.5</v>
      </c>
      <c r="I227" s="151">
        <v>497.5</v>
      </c>
      <c r="J227" s="151">
        <v>497.5</v>
      </c>
      <c r="K227" s="151">
        <v>539.5</v>
      </c>
      <c r="L227" s="151">
        <v>539.5</v>
      </c>
      <c r="M227" s="151">
        <v>539.5</v>
      </c>
      <c r="N227" s="151">
        <v>539.5</v>
      </c>
      <c r="O227" s="151">
        <v>539.5</v>
      </c>
      <c r="P227" s="151">
        <v>581.5</v>
      </c>
      <c r="Q227" s="151">
        <v>581.5</v>
      </c>
      <c r="R227" s="151">
        <v>581.5</v>
      </c>
      <c r="S227" s="151">
        <v>624.5</v>
      </c>
      <c r="T227" s="151">
        <v>624.5</v>
      </c>
      <c r="U227" s="151">
        <v>624.5</v>
      </c>
      <c r="V227" s="151">
        <v>624.5</v>
      </c>
      <c r="W227" s="151">
        <v>667.5</v>
      </c>
      <c r="X227" s="151">
        <v>667.5</v>
      </c>
      <c r="Y227" s="151">
        <v>667.5</v>
      </c>
      <c r="Z227" s="151">
        <v>710.5</v>
      </c>
      <c r="AA227" s="151">
        <v>710.5</v>
      </c>
      <c r="AB227" s="151">
        <v>710.5</v>
      </c>
      <c r="AC227" s="151">
        <v>710.5</v>
      </c>
      <c r="AD227" s="151">
        <v>752.5</v>
      </c>
      <c r="AE227" s="151">
        <v>752.5</v>
      </c>
      <c r="AF227" s="151">
        <v>752.5</v>
      </c>
      <c r="AG227" s="151">
        <v>752.5</v>
      </c>
      <c r="AH227" s="151">
        <v>752.5</v>
      </c>
      <c r="AI227" s="151">
        <v>752.5</v>
      </c>
      <c r="AJ227" s="151">
        <v>752.5</v>
      </c>
      <c r="AK227" s="151">
        <v>752.5</v>
      </c>
      <c r="AL227" s="151">
        <v>752.5</v>
      </c>
      <c r="AM227" s="151">
        <v>752.5</v>
      </c>
      <c r="AN227" s="151">
        <v>752.5</v>
      </c>
      <c r="AO227" s="152">
        <v>752.5</v>
      </c>
    </row>
    <row r="228" spans="1:41">
      <c r="A228" s="111" t="s">
        <v>21</v>
      </c>
      <c r="B228" s="112" t="s">
        <v>10</v>
      </c>
      <c r="C228" s="151">
        <v>543</v>
      </c>
      <c r="D228" s="151">
        <v>543</v>
      </c>
      <c r="E228" s="151">
        <v>543</v>
      </c>
      <c r="F228" s="151">
        <v>543</v>
      </c>
      <c r="G228" s="151">
        <v>543</v>
      </c>
      <c r="H228" s="151">
        <v>543</v>
      </c>
      <c r="I228" s="151">
        <v>543</v>
      </c>
      <c r="J228" s="151">
        <v>543</v>
      </c>
      <c r="K228" s="151">
        <v>543</v>
      </c>
      <c r="L228" s="151">
        <v>543</v>
      </c>
      <c r="M228" s="151">
        <v>543</v>
      </c>
      <c r="N228" s="151">
        <v>543</v>
      </c>
      <c r="O228" s="151">
        <v>543</v>
      </c>
      <c r="P228" s="151">
        <v>543</v>
      </c>
      <c r="Q228" s="151">
        <v>543</v>
      </c>
      <c r="R228" s="151">
        <v>543</v>
      </c>
      <c r="S228" s="151">
        <v>543</v>
      </c>
      <c r="T228" s="151">
        <v>543</v>
      </c>
      <c r="U228" s="151">
        <v>543</v>
      </c>
      <c r="V228" s="151">
        <v>543</v>
      </c>
      <c r="W228" s="151">
        <v>543</v>
      </c>
      <c r="X228" s="151">
        <v>543</v>
      </c>
      <c r="Y228" s="151">
        <v>543</v>
      </c>
      <c r="Z228" s="151">
        <v>543</v>
      </c>
      <c r="AA228" s="151">
        <v>543</v>
      </c>
      <c r="AB228" s="151">
        <v>543</v>
      </c>
      <c r="AC228" s="151">
        <v>543</v>
      </c>
      <c r="AD228" s="151">
        <v>543</v>
      </c>
      <c r="AE228" s="151">
        <v>543</v>
      </c>
      <c r="AF228" s="151">
        <v>543</v>
      </c>
      <c r="AG228" s="151">
        <v>543</v>
      </c>
      <c r="AH228" s="151">
        <v>543</v>
      </c>
      <c r="AI228" s="151">
        <v>543</v>
      </c>
      <c r="AJ228" s="151">
        <v>543</v>
      </c>
      <c r="AK228" s="151">
        <v>543</v>
      </c>
      <c r="AL228" s="151">
        <v>543</v>
      </c>
      <c r="AM228" s="151">
        <v>543</v>
      </c>
      <c r="AN228" s="151">
        <v>543</v>
      </c>
      <c r="AO228" s="152">
        <v>543</v>
      </c>
    </row>
    <row r="229" spans="1:41">
      <c r="A229" s="111" t="s">
        <v>175</v>
      </c>
      <c r="B229" s="112" t="s">
        <v>10</v>
      </c>
      <c r="C229" s="151">
        <v>0</v>
      </c>
      <c r="D229" s="151">
        <v>0</v>
      </c>
      <c r="E229" s="151">
        <v>0</v>
      </c>
      <c r="F229" s="151">
        <v>0</v>
      </c>
      <c r="G229" s="151">
        <v>0</v>
      </c>
      <c r="H229" s="151">
        <v>0</v>
      </c>
      <c r="I229" s="151">
        <v>0</v>
      </c>
      <c r="J229" s="151">
        <v>0</v>
      </c>
      <c r="K229" s="151">
        <v>0</v>
      </c>
      <c r="L229" s="151">
        <v>0</v>
      </c>
      <c r="M229" s="151">
        <v>0</v>
      </c>
      <c r="N229" s="151">
        <v>0</v>
      </c>
      <c r="O229" s="151">
        <v>0</v>
      </c>
      <c r="P229" s="151">
        <v>0</v>
      </c>
      <c r="Q229" s="151">
        <v>0</v>
      </c>
      <c r="R229" s="151">
        <v>0</v>
      </c>
      <c r="S229" s="151">
        <v>0</v>
      </c>
      <c r="T229" s="151">
        <v>0</v>
      </c>
      <c r="U229" s="151">
        <v>0</v>
      </c>
      <c r="V229" s="151">
        <v>0</v>
      </c>
      <c r="W229" s="151">
        <v>0</v>
      </c>
      <c r="X229" s="151">
        <v>0</v>
      </c>
      <c r="Y229" s="151">
        <v>0</v>
      </c>
      <c r="Z229" s="151">
        <v>0</v>
      </c>
      <c r="AA229" s="151">
        <v>0</v>
      </c>
      <c r="AB229" s="151">
        <v>0</v>
      </c>
      <c r="AC229" s="151">
        <v>0</v>
      </c>
      <c r="AD229" s="151">
        <v>0</v>
      </c>
      <c r="AE229" s="151">
        <v>0</v>
      </c>
      <c r="AF229" s="151">
        <v>0</v>
      </c>
      <c r="AG229" s="151">
        <v>0</v>
      </c>
      <c r="AH229" s="151">
        <v>0</v>
      </c>
      <c r="AI229" s="151">
        <v>0</v>
      </c>
      <c r="AJ229" s="151">
        <v>0</v>
      </c>
      <c r="AK229" s="151">
        <v>0</v>
      </c>
      <c r="AL229" s="151">
        <v>0</v>
      </c>
      <c r="AM229" s="151">
        <v>0</v>
      </c>
      <c r="AN229" s="151">
        <v>0</v>
      </c>
      <c r="AO229" s="152">
        <v>0</v>
      </c>
    </row>
    <row r="230" spans="1:41">
      <c r="A230" s="111" t="s">
        <v>176</v>
      </c>
      <c r="B230" s="112" t="s">
        <v>10</v>
      </c>
      <c r="C230" s="151">
        <v>0</v>
      </c>
      <c r="D230" s="151">
        <v>0</v>
      </c>
      <c r="E230" s="151">
        <v>0</v>
      </c>
      <c r="F230" s="151">
        <v>0</v>
      </c>
      <c r="G230" s="151">
        <v>0</v>
      </c>
      <c r="H230" s="151">
        <v>0</v>
      </c>
      <c r="I230" s="151">
        <v>0</v>
      </c>
      <c r="J230" s="151">
        <v>0</v>
      </c>
      <c r="K230" s="151">
        <v>0</v>
      </c>
      <c r="L230" s="151">
        <v>0</v>
      </c>
      <c r="M230" s="151">
        <v>0</v>
      </c>
      <c r="N230" s="151">
        <v>0</v>
      </c>
      <c r="O230" s="151">
        <v>0</v>
      </c>
      <c r="P230" s="151">
        <v>0</v>
      </c>
      <c r="Q230" s="151">
        <v>0</v>
      </c>
      <c r="R230" s="151">
        <v>0</v>
      </c>
      <c r="S230" s="151">
        <v>0</v>
      </c>
      <c r="T230" s="151">
        <v>0</v>
      </c>
      <c r="U230" s="151">
        <v>0</v>
      </c>
      <c r="V230" s="151">
        <v>0</v>
      </c>
      <c r="W230" s="151">
        <v>0</v>
      </c>
      <c r="X230" s="151">
        <v>0</v>
      </c>
      <c r="Y230" s="151">
        <v>0</v>
      </c>
      <c r="Z230" s="151">
        <v>0</v>
      </c>
      <c r="AA230" s="151">
        <v>0</v>
      </c>
      <c r="AB230" s="151">
        <v>0</v>
      </c>
      <c r="AC230" s="151">
        <v>0</v>
      </c>
      <c r="AD230" s="151">
        <v>0</v>
      </c>
      <c r="AE230" s="151">
        <v>0</v>
      </c>
      <c r="AF230" s="151">
        <v>0</v>
      </c>
      <c r="AG230" s="151">
        <v>0</v>
      </c>
      <c r="AH230" s="151">
        <v>0</v>
      </c>
      <c r="AI230" s="151">
        <v>0</v>
      </c>
      <c r="AJ230" s="151">
        <v>0</v>
      </c>
      <c r="AK230" s="151">
        <v>0</v>
      </c>
      <c r="AL230" s="151">
        <v>0</v>
      </c>
      <c r="AM230" s="151">
        <v>0</v>
      </c>
      <c r="AN230" s="151">
        <v>0</v>
      </c>
      <c r="AO230" s="152">
        <v>0</v>
      </c>
    </row>
    <row r="231" spans="1:41">
      <c r="A231" s="111" t="s">
        <v>177</v>
      </c>
      <c r="B231" s="112" t="s">
        <v>10</v>
      </c>
      <c r="C231" s="151">
        <v>33.6</v>
      </c>
      <c r="D231" s="151">
        <v>33.6</v>
      </c>
      <c r="E231" s="151">
        <v>33.6</v>
      </c>
      <c r="F231" s="151">
        <v>33.6</v>
      </c>
      <c r="G231" s="151">
        <v>33.6</v>
      </c>
      <c r="H231" s="151">
        <v>33.6</v>
      </c>
      <c r="I231" s="151">
        <v>33.6</v>
      </c>
      <c r="J231" s="151">
        <v>33.6</v>
      </c>
      <c r="K231" s="151">
        <v>33.6</v>
      </c>
      <c r="L231" s="151">
        <v>33.6</v>
      </c>
      <c r="M231" s="151">
        <v>33.6</v>
      </c>
      <c r="N231" s="151">
        <v>33.6</v>
      </c>
      <c r="O231" s="151">
        <v>33.6</v>
      </c>
      <c r="P231" s="151">
        <v>33.6</v>
      </c>
      <c r="Q231" s="151">
        <v>33.6</v>
      </c>
      <c r="R231" s="151">
        <v>33.6</v>
      </c>
      <c r="S231" s="151">
        <v>33.6</v>
      </c>
      <c r="T231" s="151">
        <v>33.6</v>
      </c>
      <c r="U231" s="151">
        <v>33.6</v>
      </c>
      <c r="V231" s="151">
        <v>33.6</v>
      </c>
      <c r="W231" s="151">
        <v>33.6</v>
      </c>
      <c r="X231" s="151">
        <v>33.6</v>
      </c>
      <c r="Y231" s="151">
        <v>33.6</v>
      </c>
      <c r="Z231" s="151">
        <v>33.6</v>
      </c>
      <c r="AA231" s="151">
        <v>33.6</v>
      </c>
      <c r="AB231" s="151">
        <v>33.6</v>
      </c>
      <c r="AC231" s="151">
        <v>33.6</v>
      </c>
      <c r="AD231" s="151">
        <v>33.6</v>
      </c>
      <c r="AE231" s="151">
        <v>33.6</v>
      </c>
      <c r="AF231" s="151">
        <v>33.6</v>
      </c>
      <c r="AG231" s="151">
        <v>33.6</v>
      </c>
      <c r="AH231" s="151">
        <v>50.6</v>
      </c>
      <c r="AI231" s="151">
        <v>50.6</v>
      </c>
      <c r="AJ231" s="151">
        <v>50.6</v>
      </c>
      <c r="AK231" s="151">
        <v>50.6</v>
      </c>
      <c r="AL231" s="151">
        <v>50.6</v>
      </c>
      <c r="AM231" s="151">
        <v>50.6</v>
      </c>
      <c r="AN231" s="151">
        <v>50.6</v>
      </c>
      <c r="AO231" s="152">
        <v>50.6</v>
      </c>
    </row>
    <row r="232" spans="1:41">
      <c r="A232" s="111" t="s">
        <v>178</v>
      </c>
      <c r="B232" s="112" t="s">
        <v>10</v>
      </c>
      <c r="C232" s="151">
        <v>0</v>
      </c>
      <c r="D232" s="151">
        <v>0</v>
      </c>
      <c r="E232" s="151">
        <v>0</v>
      </c>
      <c r="F232" s="151">
        <v>0</v>
      </c>
      <c r="G232" s="151">
        <v>0</v>
      </c>
      <c r="H232" s="151">
        <v>0</v>
      </c>
      <c r="I232" s="151">
        <v>0</v>
      </c>
      <c r="J232" s="151">
        <v>0</v>
      </c>
      <c r="K232" s="151">
        <v>0</v>
      </c>
      <c r="L232" s="151">
        <v>0</v>
      </c>
      <c r="M232" s="151">
        <v>0</v>
      </c>
      <c r="N232" s="151">
        <v>0</v>
      </c>
      <c r="O232" s="151">
        <v>0</v>
      </c>
      <c r="P232" s="151">
        <v>0</v>
      </c>
      <c r="Q232" s="151">
        <v>0</v>
      </c>
      <c r="R232" s="151">
        <v>0</v>
      </c>
      <c r="S232" s="151">
        <v>0</v>
      </c>
      <c r="T232" s="151">
        <v>0</v>
      </c>
      <c r="U232" s="151">
        <v>0</v>
      </c>
      <c r="V232" s="151">
        <v>0</v>
      </c>
      <c r="W232" s="151">
        <v>0</v>
      </c>
      <c r="X232" s="151">
        <v>0</v>
      </c>
      <c r="Y232" s="151">
        <v>0</v>
      </c>
      <c r="Z232" s="151">
        <v>0</v>
      </c>
      <c r="AA232" s="151">
        <v>0</v>
      </c>
      <c r="AB232" s="151">
        <v>0</v>
      </c>
      <c r="AC232" s="151">
        <v>0</v>
      </c>
      <c r="AD232" s="151">
        <v>0</v>
      </c>
      <c r="AE232" s="151">
        <v>0</v>
      </c>
      <c r="AF232" s="151">
        <v>0</v>
      </c>
      <c r="AG232" s="151">
        <v>0</v>
      </c>
      <c r="AH232" s="151">
        <v>0</v>
      </c>
      <c r="AI232" s="151">
        <v>0</v>
      </c>
      <c r="AJ232" s="151">
        <v>0</v>
      </c>
      <c r="AK232" s="151">
        <v>0</v>
      </c>
      <c r="AL232" s="151">
        <v>0</v>
      </c>
      <c r="AM232" s="151">
        <v>0</v>
      </c>
      <c r="AN232" s="151">
        <v>0</v>
      </c>
      <c r="AO232" s="152">
        <v>0</v>
      </c>
    </row>
    <row r="233" spans="1:41">
      <c r="A233" s="111" t="s">
        <v>1</v>
      </c>
      <c r="B233" s="112" t="s">
        <v>10</v>
      </c>
      <c r="C233" s="342">
        <v>0</v>
      </c>
      <c r="D233" s="342">
        <v>0</v>
      </c>
      <c r="E233" s="342">
        <v>0</v>
      </c>
      <c r="F233" s="342">
        <v>0</v>
      </c>
      <c r="G233" s="342">
        <v>0</v>
      </c>
      <c r="H233" s="342">
        <v>0</v>
      </c>
      <c r="I233" s="342">
        <v>0</v>
      </c>
      <c r="J233" s="342">
        <v>0</v>
      </c>
      <c r="K233" s="342">
        <v>0</v>
      </c>
      <c r="L233" s="342">
        <v>0</v>
      </c>
      <c r="M233" s="342">
        <v>0</v>
      </c>
      <c r="N233" s="342">
        <v>0</v>
      </c>
      <c r="O233" s="342">
        <v>0</v>
      </c>
      <c r="P233" s="342">
        <v>0</v>
      </c>
      <c r="Q233" s="342">
        <v>0</v>
      </c>
      <c r="R233" s="342">
        <v>0</v>
      </c>
      <c r="S233" s="342">
        <v>0</v>
      </c>
      <c r="T233" s="342">
        <v>0</v>
      </c>
      <c r="U233" s="342">
        <v>0</v>
      </c>
      <c r="V233" s="342">
        <v>0</v>
      </c>
      <c r="W233" s="342">
        <v>0</v>
      </c>
      <c r="X233" s="342">
        <v>0</v>
      </c>
      <c r="Y233" s="342">
        <v>0</v>
      </c>
      <c r="Z233" s="342">
        <v>0</v>
      </c>
      <c r="AA233" s="342">
        <v>0</v>
      </c>
      <c r="AB233" s="342">
        <v>0</v>
      </c>
      <c r="AC233" s="342">
        <v>0</v>
      </c>
      <c r="AD233" s="342">
        <v>0</v>
      </c>
      <c r="AE233" s="342">
        <v>0</v>
      </c>
      <c r="AF233" s="342">
        <v>0</v>
      </c>
      <c r="AG233" s="342">
        <v>0</v>
      </c>
      <c r="AH233" s="342">
        <v>0</v>
      </c>
      <c r="AI233" s="342">
        <v>0</v>
      </c>
      <c r="AJ233" s="342">
        <v>0</v>
      </c>
      <c r="AK233" s="342">
        <v>0</v>
      </c>
      <c r="AL233" s="342">
        <v>0</v>
      </c>
      <c r="AM233" s="342">
        <v>0</v>
      </c>
      <c r="AN233" s="342">
        <v>0</v>
      </c>
      <c r="AO233" s="343">
        <v>0</v>
      </c>
    </row>
    <row r="234" spans="1:41">
      <c r="A234" s="111" t="s">
        <v>179</v>
      </c>
      <c r="B234" s="112" t="s">
        <v>10</v>
      </c>
      <c r="C234" s="151">
        <v>0</v>
      </c>
      <c r="D234" s="151">
        <v>0</v>
      </c>
      <c r="E234" s="151">
        <v>0</v>
      </c>
      <c r="F234" s="151">
        <v>0</v>
      </c>
      <c r="G234" s="151">
        <v>0</v>
      </c>
      <c r="H234" s="151">
        <v>0</v>
      </c>
      <c r="I234" s="151">
        <v>0</v>
      </c>
      <c r="J234" s="151">
        <v>0</v>
      </c>
      <c r="K234" s="151">
        <v>0</v>
      </c>
      <c r="L234" s="151">
        <v>0</v>
      </c>
      <c r="M234" s="151">
        <v>0</v>
      </c>
      <c r="N234" s="151">
        <v>0</v>
      </c>
      <c r="O234" s="151">
        <v>0</v>
      </c>
      <c r="P234" s="151">
        <v>0</v>
      </c>
      <c r="Q234" s="151">
        <v>0</v>
      </c>
      <c r="R234" s="151">
        <v>0</v>
      </c>
      <c r="S234" s="151">
        <v>0</v>
      </c>
      <c r="T234" s="151">
        <v>0</v>
      </c>
      <c r="U234" s="151">
        <v>0</v>
      </c>
      <c r="V234" s="151">
        <v>0</v>
      </c>
      <c r="W234" s="151">
        <v>0</v>
      </c>
      <c r="X234" s="151">
        <v>0</v>
      </c>
      <c r="Y234" s="151">
        <v>0</v>
      </c>
      <c r="Z234" s="151">
        <v>0</v>
      </c>
      <c r="AA234" s="151">
        <v>0</v>
      </c>
      <c r="AB234" s="151">
        <v>0</v>
      </c>
      <c r="AC234" s="151">
        <v>0</v>
      </c>
      <c r="AD234" s="151">
        <v>0</v>
      </c>
      <c r="AE234" s="151">
        <v>0</v>
      </c>
      <c r="AF234" s="151">
        <v>0</v>
      </c>
      <c r="AG234" s="151">
        <v>0</v>
      </c>
      <c r="AH234" s="151">
        <v>0</v>
      </c>
      <c r="AI234" s="151">
        <v>0</v>
      </c>
      <c r="AJ234" s="151">
        <v>0</v>
      </c>
      <c r="AK234" s="151">
        <v>0</v>
      </c>
      <c r="AL234" s="151">
        <v>0</v>
      </c>
      <c r="AM234" s="151">
        <v>0</v>
      </c>
      <c r="AN234" s="151">
        <v>0</v>
      </c>
      <c r="AO234" s="152">
        <v>0</v>
      </c>
    </row>
    <row r="235" spans="1:41">
      <c r="A235" s="111" t="s">
        <v>180</v>
      </c>
      <c r="B235" s="112" t="s">
        <v>10</v>
      </c>
      <c r="C235" s="151">
        <v>0</v>
      </c>
      <c r="D235" s="151">
        <v>0</v>
      </c>
      <c r="E235" s="151">
        <v>0</v>
      </c>
      <c r="F235" s="151">
        <v>0</v>
      </c>
      <c r="G235" s="151">
        <v>0</v>
      </c>
      <c r="H235" s="151">
        <v>50</v>
      </c>
      <c r="I235" s="151">
        <v>50</v>
      </c>
      <c r="J235" s="151">
        <v>50</v>
      </c>
      <c r="K235" s="151">
        <v>50</v>
      </c>
      <c r="L235" s="151">
        <v>50</v>
      </c>
      <c r="M235" s="151">
        <v>50</v>
      </c>
      <c r="N235" s="151">
        <v>100</v>
      </c>
      <c r="O235" s="151">
        <v>275</v>
      </c>
      <c r="P235" s="151">
        <v>425</v>
      </c>
      <c r="Q235" s="151">
        <v>525</v>
      </c>
      <c r="R235" s="151">
        <v>525</v>
      </c>
      <c r="S235" s="151">
        <v>725</v>
      </c>
      <c r="T235" s="151">
        <v>825</v>
      </c>
      <c r="U235" s="151">
        <v>825</v>
      </c>
      <c r="V235" s="151">
        <v>825</v>
      </c>
      <c r="W235" s="151">
        <v>825</v>
      </c>
      <c r="X235" s="151">
        <v>825</v>
      </c>
      <c r="Y235" s="151">
        <v>825</v>
      </c>
      <c r="Z235" s="151">
        <v>825</v>
      </c>
      <c r="AA235" s="151">
        <v>825</v>
      </c>
      <c r="AB235" s="151">
        <v>825</v>
      </c>
      <c r="AC235" s="151">
        <v>825</v>
      </c>
      <c r="AD235" s="151">
        <v>825</v>
      </c>
      <c r="AE235" s="151">
        <v>825</v>
      </c>
      <c r="AF235" s="151">
        <v>825</v>
      </c>
      <c r="AG235" s="151">
        <v>825</v>
      </c>
      <c r="AH235" s="151">
        <v>825</v>
      </c>
      <c r="AI235" s="151">
        <v>825</v>
      </c>
      <c r="AJ235" s="151">
        <v>825</v>
      </c>
      <c r="AK235" s="151">
        <v>825</v>
      </c>
      <c r="AL235" s="151">
        <v>825</v>
      </c>
      <c r="AM235" s="151">
        <v>825</v>
      </c>
      <c r="AN235" s="151">
        <v>825</v>
      </c>
      <c r="AO235" s="152">
        <v>825</v>
      </c>
    </row>
    <row r="236" spans="1:41">
      <c r="A236" s="111" t="s">
        <v>181</v>
      </c>
      <c r="B236" s="112" t="s">
        <v>10</v>
      </c>
      <c r="C236" s="151">
        <v>0</v>
      </c>
      <c r="D236" s="151">
        <v>0</v>
      </c>
      <c r="E236" s="151">
        <v>0</v>
      </c>
      <c r="F236" s="151">
        <v>0</v>
      </c>
      <c r="G236" s="151">
        <v>0</v>
      </c>
      <c r="H236" s="151">
        <v>0</v>
      </c>
      <c r="I236" s="151">
        <v>0</v>
      </c>
      <c r="J236" s="151">
        <v>0</v>
      </c>
      <c r="K236" s="151">
        <v>0</v>
      </c>
      <c r="L236" s="151">
        <v>0</v>
      </c>
      <c r="M236" s="151">
        <v>0</v>
      </c>
      <c r="N236" s="151">
        <v>0</v>
      </c>
      <c r="O236" s="151">
        <v>0</v>
      </c>
      <c r="P236" s="151">
        <v>0</v>
      </c>
      <c r="Q236" s="151">
        <v>0</v>
      </c>
      <c r="R236" s="151">
        <v>0</v>
      </c>
      <c r="S236" s="151">
        <v>0</v>
      </c>
      <c r="T236" s="151">
        <v>0</v>
      </c>
      <c r="U236" s="151">
        <v>0</v>
      </c>
      <c r="V236" s="151">
        <v>0</v>
      </c>
      <c r="W236" s="151">
        <v>0</v>
      </c>
      <c r="X236" s="151">
        <v>0</v>
      </c>
      <c r="Y236" s="151">
        <v>0</v>
      </c>
      <c r="Z236" s="151">
        <v>0</v>
      </c>
      <c r="AA236" s="151">
        <v>0</v>
      </c>
      <c r="AB236" s="151">
        <v>0</v>
      </c>
      <c r="AC236" s="151">
        <v>0</v>
      </c>
      <c r="AD236" s="151">
        <v>0</v>
      </c>
      <c r="AE236" s="151">
        <v>0</v>
      </c>
      <c r="AF236" s="151">
        <v>0</v>
      </c>
      <c r="AG236" s="151">
        <v>0</v>
      </c>
      <c r="AH236" s="151">
        <v>0</v>
      </c>
      <c r="AI236" s="151">
        <v>0</v>
      </c>
      <c r="AJ236" s="151">
        <v>0</v>
      </c>
      <c r="AK236" s="151">
        <v>0</v>
      </c>
      <c r="AL236" s="151">
        <v>0</v>
      </c>
      <c r="AM236" s="151">
        <v>0</v>
      </c>
      <c r="AN236" s="151">
        <v>0</v>
      </c>
      <c r="AO236" s="152">
        <v>0</v>
      </c>
    </row>
    <row r="237" spans="1:41">
      <c r="A237" s="111" t="s">
        <v>182</v>
      </c>
      <c r="B237" s="112" t="s">
        <v>10</v>
      </c>
      <c r="C237" s="151">
        <v>0</v>
      </c>
      <c r="D237" s="151">
        <v>0</v>
      </c>
      <c r="E237" s="151">
        <v>0</v>
      </c>
      <c r="F237" s="151">
        <v>0</v>
      </c>
      <c r="G237" s="151">
        <v>0</v>
      </c>
      <c r="H237" s="151">
        <v>0</v>
      </c>
      <c r="I237" s="151">
        <v>0</v>
      </c>
      <c r="J237" s="151">
        <v>0</v>
      </c>
      <c r="K237" s="151">
        <v>0</v>
      </c>
      <c r="L237" s="151">
        <v>0</v>
      </c>
      <c r="M237" s="151">
        <v>0</v>
      </c>
      <c r="N237" s="151">
        <v>0</v>
      </c>
      <c r="O237" s="151">
        <v>0</v>
      </c>
      <c r="P237" s="151">
        <v>0</v>
      </c>
      <c r="Q237" s="151">
        <v>0</v>
      </c>
      <c r="R237" s="151">
        <v>0</v>
      </c>
      <c r="S237" s="151">
        <v>0</v>
      </c>
      <c r="T237" s="151">
        <v>0</v>
      </c>
      <c r="U237" s="151">
        <v>0</v>
      </c>
      <c r="V237" s="151">
        <v>0</v>
      </c>
      <c r="W237" s="151">
        <v>0</v>
      </c>
      <c r="X237" s="151">
        <v>0</v>
      </c>
      <c r="Y237" s="151">
        <v>0</v>
      </c>
      <c r="Z237" s="151">
        <v>0</v>
      </c>
      <c r="AA237" s="151">
        <v>0</v>
      </c>
      <c r="AB237" s="151">
        <v>0</v>
      </c>
      <c r="AC237" s="151">
        <v>0</v>
      </c>
      <c r="AD237" s="151">
        <v>0</v>
      </c>
      <c r="AE237" s="151">
        <v>0</v>
      </c>
      <c r="AF237" s="151">
        <v>0</v>
      </c>
      <c r="AG237" s="151">
        <v>0</v>
      </c>
      <c r="AH237" s="151">
        <v>0</v>
      </c>
      <c r="AI237" s="151">
        <v>0</v>
      </c>
      <c r="AJ237" s="151">
        <v>0</v>
      </c>
      <c r="AK237" s="151">
        <v>0</v>
      </c>
      <c r="AL237" s="151">
        <v>0</v>
      </c>
      <c r="AM237" s="151">
        <v>0</v>
      </c>
      <c r="AN237" s="151">
        <v>0</v>
      </c>
      <c r="AO237" s="152">
        <v>0</v>
      </c>
    </row>
    <row r="238" spans="1:41">
      <c r="A238" s="111" t="s">
        <v>183</v>
      </c>
      <c r="B238" s="112" t="s">
        <v>10</v>
      </c>
      <c r="C238" s="342">
        <v>0</v>
      </c>
      <c r="D238" s="342">
        <v>0</v>
      </c>
      <c r="E238" s="342">
        <v>0</v>
      </c>
      <c r="F238" s="342">
        <v>0</v>
      </c>
      <c r="G238" s="342">
        <v>0</v>
      </c>
      <c r="H238" s="342">
        <v>0</v>
      </c>
      <c r="I238" s="342">
        <v>0</v>
      </c>
      <c r="J238" s="342">
        <v>0</v>
      </c>
      <c r="K238" s="342">
        <v>0</v>
      </c>
      <c r="L238" s="342">
        <v>0</v>
      </c>
      <c r="M238" s="342">
        <v>0</v>
      </c>
      <c r="N238" s="342">
        <v>0</v>
      </c>
      <c r="O238" s="342">
        <v>0</v>
      </c>
      <c r="P238" s="342">
        <v>0</v>
      </c>
      <c r="Q238" s="342">
        <v>0</v>
      </c>
      <c r="R238" s="342">
        <v>0</v>
      </c>
      <c r="S238" s="342">
        <v>0</v>
      </c>
      <c r="T238" s="342">
        <v>0</v>
      </c>
      <c r="U238" s="342">
        <v>0</v>
      </c>
      <c r="V238" s="342">
        <v>0</v>
      </c>
      <c r="W238" s="342">
        <v>0</v>
      </c>
      <c r="X238" s="342">
        <v>0</v>
      </c>
      <c r="Y238" s="342">
        <v>0</v>
      </c>
      <c r="Z238" s="342">
        <v>0</v>
      </c>
      <c r="AA238" s="342">
        <v>0</v>
      </c>
      <c r="AB238" s="342">
        <v>0</v>
      </c>
      <c r="AC238" s="342">
        <v>0</v>
      </c>
      <c r="AD238" s="342">
        <v>0</v>
      </c>
      <c r="AE238" s="342">
        <v>0</v>
      </c>
      <c r="AF238" s="342">
        <v>0</v>
      </c>
      <c r="AG238" s="342">
        <v>0</v>
      </c>
      <c r="AH238" s="342">
        <v>0</v>
      </c>
      <c r="AI238" s="342">
        <v>0</v>
      </c>
      <c r="AJ238" s="342">
        <v>0</v>
      </c>
      <c r="AK238" s="342">
        <v>0</v>
      </c>
      <c r="AL238" s="342">
        <v>0</v>
      </c>
      <c r="AM238" s="342">
        <v>0</v>
      </c>
      <c r="AN238" s="342">
        <v>0</v>
      </c>
      <c r="AO238" s="343">
        <v>0</v>
      </c>
    </row>
    <row r="239" spans="1:41">
      <c r="A239" s="111" t="s">
        <v>23</v>
      </c>
      <c r="B239" s="112" t="s">
        <v>10</v>
      </c>
      <c r="C239" s="151">
        <v>0</v>
      </c>
      <c r="D239" s="151">
        <v>0</v>
      </c>
      <c r="E239" s="151">
        <v>0</v>
      </c>
      <c r="F239" s="151">
        <v>0</v>
      </c>
      <c r="G239" s="151">
        <v>0</v>
      </c>
      <c r="H239" s="151">
        <v>0</v>
      </c>
      <c r="I239" s="151">
        <v>0</v>
      </c>
      <c r="J239" s="151">
        <v>0</v>
      </c>
      <c r="K239" s="151">
        <v>0</v>
      </c>
      <c r="L239" s="151">
        <v>0</v>
      </c>
      <c r="M239" s="151">
        <v>0</v>
      </c>
      <c r="N239" s="151">
        <v>0</v>
      </c>
      <c r="O239" s="151">
        <v>0</v>
      </c>
      <c r="P239" s="151">
        <v>0</v>
      </c>
      <c r="Q239" s="151">
        <v>0</v>
      </c>
      <c r="R239" s="151">
        <v>0</v>
      </c>
      <c r="S239" s="151">
        <v>0</v>
      </c>
      <c r="T239" s="151">
        <v>0</v>
      </c>
      <c r="U239" s="151">
        <v>0</v>
      </c>
      <c r="V239" s="151">
        <v>0</v>
      </c>
      <c r="W239" s="151">
        <v>0</v>
      </c>
      <c r="X239" s="151">
        <v>0</v>
      </c>
      <c r="Y239" s="151">
        <v>0</v>
      </c>
      <c r="Z239" s="151">
        <v>0</v>
      </c>
      <c r="AA239" s="151">
        <v>0</v>
      </c>
      <c r="AB239" s="151">
        <v>0</v>
      </c>
      <c r="AC239" s="151">
        <v>0</v>
      </c>
      <c r="AD239" s="151">
        <v>0</v>
      </c>
      <c r="AE239" s="151">
        <v>0</v>
      </c>
      <c r="AF239" s="151">
        <v>0</v>
      </c>
      <c r="AG239" s="151">
        <v>0</v>
      </c>
      <c r="AH239" s="151">
        <v>0</v>
      </c>
      <c r="AI239" s="151">
        <v>0</v>
      </c>
      <c r="AJ239" s="151">
        <v>0</v>
      </c>
      <c r="AK239" s="151">
        <v>0</v>
      </c>
      <c r="AL239" s="151">
        <v>0</v>
      </c>
      <c r="AM239" s="151">
        <v>0</v>
      </c>
      <c r="AN239" s="151">
        <v>0</v>
      </c>
      <c r="AO239" s="152">
        <v>0</v>
      </c>
    </row>
    <row r="240" spans="1:41">
      <c r="A240" s="111" t="s">
        <v>24</v>
      </c>
      <c r="B240" s="112" t="s">
        <v>10</v>
      </c>
      <c r="C240" s="151">
        <v>0</v>
      </c>
      <c r="D240" s="151">
        <v>0</v>
      </c>
      <c r="E240" s="151">
        <v>0</v>
      </c>
      <c r="F240" s="151">
        <v>0</v>
      </c>
      <c r="G240" s="151">
        <v>0</v>
      </c>
      <c r="H240" s="151">
        <v>10</v>
      </c>
      <c r="I240" s="151">
        <v>40</v>
      </c>
      <c r="J240" s="151">
        <v>40</v>
      </c>
      <c r="K240" s="151">
        <v>40</v>
      </c>
      <c r="L240" s="151">
        <v>120</v>
      </c>
      <c r="M240" s="151">
        <v>240</v>
      </c>
      <c r="N240" s="151">
        <v>240</v>
      </c>
      <c r="O240" s="151">
        <v>240</v>
      </c>
      <c r="P240" s="151">
        <v>240</v>
      </c>
      <c r="Q240" s="151">
        <v>240</v>
      </c>
      <c r="R240" s="151">
        <v>240</v>
      </c>
      <c r="S240" s="151">
        <v>240</v>
      </c>
      <c r="T240" s="151">
        <v>240</v>
      </c>
      <c r="U240" s="151">
        <v>240</v>
      </c>
      <c r="V240" s="151">
        <v>240</v>
      </c>
      <c r="W240" s="151">
        <v>240</v>
      </c>
      <c r="X240" s="151">
        <v>240</v>
      </c>
      <c r="Y240" s="151">
        <v>240</v>
      </c>
      <c r="Z240" s="151">
        <v>240</v>
      </c>
      <c r="AA240" s="151">
        <v>240</v>
      </c>
      <c r="AB240" s="151">
        <v>240</v>
      </c>
      <c r="AC240" s="151">
        <v>240</v>
      </c>
      <c r="AD240" s="151">
        <v>240</v>
      </c>
      <c r="AE240" s="151">
        <v>240</v>
      </c>
      <c r="AF240" s="151">
        <v>240</v>
      </c>
      <c r="AG240" s="151">
        <v>240</v>
      </c>
      <c r="AH240" s="151">
        <v>240</v>
      </c>
      <c r="AI240" s="151">
        <v>240</v>
      </c>
      <c r="AJ240" s="151">
        <v>240</v>
      </c>
      <c r="AK240" s="151">
        <v>240</v>
      </c>
      <c r="AL240" s="151">
        <v>240</v>
      </c>
      <c r="AM240" s="151">
        <v>240</v>
      </c>
      <c r="AN240" s="151">
        <v>240</v>
      </c>
      <c r="AO240" s="152">
        <v>240</v>
      </c>
    </row>
    <row r="241" spans="1:41">
      <c r="A241" s="111" t="s">
        <v>651</v>
      </c>
      <c r="B241" s="112" t="s">
        <v>10</v>
      </c>
      <c r="C241" s="151">
        <v>0</v>
      </c>
      <c r="D241" s="151">
        <v>0</v>
      </c>
      <c r="E241" s="151">
        <v>0</v>
      </c>
      <c r="F241" s="151">
        <v>0</v>
      </c>
      <c r="G241" s="151">
        <v>0</v>
      </c>
      <c r="H241" s="151">
        <v>0</v>
      </c>
      <c r="I241" s="151">
        <v>0</v>
      </c>
      <c r="J241" s="151">
        <v>0</v>
      </c>
      <c r="K241" s="151">
        <v>0</v>
      </c>
      <c r="L241" s="151">
        <v>0</v>
      </c>
      <c r="M241" s="151">
        <v>0</v>
      </c>
      <c r="N241" s="151">
        <v>0</v>
      </c>
      <c r="O241" s="151">
        <v>0</v>
      </c>
      <c r="P241" s="151">
        <v>0</v>
      </c>
      <c r="Q241" s="151">
        <v>0</v>
      </c>
      <c r="R241" s="151">
        <v>0</v>
      </c>
      <c r="S241" s="151">
        <v>0</v>
      </c>
      <c r="T241" s="151">
        <v>0</v>
      </c>
      <c r="U241" s="151">
        <v>0</v>
      </c>
      <c r="V241" s="151">
        <v>0</v>
      </c>
      <c r="W241" s="151">
        <v>0</v>
      </c>
      <c r="X241" s="151">
        <v>0</v>
      </c>
      <c r="Y241" s="151">
        <v>0</v>
      </c>
      <c r="Z241" s="151">
        <v>0</v>
      </c>
      <c r="AA241" s="151">
        <v>0</v>
      </c>
      <c r="AB241" s="151">
        <v>0</v>
      </c>
      <c r="AC241" s="151">
        <v>0</v>
      </c>
      <c r="AD241" s="151">
        <v>0</v>
      </c>
      <c r="AE241" s="151">
        <v>0</v>
      </c>
      <c r="AF241" s="151">
        <v>0</v>
      </c>
      <c r="AG241" s="151">
        <v>0</v>
      </c>
      <c r="AH241" s="151">
        <v>0</v>
      </c>
      <c r="AI241" s="151">
        <v>0</v>
      </c>
      <c r="AJ241" s="151">
        <v>0</v>
      </c>
      <c r="AK241" s="151">
        <v>0</v>
      </c>
      <c r="AL241" s="151">
        <v>0</v>
      </c>
      <c r="AM241" s="151">
        <v>0</v>
      </c>
      <c r="AN241" s="151">
        <v>0</v>
      </c>
      <c r="AO241" s="304">
        <v>0</v>
      </c>
    </row>
    <row r="242" spans="1:41" ht="15.75" thickBot="1">
      <c r="A242" s="298" t="s">
        <v>184</v>
      </c>
      <c r="B242" s="139" t="s">
        <v>10</v>
      </c>
      <c r="C242" s="300">
        <v>1069.0999999999999</v>
      </c>
      <c r="D242" s="301">
        <v>1069.0999999999999</v>
      </c>
      <c r="E242" s="301">
        <v>1069.0999999999999</v>
      </c>
      <c r="F242" s="301">
        <v>1069.0999999999999</v>
      </c>
      <c r="G242" s="301">
        <v>1074.0999999999999</v>
      </c>
      <c r="H242" s="301">
        <v>1134.0999999999999</v>
      </c>
      <c r="I242" s="301">
        <v>1164.0999999999999</v>
      </c>
      <c r="J242" s="301">
        <v>1164.0999999999999</v>
      </c>
      <c r="K242" s="301">
        <v>1206.0999999999999</v>
      </c>
      <c r="L242" s="301">
        <v>1286.0999999999999</v>
      </c>
      <c r="M242" s="301">
        <v>1406.1</v>
      </c>
      <c r="N242" s="301">
        <v>1456.1</v>
      </c>
      <c r="O242" s="301">
        <v>1631.1</v>
      </c>
      <c r="P242" s="301">
        <v>1823.1</v>
      </c>
      <c r="Q242" s="301">
        <v>1923.1</v>
      </c>
      <c r="R242" s="301">
        <v>1923.1</v>
      </c>
      <c r="S242" s="301">
        <v>2166.1</v>
      </c>
      <c r="T242" s="301">
        <v>2266.1</v>
      </c>
      <c r="U242" s="301">
        <v>2266.1</v>
      </c>
      <c r="V242" s="301">
        <v>2266.1</v>
      </c>
      <c r="W242" s="301">
        <v>2309.1</v>
      </c>
      <c r="X242" s="301">
        <v>2309.1</v>
      </c>
      <c r="Y242" s="301">
        <v>2309.1</v>
      </c>
      <c r="Z242" s="301">
        <v>2352.1</v>
      </c>
      <c r="AA242" s="301">
        <v>2352.1</v>
      </c>
      <c r="AB242" s="301">
        <v>2352.1</v>
      </c>
      <c r="AC242" s="301">
        <v>2352.1</v>
      </c>
      <c r="AD242" s="301">
        <v>2394.1</v>
      </c>
      <c r="AE242" s="301">
        <v>2394.1</v>
      </c>
      <c r="AF242" s="301">
        <v>2394.1</v>
      </c>
      <c r="AG242" s="301">
        <v>2394.1</v>
      </c>
      <c r="AH242" s="301">
        <v>2411.1</v>
      </c>
      <c r="AI242" s="301">
        <v>2411.1</v>
      </c>
      <c r="AJ242" s="301">
        <v>2411.1</v>
      </c>
      <c r="AK242" s="301">
        <v>2411.1</v>
      </c>
      <c r="AL242" s="301">
        <v>2411.1</v>
      </c>
      <c r="AM242" s="301">
        <v>2411.1</v>
      </c>
      <c r="AN242" s="301">
        <v>2411.1</v>
      </c>
      <c r="AO242" s="302">
        <v>2411.1</v>
      </c>
    </row>
    <row r="243" spans="1:41" ht="15.75">
      <c r="A243" s="170" t="s">
        <v>542</v>
      </c>
      <c r="B243" s="299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303"/>
    </row>
    <row r="244" spans="1:41">
      <c r="A244" s="111" t="s">
        <v>12</v>
      </c>
      <c r="B244" s="112" t="s">
        <v>10</v>
      </c>
      <c r="C244" s="151">
        <v>0</v>
      </c>
      <c r="D244" s="151">
        <v>0</v>
      </c>
      <c r="E244" s="151">
        <v>0</v>
      </c>
      <c r="F244" s="151">
        <v>0</v>
      </c>
      <c r="G244" s="151">
        <v>0</v>
      </c>
      <c r="H244" s="151">
        <v>0</v>
      </c>
      <c r="I244" s="151">
        <v>0</v>
      </c>
      <c r="J244" s="151">
        <v>0</v>
      </c>
      <c r="K244" s="151">
        <v>0</v>
      </c>
      <c r="L244" s="151">
        <v>0</v>
      </c>
      <c r="M244" s="151">
        <v>0</v>
      </c>
      <c r="N244" s="151">
        <v>0</v>
      </c>
      <c r="O244" s="151">
        <v>0</v>
      </c>
      <c r="P244" s="151">
        <v>0</v>
      </c>
      <c r="Q244" s="151">
        <v>0</v>
      </c>
      <c r="R244" s="151">
        <v>0</v>
      </c>
      <c r="S244" s="151">
        <v>0</v>
      </c>
      <c r="T244" s="151">
        <v>0</v>
      </c>
      <c r="U244" s="151">
        <v>0</v>
      </c>
      <c r="V244" s="151">
        <v>0</v>
      </c>
      <c r="W244" s="151">
        <v>0</v>
      </c>
      <c r="X244" s="151">
        <v>0</v>
      </c>
      <c r="Y244" s="151">
        <v>0</v>
      </c>
      <c r="Z244" s="151">
        <v>0</v>
      </c>
      <c r="AA244" s="151">
        <v>0</v>
      </c>
      <c r="AB244" s="151">
        <v>0</v>
      </c>
      <c r="AC244" s="151">
        <v>0</v>
      </c>
      <c r="AD244" s="151">
        <v>0</v>
      </c>
      <c r="AE244" s="151">
        <v>0</v>
      </c>
      <c r="AF244" s="151">
        <v>0</v>
      </c>
      <c r="AG244" s="151">
        <v>0</v>
      </c>
      <c r="AH244" s="151">
        <v>0</v>
      </c>
      <c r="AI244" s="151">
        <v>0</v>
      </c>
      <c r="AJ244" s="151">
        <v>0</v>
      </c>
      <c r="AK244" s="151">
        <v>0</v>
      </c>
      <c r="AL244" s="151">
        <v>0</v>
      </c>
      <c r="AM244" s="151">
        <v>0</v>
      </c>
      <c r="AN244" s="151">
        <v>0</v>
      </c>
      <c r="AO244" s="152">
        <v>0</v>
      </c>
    </row>
    <row r="245" spans="1:41">
      <c r="A245" s="111" t="s">
        <v>20</v>
      </c>
      <c r="B245" s="112" t="s">
        <v>10</v>
      </c>
      <c r="C245" s="151">
        <v>0</v>
      </c>
      <c r="D245" s="151">
        <v>0</v>
      </c>
      <c r="E245" s="151">
        <v>0</v>
      </c>
      <c r="F245" s="151">
        <v>0</v>
      </c>
      <c r="G245" s="151">
        <v>0</v>
      </c>
      <c r="H245" s="151">
        <v>0</v>
      </c>
      <c r="I245" s="151">
        <v>0</v>
      </c>
      <c r="J245" s="151">
        <v>0</v>
      </c>
      <c r="K245" s="151">
        <v>0</v>
      </c>
      <c r="L245" s="151">
        <v>0</v>
      </c>
      <c r="M245" s="151">
        <v>0</v>
      </c>
      <c r="N245" s="151">
        <v>0</v>
      </c>
      <c r="O245" s="151">
        <v>0</v>
      </c>
      <c r="P245" s="151">
        <v>0</v>
      </c>
      <c r="Q245" s="151">
        <v>0</v>
      </c>
      <c r="R245" s="151">
        <v>0</v>
      </c>
      <c r="S245" s="151">
        <v>0</v>
      </c>
      <c r="T245" s="151">
        <v>0</v>
      </c>
      <c r="U245" s="151">
        <v>0</v>
      </c>
      <c r="V245" s="151">
        <v>0</v>
      </c>
      <c r="W245" s="151">
        <v>0</v>
      </c>
      <c r="X245" s="151">
        <v>0</v>
      </c>
      <c r="Y245" s="151">
        <v>0</v>
      </c>
      <c r="Z245" s="151">
        <v>0</v>
      </c>
      <c r="AA245" s="151">
        <v>0</v>
      </c>
      <c r="AB245" s="151">
        <v>0</v>
      </c>
      <c r="AC245" s="151">
        <v>0</v>
      </c>
      <c r="AD245" s="151">
        <v>0</v>
      </c>
      <c r="AE245" s="151">
        <v>0</v>
      </c>
      <c r="AF245" s="151">
        <v>0</v>
      </c>
      <c r="AG245" s="151">
        <v>0</v>
      </c>
      <c r="AH245" s="151">
        <v>0</v>
      </c>
      <c r="AI245" s="151">
        <v>0</v>
      </c>
      <c r="AJ245" s="151">
        <v>0</v>
      </c>
      <c r="AK245" s="151">
        <v>0</v>
      </c>
      <c r="AL245" s="151">
        <v>0</v>
      </c>
      <c r="AM245" s="151">
        <v>0</v>
      </c>
      <c r="AN245" s="151">
        <v>0</v>
      </c>
      <c r="AO245" s="152">
        <v>0</v>
      </c>
    </row>
    <row r="246" spans="1:41">
      <c r="A246" s="111" t="s">
        <v>576</v>
      </c>
      <c r="B246" s="112" t="s">
        <v>10</v>
      </c>
      <c r="C246" s="151">
        <v>0</v>
      </c>
      <c r="D246" s="151">
        <v>0</v>
      </c>
      <c r="E246" s="151">
        <v>0</v>
      </c>
      <c r="F246" s="151">
        <v>0</v>
      </c>
      <c r="G246" s="151">
        <v>0</v>
      </c>
      <c r="H246" s="151">
        <v>0</v>
      </c>
      <c r="I246" s="151">
        <v>0</v>
      </c>
      <c r="J246" s="151">
        <v>0</v>
      </c>
      <c r="K246" s="151">
        <v>0</v>
      </c>
      <c r="L246" s="151">
        <v>0</v>
      </c>
      <c r="M246" s="151">
        <v>0</v>
      </c>
      <c r="N246" s="151">
        <v>0</v>
      </c>
      <c r="O246" s="151">
        <v>0</v>
      </c>
      <c r="P246" s="151">
        <v>0</v>
      </c>
      <c r="Q246" s="151">
        <v>0</v>
      </c>
      <c r="R246" s="151">
        <v>0</v>
      </c>
      <c r="S246" s="151">
        <v>0</v>
      </c>
      <c r="T246" s="151">
        <v>0</v>
      </c>
      <c r="U246" s="151">
        <v>0</v>
      </c>
      <c r="V246" s="151">
        <v>0</v>
      </c>
      <c r="W246" s="151">
        <v>0</v>
      </c>
      <c r="X246" s="151">
        <v>0</v>
      </c>
      <c r="Y246" s="151">
        <v>0</v>
      </c>
      <c r="Z246" s="151">
        <v>0</v>
      </c>
      <c r="AA246" s="151">
        <v>0</v>
      </c>
      <c r="AB246" s="151">
        <v>0</v>
      </c>
      <c r="AC246" s="151">
        <v>0</v>
      </c>
      <c r="AD246" s="151">
        <v>0</v>
      </c>
      <c r="AE246" s="151">
        <v>0</v>
      </c>
      <c r="AF246" s="151">
        <v>0</v>
      </c>
      <c r="AG246" s="151">
        <v>0</v>
      </c>
      <c r="AH246" s="151">
        <v>0</v>
      </c>
      <c r="AI246" s="151">
        <v>0</v>
      </c>
      <c r="AJ246" s="151">
        <v>0</v>
      </c>
      <c r="AK246" s="151">
        <v>0</v>
      </c>
      <c r="AL246" s="151">
        <v>0</v>
      </c>
      <c r="AM246" s="151">
        <v>0</v>
      </c>
      <c r="AN246" s="151">
        <v>0</v>
      </c>
      <c r="AO246" s="152">
        <v>0</v>
      </c>
    </row>
    <row r="247" spans="1:41">
      <c r="A247" s="111" t="s">
        <v>22</v>
      </c>
      <c r="B247" s="112" t="s">
        <v>10</v>
      </c>
      <c r="C247" s="151">
        <v>308.8</v>
      </c>
      <c r="D247" s="151">
        <v>308.8</v>
      </c>
      <c r="E247" s="151">
        <v>308.8</v>
      </c>
      <c r="F247" s="151">
        <v>308.8</v>
      </c>
      <c r="G247" s="151">
        <v>342.8</v>
      </c>
      <c r="H247" s="151">
        <v>342.8</v>
      </c>
      <c r="I247" s="151">
        <v>342.8</v>
      </c>
      <c r="J247" s="151">
        <v>342.8</v>
      </c>
      <c r="K247" s="151">
        <v>342.8</v>
      </c>
      <c r="L247" s="151">
        <v>342.8</v>
      </c>
      <c r="M247" s="151">
        <v>311.2</v>
      </c>
      <c r="N247" s="151">
        <v>311.2</v>
      </c>
      <c r="O247" s="151">
        <v>311.2</v>
      </c>
      <c r="P247" s="151">
        <v>311.2</v>
      </c>
      <c r="Q247" s="151">
        <v>311.2</v>
      </c>
      <c r="R247" s="151">
        <v>311.2</v>
      </c>
      <c r="S247" s="151">
        <v>311.2</v>
      </c>
      <c r="T247" s="151">
        <v>311.2</v>
      </c>
      <c r="U247" s="151">
        <v>311.2</v>
      </c>
      <c r="V247" s="151">
        <v>311.2</v>
      </c>
      <c r="W247" s="151">
        <v>311.2</v>
      </c>
      <c r="X247" s="151">
        <v>311.2</v>
      </c>
      <c r="Y247" s="151">
        <v>311.2</v>
      </c>
      <c r="Z247" s="151">
        <v>311.2</v>
      </c>
      <c r="AA247" s="151">
        <v>311.2</v>
      </c>
      <c r="AB247" s="151">
        <v>311.2</v>
      </c>
      <c r="AC247" s="151">
        <v>311.2</v>
      </c>
      <c r="AD247" s="151">
        <v>311.2</v>
      </c>
      <c r="AE247" s="151">
        <v>311.2</v>
      </c>
      <c r="AF247" s="151">
        <v>311.2</v>
      </c>
      <c r="AG247" s="151">
        <v>311.2</v>
      </c>
      <c r="AH247" s="151">
        <v>311.2</v>
      </c>
      <c r="AI247" s="151">
        <v>311.2</v>
      </c>
      <c r="AJ247" s="151">
        <v>311.2</v>
      </c>
      <c r="AK247" s="151">
        <v>311.2</v>
      </c>
      <c r="AL247" s="151">
        <v>311.2</v>
      </c>
      <c r="AM247" s="151">
        <v>311.2</v>
      </c>
      <c r="AN247" s="151">
        <v>311.2</v>
      </c>
      <c r="AO247" s="152">
        <v>311.2</v>
      </c>
    </row>
    <row r="248" spans="1:41">
      <c r="A248" s="111" t="s">
        <v>21</v>
      </c>
      <c r="B248" s="112" t="s">
        <v>10</v>
      </c>
      <c r="C248" s="151">
        <v>95</v>
      </c>
      <c r="D248" s="151">
        <v>95</v>
      </c>
      <c r="E248" s="151">
        <v>95</v>
      </c>
      <c r="F248" s="151">
        <v>95</v>
      </c>
      <c r="G248" s="151">
        <v>95</v>
      </c>
      <c r="H248" s="151">
        <v>95</v>
      </c>
      <c r="I248" s="151">
        <v>95</v>
      </c>
      <c r="J248" s="151">
        <v>95</v>
      </c>
      <c r="K248" s="151">
        <v>95</v>
      </c>
      <c r="L248" s="151">
        <v>95</v>
      </c>
      <c r="M248" s="151">
        <v>95</v>
      </c>
      <c r="N248" s="151">
        <v>95</v>
      </c>
      <c r="O248" s="151">
        <v>95</v>
      </c>
      <c r="P248" s="151">
        <v>95</v>
      </c>
      <c r="Q248" s="151">
        <v>95</v>
      </c>
      <c r="R248" s="151">
        <v>95</v>
      </c>
      <c r="S248" s="151">
        <v>95</v>
      </c>
      <c r="T248" s="151">
        <v>95</v>
      </c>
      <c r="U248" s="151">
        <v>95</v>
      </c>
      <c r="V248" s="151">
        <v>95</v>
      </c>
      <c r="W248" s="151">
        <v>95</v>
      </c>
      <c r="X248" s="151">
        <v>95</v>
      </c>
      <c r="Y248" s="151">
        <v>95</v>
      </c>
      <c r="Z248" s="151">
        <v>95</v>
      </c>
      <c r="AA248" s="151">
        <v>95</v>
      </c>
      <c r="AB248" s="151">
        <v>95</v>
      </c>
      <c r="AC248" s="151">
        <v>95</v>
      </c>
      <c r="AD248" s="151">
        <v>95</v>
      </c>
      <c r="AE248" s="151">
        <v>95</v>
      </c>
      <c r="AF248" s="151">
        <v>95</v>
      </c>
      <c r="AG248" s="151">
        <v>95</v>
      </c>
      <c r="AH248" s="151">
        <v>95</v>
      </c>
      <c r="AI248" s="151">
        <v>95</v>
      </c>
      <c r="AJ248" s="151">
        <v>95</v>
      </c>
      <c r="AK248" s="151">
        <v>95</v>
      </c>
      <c r="AL248" s="151">
        <v>95</v>
      </c>
      <c r="AM248" s="151">
        <v>95</v>
      </c>
      <c r="AN248" s="151">
        <v>95</v>
      </c>
      <c r="AO248" s="152">
        <v>95</v>
      </c>
    </row>
    <row r="249" spans="1:41">
      <c r="A249" s="111" t="s">
        <v>175</v>
      </c>
      <c r="B249" s="112" t="s">
        <v>10</v>
      </c>
      <c r="C249" s="151">
        <v>0</v>
      </c>
      <c r="D249" s="151">
        <v>0</v>
      </c>
      <c r="E249" s="151">
        <v>0</v>
      </c>
      <c r="F249" s="151">
        <v>0</v>
      </c>
      <c r="G249" s="151">
        <v>0</v>
      </c>
      <c r="H249" s="151">
        <v>0</v>
      </c>
      <c r="I249" s="151">
        <v>0</v>
      </c>
      <c r="J249" s="151">
        <v>0</v>
      </c>
      <c r="K249" s="151">
        <v>0</v>
      </c>
      <c r="L249" s="151">
        <v>0</v>
      </c>
      <c r="M249" s="151">
        <v>0</v>
      </c>
      <c r="N249" s="151">
        <v>0</v>
      </c>
      <c r="O249" s="151">
        <v>0</v>
      </c>
      <c r="P249" s="151">
        <v>0</v>
      </c>
      <c r="Q249" s="151">
        <v>0</v>
      </c>
      <c r="R249" s="151">
        <v>0</v>
      </c>
      <c r="S249" s="151">
        <v>0</v>
      </c>
      <c r="T249" s="151">
        <v>0</v>
      </c>
      <c r="U249" s="151">
        <v>0</v>
      </c>
      <c r="V249" s="151">
        <v>0</v>
      </c>
      <c r="W249" s="151">
        <v>0</v>
      </c>
      <c r="X249" s="151">
        <v>0</v>
      </c>
      <c r="Y249" s="151">
        <v>0</v>
      </c>
      <c r="Z249" s="151">
        <v>0</v>
      </c>
      <c r="AA249" s="151">
        <v>0</v>
      </c>
      <c r="AB249" s="151">
        <v>0</v>
      </c>
      <c r="AC249" s="151">
        <v>0</v>
      </c>
      <c r="AD249" s="151">
        <v>0</v>
      </c>
      <c r="AE249" s="151">
        <v>0</v>
      </c>
      <c r="AF249" s="151">
        <v>0</v>
      </c>
      <c r="AG249" s="151">
        <v>0</v>
      </c>
      <c r="AH249" s="151">
        <v>0</v>
      </c>
      <c r="AI249" s="151">
        <v>0</v>
      </c>
      <c r="AJ249" s="151">
        <v>0</v>
      </c>
      <c r="AK249" s="151">
        <v>0</v>
      </c>
      <c r="AL249" s="151">
        <v>0</v>
      </c>
      <c r="AM249" s="151">
        <v>0</v>
      </c>
      <c r="AN249" s="151">
        <v>0</v>
      </c>
      <c r="AO249" s="152">
        <v>0</v>
      </c>
    </row>
    <row r="250" spans="1:41">
      <c r="A250" s="111" t="s">
        <v>176</v>
      </c>
      <c r="B250" s="112" t="s">
        <v>10</v>
      </c>
      <c r="C250" s="151">
        <v>0</v>
      </c>
      <c r="D250" s="151">
        <v>0</v>
      </c>
      <c r="E250" s="151">
        <v>0</v>
      </c>
      <c r="F250" s="151">
        <v>0</v>
      </c>
      <c r="G250" s="151">
        <v>0</v>
      </c>
      <c r="H250" s="151">
        <v>0</v>
      </c>
      <c r="I250" s="151">
        <v>0</v>
      </c>
      <c r="J250" s="151">
        <v>0</v>
      </c>
      <c r="K250" s="151">
        <v>0</v>
      </c>
      <c r="L250" s="151">
        <v>0</v>
      </c>
      <c r="M250" s="151">
        <v>0</v>
      </c>
      <c r="N250" s="151">
        <v>0</v>
      </c>
      <c r="O250" s="151">
        <v>0</v>
      </c>
      <c r="P250" s="151">
        <v>0</v>
      </c>
      <c r="Q250" s="151">
        <v>0</v>
      </c>
      <c r="R250" s="151">
        <v>0</v>
      </c>
      <c r="S250" s="151">
        <v>0</v>
      </c>
      <c r="T250" s="151">
        <v>0</v>
      </c>
      <c r="U250" s="151">
        <v>0</v>
      </c>
      <c r="V250" s="151">
        <v>0</v>
      </c>
      <c r="W250" s="151">
        <v>0</v>
      </c>
      <c r="X250" s="151">
        <v>0</v>
      </c>
      <c r="Y250" s="151">
        <v>0</v>
      </c>
      <c r="Z250" s="151">
        <v>0</v>
      </c>
      <c r="AA250" s="151">
        <v>0</v>
      </c>
      <c r="AB250" s="151">
        <v>0</v>
      </c>
      <c r="AC250" s="151">
        <v>0</v>
      </c>
      <c r="AD250" s="151">
        <v>0</v>
      </c>
      <c r="AE250" s="151">
        <v>0</v>
      </c>
      <c r="AF250" s="151">
        <v>0</v>
      </c>
      <c r="AG250" s="151">
        <v>0</v>
      </c>
      <c r="AH250" s="151">
        <v>0</v>
      </c>
      <c r="AI250" s="151">
        <v>0</v>
      </c>
      <c r="AJ250" s="151">
        <v>0</v>
      </c>
      <c r="AK250" s="151">
        <v>0</v>
      </c>
      <c r="AL250" s="151">
        <v>0</v>
      </c>
      <c r="AM250" s="151">
        <v>0</v>
      </c>
      <c r="AN250" s="151">
        <v>0</v>
      </c>
      <c r="AO250" s="152">
        <v>0</v>
      </c>
    </row>
    <row r="251" spans="1:41">
      <c r="A251" s="111" t="s">
        <v>177</v>
      </c>
      <c r="B251" s="112" t="s">
        <v>10</v>
      </c>
      <c r="C251" s="151">
        <v>0</v>
      </c>
      <c r="D251" s="151">
        <v>0</v>
      </c>
      <c r="E251" s="151">
        <v>0</v>
      </c>
      <c r="F251" s="151">
        <v>0</v>
      </c>
      <c r="G251" s="151">
        <v>0</v>
      </c>
      <c r="H251" s="151">
        <v>0</v>
      </c>
      <c r="I251" s="151">
        <v>0</v>
      </c>
      <c r="J251" s="151">
        <v>0</v>
      </c>
      <c r="K251" s="151">
        <v>0</v>
      </c>
      <c r="L251" s="151">
        <v>0</v>
      </c>
      <c r="M251" s="151">
        <v>0</v>
      </c>
      <c r="N251" s="151">
        <v>0</v>
      </c>
      <c r="O251" s="151">
        <v>0</v>
      </c>
      <c r="P251" s="151">
        <v>0</v>
      </c>
      <c r="Q251" s="151">
        <v>0</v>
      </c>
      <c r="R251" s="151">
        <v>0</v>
      </c>
      <c r="S251" s="151">
        <v>0</v>
      </c>
      <c r="T251" s="151">
        <v>0</v>
      </c>
      <c r="U251" s="151">
        <v>0</v>
      </c>
      <c r="V251" s="151">
        <v>0</v>
      </c>
      <c r="W251" s="151">
        <v>0</v>
      </c>
      <c r="X251" s="151">
        <v>0</v>
      </c>
      <c r="Y251" s="151">
        <v>0</v>
      </c>
      <c r="Z251" s="151">
        <v>0</v>
      </c>
      <c r="AA251" s="151">
        <v>0</v>
      </c>
      <c r="AB251" s="151">
        <v>0</v>
      </c>
      <c r="AC251" s="151">
        <v>0</v>
      </c>
      <c r="AD251" s="151">
        <v>0</v>
      </c>
      <c r="AE251" s="151">
        <v>0</v>
      </c>
      <c r="AF251" s="151">
        <v>0</v>
      </c>
      <c r="AG251" s="151">
        <v>0</v>
      </c>
      <c r="AH251" s="151">
        <v>0</v>
      </c>
      <c r="AI251" s="151">
        <v>0</v>
      </c>
      <c r="AJ251" s="151">
        <v>0</v>
      </c>
      <c r="AK251" s="151">
        <v>0</v>
      </c>
      <c r="AL251" s="151">
        <v>0</v>
      </c>
      <c r="AM251" s="151">
        <v>0</v>
      </c>
      <c r="AN251" s="151">
        <v>0</v>
      </c>
      <c r="AO251" s="152">
        <v>0</v>
      </c>
    </row>
    <row r="252" spans="1:41">
      <c r="A252" s="111" t="s">
        <v>178</v>
      </c>
      <c r="B252" s="112" t="s">
        <v>10</v>
      </c>
      <c r="C252" s="151">
        <v>0</v>
      </c>
      <c r="D252" s="151">
        <v>0</v>
      </c>
      <c r="E252" s="151">
        <v>0</v>
      </c>
      <c r="F252" s="151">
        <v>0</v>
      </c>
      <c r="G252" s="151">
        <v>0</v>
      </c>
      <c r="H252" s="151">
        <v>0</v>
      </c>
      <c r="I252" s="151">
        <v>0</v>
      </c>
      <c r="J252" s="151">
        <v>0</v>
      </c>
      <c r="K252" s="151">
        <v>0</v>
      </c>
      <c r="L252" s="151">
        <v>0</v>
      </c>
      <c r="M252" s="151">
        <v>0</v>
      </c>
      <c r="N252" s="151">
        <v>0</v>
      </c>
      <c r="O252" s="151">
        <v>0</v>
      </c>
      <c r="P252" s="151">
        <v>0</v>
      </c>
      <c r="Q252" s="151">
        <v>0</v>
      </c>
      <c r="R252" s="151">
        <v>0</v>
      </c>
      <c r="S252" s="151">
        <v>0</v>
      </c>
      <c r="T252" s="151">
        <v>0</v>
      </c>
      <c r="U252" s="151">
        <v>0</v>
      </c>
      <c r="V252" s="151">
        <v>0</v>
      </c>
      <c r="W252" s="151">
        <v>0</v>
      </c>
      <c r="X252" s="151">
        <v>0</v>
      </c>
      <c r="Y252" s="151">
        <v>0</v>
      </c>
      <c r="Z252" s="151">
        <v>0</v>
      </c>
      <c r="AA252" s="151">
        <v>0</v>
      </c>
      <c r="AB252" s="151">
        <v>0</v>
      </c>
      <c r="AC252" s="151">
        <v>0</v>
      </c>
      <c r="AD252" s="151">
        <v>0</v>
      </c>
      <c r="AE252" s="151">
        <v>0</v>
      </c>
      <c r="AF252" s="151">
        <v>0</v>
      </c>
      <c r="AG252" s="151">
        <v>0</v>
      </c>
      <c r="AH252" s="151">
        <v>0</v>
      </c>
      <c r="AI252" s="151">
        <v>0</v>
      </c>
      <c r="AJ252" s="151">
        <v>0</v>
      </c>
      <c r="AK252" s="151">
        <v>0</v>
      </c>
      <c r="AL252" s="151">
        <v>0</v>
      </c>
      <c r="AM252" s="151">
        <v>0</v>
      </c>
      <c r="AN252" s="151">
        <v>0</v>
      </c>
      <c r="AO252" s="152">
        <v>0</v>
      </c>
    </row>
    <row r="253" spans="1:41">
      <c r="A253" s="111" t="s">
        <v>1</v>
      </c>
      <c r="B253" s="112" t="s">
        <v>10</v>
      </c>
      <c r="C253" s="342">
        <v>0</v>
      </c>
      <c r="D253" s="342">
        <v>0</v>
      </c>
      <c r="E253" s="342">
        <v>0</v>
      </c>
      <c r="F253" s="342">
        <v>0</v>
      </c>
      <c r="G253" s="342">
        <v>0</v>
      </c>
      <c r="H253" s="342">
        <v>0</v>
      </c>
      <c r="I253" s="342">
        <v>0</v>
      </c>
      <c r="J253" s="342">
        <v>0</v>
      </c>
      <c r="K253" s="342">
        <v>0</v>
      </c>
      <c r="L253" s="342">
        <v>0</v>
      </c>
      <c r="M253" s="342">
        <v>0</v>
      </c>
      <c r="N253" s="342">
        <v>0</v>
      </c>
      <c r="O253" s="342">
        <v>0</v>
      </c>
      <c r="P253" s="342">
        <v>0</v>
      </c>
      <c r="Q253" s="342">
        <v>0</v>
      </c>
      <c r="R253" s="342">
        <v>0</v>
      </c>
      <c r="S253" s="342">
        <v>0</v>
      </c>
      <c r="T253" s="342">
        <v>0</v>
      </c>
      <c r="U253" s="342">
        <v>0</v>
      </c>
      <c r="V253" s="342">
        <v>0</v>
      </c>
      <c r="W253" s="342">
        <v>0</v>
      </c>
      <c r="X253" s="342">
        <v>0</v>
      </c>
      <c r="Y253" s="342">
        <v>0</v>
      </c>
      <c r="Z253" s="342">
        <v>0</v>
      </c>
      <c r="AA253" s="342">
        <v>0</v>
      </c>
      <c r="AB253" s="342">
        <v>0</v>
      </c>
      <c r="AC253" s="342">
        <v>0</v>
      </c>
      <c r="AD253" s="342">
        <v>0</v>
      </c>
      <c r="AE253" s="342">
        <v>0</v>
      </c>
      <c r="AF253" s="342">
        <v>0</v>
      </c>
      <c r="AG253" s="342">
        <v>0</v>
      </c>
      <c r="AH253" s="342">
        <v>0</v>
      </c>
      <c r="AI253" s="342">
        <v>0</v>
      </c>
      <c r="AJ253" s="342">
        <v>0</v>
      </c>
      <c r="AK253" s="342">
        <v>0</v>
      </c>
      <c r="AL253" s="342">
        <v>0</v>
      </c>
      <c r="AM253" s="342">
        <v>0</v>
      </c>
      <c r="AN253" s="342">
        <v>0</v>
      </c>
      <c r="AO253" s="343">
        <v>0</v>
      </c>
    </row>
    <row r="254" spans="1:41">
      <c r="A254" s="111" t="s">
        <v>179</v>
      </c>
      <c r="B254" s="112" t="s">
        <v>10</v>
      </c>
      <c r="C254" s="151">
        <v>0</v>
      </c>
      <c r="D254" s="151">
        <v>0</v>
      </c>
      <c r="E254" s="151">
        <v>0</v>
      </c>
      <c r="F254" s="151">
        <v>0</v>
      </c>
      <c r="G254" s="151">
        <v>0</v>
      </c>
      <c r="H254" s="151">
        <v>0</v>
      </c>
      <c r="I254" s="151">
        <v>0</v>
      </c>
      <c r="J254" s="151">
        <v>0</v>
      </c>
      <c r="K254" s="151">
        <v>0</v>
      </c>
      <c r="L254" s="151">
        <v>0</v>
      </c>
      <c r="M254" s="151">
        <v>0</v>
      </c>
      <c r="N254" s="151">
        <v>0</v>
      </c>
      <c r="O254" s="151">
        <v>0</v>
      </c>
      <c r="P254" s="151">
        <v>0</v>
      </c>
      <c r="Q254" s="151">
        <v>0</v>
      </c>
      <c r="R254" s="151">
        <v>0</v>
      </c>
      <c r="S254" s="151">
        <v>0</v>
      </c>
      <c r="T254" s="151">
        <v>0</v>
      </c>
      <c r="U254" s="151">
        <v>0</v>
      </c>
      <c r="V254" s="151">
        <v>0</v>
      </c>
      <c r="W254" s="151">
        <v>0</v>
      </c>
      <c r="X254" s="151">
        <v>0</v>
      </c>
      <c r="Y254" s="151">
        <v>0</v>
      </c>
      <c r="Z254" s="151">
        <v>0</v>
      </c>
      <c r="AA254" s="151">
        <v>0</v>
      </c>
      <c r="AB254" s="151">
        <v>0</v>
      </c>
      <c r="AC254" s="151">
        <v>0</v>
      </c>
      <c r="AD254" s="151">
        <v>0</v>
      </c>
      <c r="AE254" s="151">
        <v>0</v>
      </c>
      <c r="AF254" s="151">
        <v>0</v>
      </c>
      <c r="AG254" s="151">
        <v>0</v>
      </c>
      <c r="AH254" s="151">
        <v>0</v>
      </c>
      <c r="AI254" s="151">
        <v>0</v>
      </c>
      <c r="AJ254" s="151">
        <v>0</v>
      </c>
      <c r="AK254" s="151">
        <v>0</v>
      </c>
      <c r="AL254" s="151">
        <v>0</v>
      </c>
      <c r="AM254" s="151">
        <v>0</v>
      </c>
      <c r="AN254" s="151">
        <v>0</v>
      </c>
      <c r="AO254" s="152">
        <v>0</v>
      </c>
    </row>
    <row r="255" spans="1:41">
      <c r="A255" s="111" t="s">
        <v>180</v>
      </c>
      <c r="B255" s="112" t="s">
        <v>10</v>
      </c>
      <c r="C255" s="151">
        <v>37.790400000000005</v>
      </c>
      <c r="D255" s="151">
        <v>37.790400000000005</v>
      </c>
      <c r="E255" s="151">
        <v>37.790400000000005</v>
      </c>
      <c r="F255" s="151">
        <v>47.790400000000005</v>
      </c>
      <c r="G255" s="151">
        <v>47.790400000000005</v>
      </c>
      <c r="H255" s="151">
        <v>47.790400000000005</v>
      </c>
      <c r="I255" s="151">
        <v>47.790400000000005</v>
      </c>
      <c r="J255" s="151">
        <v>247.79040000000001</v>
      </c>
      <c r="K255" s="151">
        <v>472.79039999999998</v>
      </c>
      <c r="L255" s="151">
        <v>672.79039999999998</v>
      </c>
      <c r="M255" s="151">
        <v>697.79039999999998</v>
      </c>
      <c r="N255" s="151">
        <v>699.29039999999998</v>
      </c>
      <c r="O255" s="151">
        <v>699.29039999999998</v>
      </c>
      <c r="P255" s="151">
        <v>724.29039999999998</v>
      </c>
      <c r="Q255" s="151">
        <v>724.29039999999998</v>
      </c>
      <c r="R255" s="151">
        <v>724.29039999999998</v>
      </c>
      <c r="S255" s="151">
        <v>724.29039999999998</v>
      </c>
      <c r="T255" s="151">
        <v>724.29039999999998</v>
      </c>
      <c r="U255" s="151">
        <v>749.29039999999998</v>
      </c>
      <c r="V255" s="151">
        <v>774.29039999999998</v>
      </c>
      <c r="W255" s="151">
        <v>799.29039999999998</v>
      </c>
      <c r="X255" s="151">
        <v>799.29039999999998</v>
      </c>
      <c r="Y255" s="151">
        <v>799.29039999999998</v>
      </c>
      <c r="Z255" s="151">
        <v>824.29039999999998</v>
      </c>
      <c r="AA255" s="151">
        <v>824.29039999999998</v>
      </c>
      <c r="AB255" s="151">
        <v>824.29039999999998</v>
      </c>
      <c r="AC255" s="151">
        <v>824.29039999999998</v>
      </c>
      <c r="AD255" s="151">
        <v>824.29039999999998</v>
      </c>
      <c r="AE255" s="151">
        <v>824.29039999999998</v>
      </c>
      <c r="AF255" s="151">
        <v>824.29039999999998</v>
      </c>
      <c r="AG255" s="151">
        <v>824.29039999999998</v>
      </c>
      <c r="AH255" s="151">
        <v>824.29039999999998</v>
      </c>
      <c r="AI255" s="151">
        <v>824.29039999999998</v>
      </c>
      <c r="AJ255" s="151">
        <v>824.29039999999998</v>
      </c>
      <c r="AK255" s="151">
        <v>824.29039999999998</v>
      </c>
      <c r="AL255" s="151">
        <v>824.29039999999998</v>
      </c>
      <c r="AM255" s="151">
        <v>824.29039999999998</v>
      </c>
      <c r="AN255" s="151">
        <v>824.29039999999998</v>
      </c>
      <c r="AO255" s="152">
        <v>824.29039999999998</v>
      </c>
    </row>
    <row r="256" spans="1:41">
      <c r="A256" s="111" t="s">
        <v>181</v>
      </c>
      <c r="B256" s="112" t="s">
        <v>10</v>
      </c>
      <c r="C256" s="151">
        <v>0</v>
      </c>
      <c r="D256" s="151">
        <v>0</v>
      </c>
      <c r="E256" s="151">
        <v>0</v>
      </c>
      <c r="F256" s="151">
        <v>0</v>
      </c>
      <c r="G256" s="151">
        <v>0</v>
      </c>
      <c r="H256" s="151">
        <v>0</v>
      </c>
      <c r="I256" s="151">
        <v>0</v>
      </c>
      <c r="J256" s="151">
        <v>0</v>
      </c>
      <c r="K256" s="151">
        <v>0</v>
      </c>
      <c r="L256" s="151">
        <v>0</v>
      </c>
      <c r="M256" s="151">
        <v>0</v>
      </c>
      <c r="N256" s="151">
        <v>0</v>
      </c>
      <c r="O256" s="151">
        <v>0</v>
      </c>
      <c r="P256" s="151">
        <v>0</v>
      </c>
      <c r="Q256" s="151">
        <v>0</v>
      </c>
      <c r="R256" s="151">
        <v>0</v>
      </c>
      <c r="S256" s="151">
        <v>0</v>
      </c>
      <c r="T256" s="151">
        <v>0</v>
      </c>
      <c r="U256" s="151">
        <v>0</v>
      </c>
      <c r="V256" s="151">
        <v>0</v>
      </c>
      <c r="W256" s="151">
        <v>0</v>
      </c>
      <c r="X256" s="151">
        <v>0</v>
      </c>
      <c r="Y256" s="151">
        <v>0</v>
      </c>
      <c r="Z256" s="151">
        <v>0</v>
      </c>
      <c r="AA256" s="151">
        <v>0</v>
      </c>
      <c r="AB256" s="151">
        <v>0</v>
      </c>
      <c r="AC256" s="151">
        <v>0</v>
      </c>
      <c r="AD256" s="151">
        <v>0</v>
      </c>
      <c r="AE256" s="151">
        <v>0</v>
      </c>
      <c r="AF256" s="151">
        <v>0</v>
      </c>
      <c r="AG256" s="151">
        <v>0</v>
      </c>
      <c r="AH256" s="151">
        <v>0</v>
      </c>
      <c r="AI256" s="151">
        <v>0</v>
      </c>
      <c r="AJ256" s="151">
        <v>0</v>
      </c>
      <c r="AK256" s="151">
        <v>0</v>
      </c>
      <c r="AL256" s="151">
        <v>0</v>
      </c>
      <c r="AM256" s="151">
        <v>0</v>
      </c>
      <c r="AN256" s="151">
        <v>0</v>
      </c>
      <c r="AO256" s="152">
        <v>0</v>
      </c>
    </row>
    <row r="257" spans="1:41">
      <c r="A257" s="111" t="s">
        <v>182</v>
      </c>
      <c r="B257" s="112" t="s">
        <v>10</v>
      </c>
      <c r="C257" s="151">
        <v>0</v>
      </c>
      <c r="D257" s="151">
        <v>0</v>
      </c>
      <c r="E257" s="151">
        <v>0</v>
      </c>
      <c r="F257" s="151">
        <v>0</v>
      </c>
      <c r="G257" s="151">
        <v>0</v>
      </c>
      <c r="H257" s="151">
        <v>0</v>
      </c>
      <c r="I257" s="151">
        <v>0</v>
      </c>
      <c r="J257" s="151">
        <v>0</v>
      </c>
      <c r="K257" s="151">
        <v>0</v>
      </c>
      <c r="L257" s="151">
        <v>0</v>
      </c>
      <c r="M257" s="151">
        <v>0</v>
      </c>
      <c r="N257" s="151">
        <v>0</v>
      </c>
      <c r="O257" s="151">
        <v>0</v>
      </c>
      <c r="P257" s="151">
        <v>0</v>
      </c>
      <c r="Q257" s="151">
        <v>0</v>
      </c>
      <c r="R257" s="151">
        <v>0</v>
      </c>
      <c r="S257" s="151">
        <v>0</v>
      </c>
      <c r="T257" s="151">
        <v>0</v>
      </c>
      <c r="U257" s="151">
        <v>0</v>
      </c>
      <c r="V257" s="151">
        <v>0</v>
      </c>
      <c r="W257" s="151">
        <v>0</v>
      </c>
      <c r="X257" s="151">
        <v>0</v>
      </c>
      <c r="Y257" s="151">
        <v>0</v>
      </c>
      <c r="Z257" s="151">
        <v>0</v>
      </c>
      <c r="AA257" s="151">
        <v>0</v>
      </c>
      <c r="AB257" s="151">
        <v>0</v>
      </c>
      <c r="AC257" s="151">
        <v>0</v>
      </c>
      <c r="AD257" s="151">
        <v>0</v>
      </c>
      <c r="AE257" s="151">
        <v>0</v>
      </c>
      <c r="AF257" s="151">
        <v>0</v>
      </c>
      <c r="AG257" s="151">
        <v>0</v>
      </c>
      <c r="AH257" s="151">
        <v>0</v>
      </c>
      <c r="AI257" s="151">
        <v>0</v>
      </c>
      <c r="AJ257" s="151">
        <v>0</v>
      </c>
      <c r="AK257" s="151">
        <v>0</v>
      </c>
      <c r="AL257" s="151">
        <v>0</v>
      </c>
      <c r="AM257" s="151">
        <v>0</v>
      </c>
      <c r="AN257" s="151">
        <v>0</v>
      </c>
      <c r="AO257" s="152">
        <v>0</v>
      </c>
    </row>
    <row r="258" spans="1:41">
      <c r="A258" s="111" t="s">
        <v>183</v>
      </c>
      <c r="B258" s="112" t="s">
        <v>10</v>
      </c>
      <c r="C258" s="151">
        <v>90.335329856929974</v>
      </c>
      <c r="D258" s="151">
        <v>104.3183450116378</v>
      </c>
      <c r="E258" s="151">
        <v>118.69609346435517</v>
      </c>
      <c r="F258" s="151">
        <v>137.52747647240923</v>
      </c>
      <c r="G258" s="151">
        <v>152.67746327988908</v>
      </c>
      <c r="H258" s="151">
        <v>162.92314614709909</v>
      </c>
      <c r="I258" s="151">
        <v>170.60717152552638</v>
      </c>
      <c r="J258" s="151">
        <v>176.43687435049844</v>
      </c>
      <c r="K258" s="151">
        <v>182.07997266939876</v>
      </c>
      <c r="L258" s="151">
        <v>187.55448342543428</v>
      </c>
      <c r="M258" s="151">
        <v>192.94007479635707</v>
      </c>
      <c r="N258" s="151">
        <v>198.18752372652995</v>
      </c>
      <c r="O258" s="151">
        <v>203.27127582044236</v>
      </c>
      <c r="P258" s="151">
        <v>208.24178171543571</v>
      </c>
      <c r="Q258" s="151">
        <v>213.18448857553082</v>
      </c>
      <c r="R258" s="151">
        <v>218.03115298279079</v>
      </c>
      <c r="S258" s="151">
        <v>222.13824289772106</v>
      </c>
      <c r="T258" s="151">
        <v>224.95094638193038</v>
      </c>
      <c r="U258" s="151">
        <v>227.75693238341694</v>
      </c>
      <c r="V258" s="151">
        <v>230.060058046714</v>
      </c>
      <c r="W258" s="151">
        <v>232.37283831580379</v>
      </c>
      <c r="X258" s="151">
        <v>234.69508940801353</v>
      </c>
      <c r="Y258" s="151">
        <v>237.02662869574041</v>
      </c>
      <c r="Z258" s="151">
        <v>239.44600257868154</v>
      </c>
      <c r="AA258" s="151">
        <v>241.8743033123983</v>
      </c>
      <c r="AB258" s="151">
        <v>244.31135238734853</v>
      </c>
      <c r="AC258" s="151">
        <v>246.75697286437142</v>
      </c>
      <c r="AD258" s="151">
        <v>249.21098946374428</v>
      </c>
      <c r="AE258" s="151">
        <v>251.61811248327564</v>
      </c>
      <c r="AF258" s="151">
        <v>254.05363455523957</v>
      </c>
      <c r="AG258" s="151">
        <v>256.51799524906767</v>
      </c>
      <c r="AH258" s="151">
        <v>259.01164267507619</v>
      </c>
      <c r="AI258" s="151">
        <v>261.535033672422</v>
      </c>
      <c r="AJ258" s="151">
        <v>264.08863400141644</v>
      </c>
      <c r="AK258" s="151">
        <v>266.67291854030123</v>
      </c>
      <c r="AL258" s="151">
        <v>269.28837148659028</v>
      </c>
      <c r="AM258" s="151">
        <v>271.93548656308747</v>
      </c>
      <c r="AN258" s="151">
        <v>274.614767228689</v>
      </c>
      <c r="AO258" s="152">
        <v>277.3267268940848</v>
      </c>
    </row>
    <row r="259" spans="1:41">
      <c r="A259" s="111" t="s">
        <v>23</v>
      </c>
      <c r="B259" s="112" t="s">
        <v>10</v>
      </c>
      <c r="C259" s="151">
        <v>0</v>
      </c>
      <c r="D259" s="151">
        <v>0</v>
      </c>
      <c r="E259" s="151">
        <v>0</v>
      </c>
      <c r="F259" s="151">
        <v>0</v>
      </c>
      <c r="G259" s="151">
        <v>0</v>
      </c>
      <c r="H259" s="151">
        <v>0</v>
      </c>
      <c r="I259" s="151">
        <v>0</v>
      </c>
      <c r="J259" s="151">
        <v>0</v>
      </c>
      <c r="K259" s="151">
        <v>0</v>
      </c>
      <c r="L259" s="151">
        <v>0</v>
      </c>
      <c r="M259" s="151">
        <v>0</v>
      </c>
      <c r="N259" s="151">
        <v>0</v>
      </c>
      <c r="O259" s="151">
        <v>0</v>
      </c>
      <c r="P259" s="151">
        <v>0</v>
      </c>
      <c r="Q259" s="151">
        <v>0</v>
      </c>
      <c r="R259" s="151">
        <v>0</v>
      </c>
      <c r="S259" s="151">
        <v>0</v>
      </c>
      <c r="T259" s="151">
        <v>0</v>
      </c>
      <c r="U259" s="151">
        <v>0</v>
      </c>
      <c r="V259" s="151">
        <v>0</v>
      </c>
      <c r="W259" s="151">
        <v>0</v>
      </c>
      <c r="X259" s="151">
        <v>0</v>
      </c>
      <c r="Y259" s="151">
        <v>0</v>
      </c>
      <c r="Z259" s="151">
        <v>0</v>
      </c>
      <c r="AA259" s="151">
        <v>0</v>
      </c>
      <c r="AB259" s="151">
        <v>0</v>
      </c>
      <c r="AC259" s="151">
        <v>0</v>
      </c>
      <c r="AD259" s="151">
        <v>0</v>
      </c>
      <c r="AE259" s="151">
        <v>0</v>
      </c>
      <c r="AF259" s="151">
        <v>0</v>
      </c>
      <c r="AG259" s="151">
        <v>0</v>
      </c>
      <c r="AH259" s="151">
        <v>0</v>
      </c>
      <c r="AI259" s="151">
        <v>0</v>
      </c>
      <c r="AJ259" s="151">
        <v>0</v>
      </c>
      <c r="AK259" s="151">
        <v>0</v>
      </c>
      <c r="AL259" s="151">
        <v>0</v>
      </c>
      <c r="AM259" s="151">
        <v>0</v>
      </c>
      <c r="AN259" s="151">
        <v>0</v>
      </c>
      <c r="AO259" s="152">
        <v>0</v>
      </c>
    </row>
    <row r="260" spans="1:41">
      <c r="A260" s="111" t="s">
        <v>24</v>
      </c>
      <c r="B260" s="112" t="s">
        <v>10</v>
      </c>
      <c r="C260" s="151">
        <v>0</v>
      </c>
      <c r="D260" s="151">
        <v>0</v>
      </c>
      <c r="E260" s="151">
        <v>0</v>
      </c>
      <c r="F260" s="151">
        <v>0</v>
      </c>
      <c r="G260" s="151">
        <v>35</v>
      </c>
      <c r="H260" s="151">
        <v>35</v>
      </c>
      <c r="I260" s="151">
        <v>155</v>
      </c>
      <c r="J260" s="151">
        <v>335</v>
      </c>
      <c r="K260" s="151">
        <v>455</v>
      </c>
      <c r="L260" s="151">
        <v>575</v>
      </c>
      <c r="M260" s="151">
        <v>575</v>
      </c>
      <c r="N260" s="151">
        <v>575</v>
      </c>
      <c r="O260" s="151">
        <v>575</v>
      </c>
      <c r="P260" s="151">
        <v>575</v>
      </c>
      <c r="Q260" s="151">
        <v>615</v>
      </c>
      <c r="R260" s="151">
        <v>615</v>
      </c>
      <c r="S260" s="151">
        <v>615</v>
      </c>
      <c r="T260" s="151">
        <v>615</v>
      </c>
      <c r="U260" s="151">
        <v>615</v>
      </c>
      <c r="V260" s="151">
        <v>615</v>
      </c>
      <c r="W260" s="151">
        <v>615</v>
      </c>
      <c r="X260" s="151">
        <v>615</v>
      </c>
      <c r="Y260" s="151">
        <v>615</v>
      </c>
      <c r="Z260" s="151">
        <v>615</v>
      </c>
      <c r="AA260" s="151">
        <v>615</v>
      </c>
      <c r="AB260" s="151">
        <v>615</v>
      </c>
      <c r="AC260" s="151">
        <v>615</v>
      </c>
      <c r="AD260" s="151">
        <v>615</v>
      </c>
      <c r="AE260" s="151">
        <v>615</v>
      </c>
      <c r="AF260" s="151">
        <v>615</v>
      </c>
      <c r="AG260" s="151">
        <v>615</v>
      </c>
      <c r="AH260" s="151">
        <v>615</v>
      </c>
      <c r="AI260" s="151">
        <v>615</v>
      </c>
      <c r="AJ260" s="151">
        <v>615</v>
      </c>
      <c r="AK260" s="151">
        <v>615</v>
      </c>
      <c r="AL260" s="151">
        <v>615</v>
      </c>
      <c r="AM260" s="151">
        <v>615</v>
      </c>
      <c r="AN260" s="151">
        <v>615</v>
      </c>
      <c r="AO260" s="152">
        <v>615</v>
      </c>
    </row>
    <row r="261" spans="1:41">
      <c r="A261" s="111" t="s">
        <v>651</v>
      </c>
      <c r="B261" s="112" t="s">
        <v>10</v>
      </c>
      <c r="C261" s="151">
        <v>0</v>
      </c>
      <c r="D261" s="151">
        <v>0</v>
      </c>
      <c r="E261" s="151">
        <v>0</v>
      </c>
      <c r="F261" s="151">
        <v>0</v>
      </c>
      <c r="G261" s="151">
        <v>0</v>
      </c>
      <c r="H261" s="151">
        <v>0</v>
      </c>
      <c r="I261" s="151">
        <v>0</v>
      </c>
      <c r="J261" s="151">
        <v>0</v>
      </c>
      <c r="K261" s="151">
        <v>0</v>
      </c>
      <c r="L261" s="151">
        <v>0</v>
      </c>
      <c r="M261" s="151">
        <v>0</v>
      </c>
      <c r="N261" s="151">
        <v>0</v>
      </c>
      <c r="O261" s="151">
        <v>0</v>
      </c>
      <c r="P261" s="151">
        <v>0</v>
      </c>
      <c r="Q261" s="151">
        <v>0</v>
      </c>
      <c r="R261" s="151">
        <v>0</v>
      </c>
      <c r="S261" s="151">
        <v>0</v>
      </c>
      <c r="T261" s="151">
        <v>0</v>
      </c>
      <c r="U261" s="151">
        <v>0</v>
      </c>
      <c r="V261" s="151">
        <v>0</v>
      </c>
      <c r="W261" s="151">
        <v>0</v>
      </c>
      <c r="X261" s="151">
        <v>0</v>
      </c>
      <c r="Y261" s="151">
        <v>0</v>
      </c>
      <c r="Z261" s="151">
        <v>0</v>
      </c>
      <c r="AA261" s="151">
        <v>0</v>
      </c>
      <c r="AB261" s="151">
        <v>0</v>
      </c>
      <c r="AC261" s="151">
        <v>0</v>
      </c>
      <c r="AD261" s="151">
        <v>0</v>
      </c>
      <c r="AE261" s="151">
        <v>0</v>
      </c>
      <c r="AF261" s="151">
        <v>0</v>
      </c>
      <c r="AG261" s="151">
        <v>0</v>
      </c>
      <c r="AH261" s="151">
        <v>0</v>
      </c>
      <c r="AI261" s="151">
        <v>0</v>
      </c>
      <c r="AJ261" s="151">
        <v>0</v>
      </c>
      <c r="AK261" s="151">
        <v>0</v>
      </c>
      <c r="AL261" s="151">
        <v>0</v>
      </c>
      <c r="AM261" s="151">
        <v>0</v>
      </c>
      <c r="AN261" s="151">
        <v>0</v>
      </c>
      <c r="AO261" s="152">
        <v>0</v>
      </c>
    </row>
    <row r="262" spans="1:41" ht="15.75" thickBot="1">
      <c r="A262" s="298" t="s">
        <v>184</v>
      </c>
      <c r="B262" s="139" t="s">
        <v>10</v>
      </c>
      <c r="C262" s="300">
        <v>531.92572985693005</v>
      </c>
      <c r="D262" s="301">
        <v>545.90874501163785</v>
      </c>
      <c r="E262" s="301">
        <v>560.2864934643552</v>
      </c>
      <c r="F262" s="301">
        <v>589.11787647240931</v>
      </c>
      <c r="G262" s="301">
        <v>673.26786327988907</v>
      </c>
      <c r="H262" s="301">
        <v>683.51354614709908</v>
      </c>
      <c r="I262" s="301">
        <v>811.19757152552643</v>
      </c>
      <c r="J262" s="301">
        <v>1197.0272743504984</v>
      </c>
      <c r="K262" s="301">
        <v>1547.6703726693988</v>
      </c>
      <c r="L262" s="301">
        <v>1873.1448834254343</v>
      </c>
      <c r="M262" s="301">
        <v>1871.930474796357</v>
      </c>
      <c r="N262" s="301">
        <v>1878.6779237265298</v>
      </c>
      <c r="O262" s="301">
        <v>1883.7616758204422</v>
      </c>
      <c r="P262" s="301">
        <v>1913.7321817154357</v>
      </c>
      <c r="Q262" s="301">
        <v>1958.6748885755308</v>
      </c>
      <c r="R262" s="301">
        <v>1963.5215529827906</v>
      </c>
      <c r="S262" s="301">
        <v>1967.628642897721</v>
      </c>
      <c r="T262" s="301">
        <v>1970.4413463819303</v>
      </c>
      <c r="U262" s="301">
        <v>1998.247332383417</v>
      </c>
      <c r="V262" s="301">
        <v>2025.5504580467139</v>
      </c>
      <c r="W262" s="301">
        <v>2052.8632383158038</v>
      </c>
      <c r="X262" s="301">
        <v>2055.1854894080134</v>
      </c>
      <c r="Y262" s="301">
        <v>2057.51702869574</v>
      </c>
      <c r="Z262" s="301">
        <v>2084.9364025786817</v>
      </c>
      <c r="AA262" s="301">
        <v>2087.364703312398</v>
      </c>
      <c r="AB262" s="301">
        <v>2089.8017523873486</v>
      </c>
      <c r="AC262" s="301">
        <v>2092.2473728643713</v>
      </c>
      <c r="AD262" s="301">
        <v>2094.7013894637439</v>
      </c>
      <c r="AE262" s="301">
        <v>2097.1085124832753</v>
      </c>
      <c r="AF262" s="301">
        <v>2099.5440345552397</v>
      </c>
      <c r="AG262" s="301">
        <v>2102.0083952490677</v>
      </c>
      <c r="AH262" s="301">
        <v>2104.5020426750762</v>
      </c>
      <c r="AI262" s="301">
        <v>2107.025433672422</v>
      </c>
      <c r="AJ262" s="301">
        <v>2109.5790340014164</v>
      </c>
      <c r="AK262" s="301">
        <v>2112.1633185403011</v>
      </c>
      <c r="AL262" s="301">
        <v>2114.7787714865899</v>
      </c>
      <c r="AM262" s="301">
        <v>2117.4258865630873</v>
      </c>
      <c r="AN262" s="301">
        <v>2120.105167228689</v>
      </c>
      <c r="AO262" s="302">
        <v>2122.8171268940846</v>
      </c>
    </row>
    <row r="263" spans="1:41">
      <c r="A263" s="241"/>
      <c r="B263" s="24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1:41" ht="21" thickBot="1">
      <c r="A264" s="297" t="s">
        <v>207</v>
      </c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</row>
    <row r="265" spans="1:41" ht="16.5" thickBot="1">
      <c r="A265" s="104" t="s">
        <v>168</v>
      </c>
      <c r="B265" s="105"/>
      <c r="C265" s="146">
        <v>2022</v>
      </c>
      <c r="D265" s="146">
        <v>2023</v>
      </c>
      <c r="E265" s="146">
        <v>2024</v>
      </c>
      <c r="F265" s="146">
        <v>2025</v>
      </c>
      <c r="G265" s="146">
        <v>2026</v>
      </c>
      <c r="H265" s="146">
        <v>2027</v>
      </c>
      <c r="I265" s="146">
        <v>2028</v>
      </c>
      <c r="J265" s="146">
        <v>2029</v>
      </c>
      <c r="K265" s="146">
        <v>2030</v>
      </c>
      <c r="L265" s="146">
        <v>2031</v>
      </c>
      <c r="M265" s="146">
        <v>2032</v>
      </c>
      <c r="N265" s="146">
        <v>2033</v>
      </c>
      <c r="O265" s="146">
        <v>2034</v>
      </c>
      <c r="P265" s="146">
        <v>2035</v>
      </c>
      <c r="Q265" s="146">
        <v>2036</v>
      </c>
      <c r="R265" s="146">
        <v>2037</v>
      </c>
      <c r="S265" s="146">
        <v>2038</v>
      </c>
      <c r="T265" s="146">
        <v>2039</v>
      </c>
      <c r="U265" s="146">
        <v>2040</v>
      </c>
      <c r="V265" s="146">
        <v>2041</v>
      </c>
      <c r="W265" s="146">
        <v>2042</v>
      </c>
      <c r="X265" s="146">
        <v>2043</v>
      </c>
      <c r="Y265" s="146">
        <v>2044</v>
      </c>
      <c r="Z265" s="146">
        <v>2045</v>
      </c>
      <c r="AA265" s="146">
        <v>2046</v>
      </c>
      <c r="AB265" s="146">
        <v>2047</v>
      </c>
      <c r="AC265" s="146">
        <v>2048</v>
      </c>
      <c r="AD265" s="146">
        <v>2049</v>
      </c>
      <c r="AE265" s="146">
        <v>2050</v>
      </c>
      <c r="AF265" s="146">
        <v>2051</v>
      </c>
      <c r="AG265" s="146">
        <v>2052</v>
      </c>
      <c r="AH265" s="146">
        <v>2053</v>
      </c>
      <c r="AI265" s="146">
        <v>2054</v>
      </c>
      <c r="AJ265" s="146">
        <v>2055</v>
      </c>
      <c r="AK265" s="146">
        <v>2056</v>
      </c>
      <c r="AL265" s="146">
        <v>2057</v>
      </c>
      <c r="AM265" s="146">
        <v>2058</v>
      </c>
      <c r="AN265" s="146">
        <v>2059</v>
      </c>
      <c r="AO265" s="147">
        <v>2060</v>
      </c>
    </row>
    <row r="266" spans="1:41" ht="15.75">
      <c r="A266" s="109" t="s">
        <v>16</v>
      </c>
      <c r="B266" s="110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50"/>
    </row>
    <row r="267" spans="1:41">
      <c r="A267" s="111" t="s">
        <v>12</v>
      </c>
      <c r="B267" s="112" t="s">
        <v>10</v>
      </c>
      <c r="C267" s="151">
        <v>0</v>
      </c>
      <c r="D267" s="151">
        <v>0</v>
      </c>
      <c r="E267" s="151">
        <v>0</v>
      </c>
      <c r="F267" s="151">
        <v>0</v>
      </c>
      <c r="G267" s="151">
        <v>0</v>
      </c>
      <c r="H267" s="151">
        <v>0</v>
      </c>
      <c r="I267" s="151">
        <v>0</v>
      </c>
      <c r="J267" s="151">
        <v>0</v>
      </c>
      <c r="K267" s="151">
        <v>0</v>
      </c>
      <c r="L267" s="151">
        <v>0</v>
      </c>
      <c r="M267" s="151">
        <v>0</v>
      </c>
      <c r="N267" s="151">
        <v>-322</v>
      </c>
      <c r="O267" s="151">
        <v>-322</v>
      </c>
      <c r="P267" s="151">
        <v>0</v>
      </c>
      <c r="Q267" s="151">
        <v>-1060.42</v>
      </c>
      <c r="R267" s="151">
        <v>0</v>
      </c>
      <c r="S267" s="151">
        <v>0</v>
      </c>
      <c r="T267" s="151">
        <v>0</v>
      </c>
      <c r="U267" s="151">
        <v>-800.88000000000011</v>
      </c>
      <c r="V267" s="151">
        <v>-677.04</v>
      </c>
      <c r="W267" s="151">
        <v>0</v>
      </c>
      <c r="X267" s="151">
        <v>0</v>
      </c>
      <c r="Y267" s="151">
        <v>0</v>
      </c>
      <c r="Z267" s="151">
        <v>0</v>
      </c>
      <c r="AA267" s="151">
        <v>0</v>
      </c>
      <c r="AB267" s="151">
        <v>0</v>
      </c>
      <c r="AC267" s="151">
        <v>0</v>
      </c>
      <c r="AD267" s="151">
        <v>0</v>
      </c>
      <c r="AE267" s="151">
        <v>0</v>
      </c>
      <c r="AF267" s="151">
        <v>0</v>
      </c>
      <c r="AG267" s="151">
        <v>0</v>
      </c>
      <c r="AH267" s="151">
        <v>0</v>
      </c>
      <c r="AI267" s="151">
        <v>0</v>
      </c>
      <c r="AJ267" s="151">
        <v>0</v>
      </c>
      <c r="AK267" s="151">
        <v>0</v>
      </c>
      <c r="AL267" s="151">
        <v>0</v>
      </c>
      <c r="AM267" s="151">
        <v>0</v>
      </c>
      <c r="AN267" s="151">
        <v>0</v>
      </c>
      <c r="AO267" s="152">
        <v>0</v>
      </c>
    </row>
    <row r="268" spans="1:41">
      <c r="A268" s="111" t="s">
        <v>20</v>
      </c>
      <c r="B268" s="112" t="s">
        <v>10</v>
      </c>
      <c r="C268" s="151">
        <v>0</v>
      </c>
      <c r="D268" s="151">
        <v>0</v>
      </c>
      <c r="E268" s="151">
        <v>0</v>
      </c>
      <c r="F268" s="151">
        <v>0</v>
      </c>
      <c r="G268" s="151">
        <v>0</v>
      </c>
      <c r="H268" s="151">
        <v>0</v>
      </c>
      <c r="I268" s="151">
        <v>0</v>
      </c>
      <c r="J268" s="151">
        <v>0</v>
      </c>
      <c r="K268" s="151">
        <v>0</v>
      </c>
      <c r="L268" s="151">
        <v>0</v>
      </c>
      <c r="M268" s="151">
        <v>0</v>
      </c>
      <c r="N268" s="151">
        <v>0</v>
      </c>
      <c r="O268" s="151">
        <v>0</v>
      </c>
      <c r="P268" s="151">
        <v>0</v>
      </c>
      <c r="Q268" s="151">
        <v>0</v>
      </c>
      <c r="R268" s="151">
        <v>0</v>
      </c>
      <c r="S268" s="151">
        <v>0</v>
      </c>
      <c r="T268" s="151">
        <v>0</v>
      </c>
      <c r="U268" s="151">
        <v>0</v>
      </c>
      <c r="V268" s="151">
        <v>0</v>
      </c>
      <c r="W268" s="151">
        <v>0</v>
      </c>
      <c r="X268" s="151">
        <v>0</v>
      </c>
      <c r="Y268" s="151">
        <v>0</v>
      </c>
      <c r="Z268" s="151">
        <v>0</v>
      </c>
      <c r="AA268" s="151">
        <v>0</v>
      </c>
      <c r="AB268" s="151">
        <v>0</v>
      </c>
      <c r="AC268" s="151">
        <v>0</v>
      </c>
      <c r="AD268" s="151">
        <v>0</v>
      </c>
      <c r="AE268" s="151">
        <v>0</v>
      </c>
      <c r="AF268" s="151">
        <v>0</v>
      </c>
      <c r="AG268" s="151">
        <v>0</v>
      </c>
      <c r="AH268" s="151">
        <v>0</v>
      </c>
      <c r="AI268" s="151">
        <v>0</v>
      </c>
      <c r="AJ268" s="151">
        <v>0</v>
      </c>
      <c r="AK268" s="151">
        <v>0</v>
      </c>
      <c r="AL268" s="151">
        <v>0</v>
      </c>
      <c r="AM268" s="151">
        <v>0</v>
      </c>
      <c r="AN268" s="151">
        <v>0</v>
      </c>
      <c r="AO268" s="152">
        <v>0</v>
      </c>
    </row>
    <row r="269" spans="1:41">
      <c r="A269" s="111" t="s">
        <v>576</v>
      </c>
      <c r="B269" s="112" t="s">
        <v>10</v>
      </c>
      <c r="C269" s="151">
        <v>0</v>
      </c>
      <c r="D269" s="151">
        <v>0</v>
      </c>
      <c r="E269" s="151">
        <v>0</v>
      </c>
      <c r="F269" s="151">
        <v>0</v>
      </c>
      <c r="G269" s="151">
        <v>0</v>
      </c>
      <c r="H269" s="151">
        <v>0</v>
      </c>
      <c r="I269" s="151">
        <v>0</v>
      </c>
      <c r="J269" s="151">
        <v>482.8</v>
      </c>
      <c r="K269" s="151">
        <v>0</v>
      </c>
      <c r="L269" s="151">
        <v>0</v>
      </c>
      <c r="M269" s="151">
        <v>0</v>
      </c>
      <c r="N269" s="151">
        <v>0</v>
      </c>
      <c r="O269" s="151">
        <v>546.20000000000005</v>
      </c>
      <c r="P269" s="151">
        <v>380</v>
      </c>
      <c r="Q269" s="151">
        <v>0</v>
      </c>
      <c r="R269" s="151">
        <v>0</v>
      </c>
      <c r="S269" s="151">
        <v>164.70000000000005</v>
      </c>
      <c r="T269" s="151">
        <v>0</v>
      </c>
      <c r="U269" s="151">
        <v>0</v>
      </c>
      <c r="V269" s="151">
        <v>0</v>
      </c>
      <c r="W269" s="151">
        <v>0</v>
      </c>
      <c r="X269" s="151">
        <v>173.20000000000005</v>
      </c>
      <c r="Y269" s="151">
        <v>0</v>
      </c>
      <c r="Z269" s="151">
        <v>0</v>
      </c>
      <c r="AA269" s="151">
        <v>0</v>
      </c>
      <c r="AB269" s="151">
        <v>0</v>
      </c>
      <c r="AC269" s="151">
        <v>0</v>
      </c>
      <c r="AD269" s="151">
        <v>0</v>
      </c>
      <c r="AE269" s="151">
        <v>0</v>
      </c>
      <c r="AF269" s="151">
        <v>164.70000000000005</v>
      </c>
      <c r="AG269" s="151">
        <v>0</v>
      </c>
      <c r="AH269" s="151">
        <v>0</v>
      </c>
      <c r="AI269" s="151">
        <v>0</v>
      </c>
      <c r="AJ269" s="151">
        <v>0</v>
      </c>
      <c r="AK269" s="151">
        <v>0</v>
      </c>
      <c r="AL269" s="151">
        <v>0</v>
      </c>
      <c r="AM269" s="151">
        <v>0</v>
      </c>
      <c r="AN269" s="151">
        <v>0</v>
      </c>
      <c r="AO269" s="152">
        <v>0</v>
      </c>
    </row>
    <row r="270" spans="1:41">
      <c r="A270" s="111" t="s">
        <v>22</v>
      </c>
      <c r="B270" s="112" t="s">
        <v>10</v>
      </c>
      <c r="C270" s="151">
        <v>0</v>
      </c>
      <c r="D270" s="151">
        <v>0</v>
      </c>
      <c r="E270" s="151">
        <v>0</v>
      </c>
      <c r="F270" s="151">
        <v>0</v>
      </c>
      <c r="G270" s="151">
        <v>0</v>
      </c>
      <c r="H270" s="151">
        <v>0</v>
      </c>
      <c r="I270" s="151">
        <v>0</v>
      </c>
      <c r="J270" s="151">
        <v>-33.829999999999927</v>
      </c>
      <c r="K270" s="151">
        <v>-33.829999999999927</v>
      </c>
      <c r="L270" s="151">
        <v>0</v>
      </c>
      <c r="M270" s="151">
        <v>0</v>
      </c>
      <c r="N270" s="151">
        <v>0</v>
      </c>
      <c r="O270" s="151">
        <v>546.20000000000005</v>
      </c>
      <c r="P270" s="151">
        <v>0</v>
      </c>
      <c r="Q270" s="151">
        <v>0</v>
      </c>
      <c r="R270" s="151">
        <v>0</v>
      </c>
      <c r="S270" s="151">
        <v>0</v>
      </c>
      <c r="T270" s="151">
        <v>0</v>
      </c>
      <c r="U270" s="151">
        <v>0</v>
      </c>
      <c r="V270" s="151">
        <v>0</v>
      </c>
      <c r="W270" s="151">
        <v>0</v>
      </c>
      <c r="X270" s="151">
        <v>0</v>
      </c>
      <c r="Y270" s="151">
        <v>0</v>
      </c>
      <c r="Z270" s="151">
        <v>164.70000000000005</v>
      </c>
      <c r="AA270" s="151">
        <v>0</v>
      </c>
      <c r="AB270" s="151">
        <v>-516.41999999999985</v>
      </c>
      <c r="AC270" s="151">
        <v>0</v>
      </c>
      <c r="AD270" s="151">
        <v>0</v>
      </c>
      <c r="AE270" s="151">
        <v>0</v>
      </c>
      <c r="AF270" s="151">
        <v>-338.29999999999995</v>
      </c>
      <c r="AG270" s="151">
        <v>0</v>
      </c>
      <c r="AH270" s="151">
        <v>0</v>
      </c>
      <c r="AI270" s="151">
        <v>0</v>
      </c>
      <c r="AJ270" s="151">
        <v>0</v>
      </c>
      <c r="AK270" s="151">
        <v>0</v>
      </c>
      <c r="AL270" s="151">
        <v>-501.48</v>
      </c>
      <c r="AM270" s="151">
        <v>0</v>
      </c>
      <c r="AN270" s="151">
        <v>0</v>
      </c>
      <c r="AO270" s="152">
        <v>0</v>
      </c>
    </row>
    <row r="271" spans="1:41">
      <c r="A271" s="111" t="s">
        <v>21</v>
      </c>
      <c r="B271" s="112" t="s">
        <v>10</v>
      </c>
      <c r="C271" s="151">
        <v>0</v>
      </c>
      <c r="D271" s="151">
        <v>0</v>
      </c>
      <c r="E271" s="151">
        <v>0</v>
      </c>
      <c r="F271" s="151">
        <v>0</v>
      </c>
      <c r="G271" s="151">
        <v>0</v>
      </c>
      <c r="H271" s="151">
        <v>0</v>
      </c>
      <c r="I271" s="151">
        <v>-358.90000000000009</v>
      </c>
      <c r="J271" s="151">
        <v>0</v>
      </c>
      <c r="K271" s="151">
        <v>0</v>
      </c>
      <c r="L271" s="151">
        <v>0</v>
      </c>
      <c r="M271" s="151">
        <v>0</v>
      </c>
      <c r="N271" s="151">
        <v>0</v>
      </c>
      <c r="O271" s="151">
        <v>0</v>
      </c>
      <c r="P271" s="151">
        <v>0</v>
      </c>
      <c r="Q271" s="151">
        <v>0</v>
      </c>
      <c r="R271" s="151">
        <v>0</v>
      </c>
      <c r="S271" s="151">
        <v>0</v>
      </c>
      <c r="T271" s="151">
        <v>0</v>
      </c>
      <c r="U271" s="151">
        <v>0</v>
      </c>
      <c r="V271" s="151">
        <v>-141.12</v>
      </c>
      <c r="W271" s="151">
        <v>0</v>
      </c>
      <c r="X271" s="151">
        <v>0</v>
      </c>
      <c r="Y271" s="151">
        <v>0</v>
      </c>
      <c r="Z271" s="151">
        <v>0</v>
      </c>
      <c r="AA271" s="151">
        <v>-617.4</v>
      </c>
      <c r="AB271" s="151">
        <v>0</v>
      </c>
      <c r="AC271" s="151">
        <v>0</v>
      </c>
      <c r="AD271" s="151">
        <v>0</v>
      </c>
      <c r="AE271" s="151">
        <v>0</v>
      </c>
      <c r="AF271" s="151">
        <v>0</v>
      </c>
      <c r="AG271" s="151">
        <v>0</v>
      </c>
      <c r="AH271" s="151">
        <v>0</v>
      </c>
      <c r="AI271" s="151">
        <v>0</v>
      </c>
      <c r="AJ271" s="151">
        <v>0</v>
      </c>
      <c r="AK271" s="151">
        <v>0</v>
      </c>
      <c r="AL271" s="151">
        <v>0</v>
      </c>
      <c r="AM271" s="151">
        <v>0</v>
      </c>
      <c r="AN271" s="151">
        <v>0</v>
      </c>
      <c r="AO271" s="152">
        <v>0</v>
      </c>
    </row>
    <row r="272" spans="1:41">
      <c r="A272" s="111" t="s">
        <v>175</v>
      </c>
      <c r="B272" s="112" t="s">
        <v>10</v>
      </c>
      <c r="C272" s="151">
        <v>0</v>
      </c>
      <c r="D272" s="151">
        <v>0</v>
      </c>
      <c r="E272" s="151">
        <v>0</v>
      </c>
      <c r="F272" s="151">
        <v>0</v>
      </c>
      <c r="G272" s="151">
        <v>0</v>
      </c>
      <c r="H272" s="151">
        <v>0</v>
      </c>
      <c r="I272" s="151">
        <v>0</v>
      </c>
      <c r="J272" s="151">
        <v>0</v>
      </c>
      <c r="K272" s="151">
        <v>0</v>
      </c>
      <c r="L272" s="151">
        <v>0</v>
      </c>
      <c r="M272" s="151">
        <v>0</v>
      </c>
      <c r="N272" s="151">
        <v>0</v>
      </c>
      <c r="O272" s="151">
        <v>0</v>
      </c>
      <c r="P272" s="151">
        <v>0</v>
      </c>
      <c r="Q272" s="151">
        <v>0</v>
      </c>
      <c r="R272" s="151">
        <v>0</v>
      </c>
      <c r="S272" s="151">
        <v>0</v>
      </c>
      <c r="T272" s="151">
        <v>0</v>
      </c>
      <c r="U272" s="151">
        <v>0</v>
      </c>
      <c r="V272" s="151">
        <v>0</v>
      </c>
      <c r="W272" s="151">
        <v>0</v>
      </c>
      <c r="X272" s="151">
        <v>0</v>
      </c>
      <c r="Y272" s="151">
        <v>0</v>
      </c>
      <c r="Z272" s="151">
        <v>0</v>
      </c>
      <c r="AA272" s="151">
        <v>0</v>
      </c>
      <c r="AB272" s="151">
        <v>0</v>
      </c>
      <c r="AC272" s="151">
        <v>0</v>
      </c>
      <c r="AD272" s="151">
        <v>0</v>
      </c>
      <c r="AE272" s="151">
        <v>0</v>
      </c>
      <c r="AF272" s="151">
        <v>0</v>
      </c>
      <c r="AG272" s="151">
        <v>0</v>
      </c>
      <c r="AH272" s="151">
        <v>0</v>
      </c>
      <c r="AI272" s="151">
        <v>0</v>
      </c>
      <c r="AJ272" s="151">
        <v>0</v>
      </c>
      <c r="AK272" s="151">
        <v>0</v>
      </c>
      <c r="AL272" s="151">
        <v>0</v>
      </c>
      <c r="AM272" s="151">
        <v>0</v>
      </c>
      <c r="AN272" s="151">
        <v>0</v>
      </c>
      <c r="AO272" s="152">
        <v>0</v>
      </c>
    </row>
    <row r="273" spans="1:41">
      <c r="A273" s="111" t="s">
        <v>176</v>
      </c>
      <c r="B273" s="112" t="s">
        <v>10</v>
      </c>
      <c r="C273" s="151">
        <v>0</v>
      </c>
      <c r="D273" s="151">
        <v>0</v>
      </c>
      <c r="E273" s="151">
        <v>0</v>
      </c>
      <c r="F273" s="151">
        <v>0</v>
      </c>
      <c r="G273" s="151">
        <v>0</v>
      </c>
      <c r="H273" s="151">
        <v>0</v>
      </c>
      <c r="I273" s="151">
        <v>0</v>
      </c>
      <c r="J273" s="151">
        <v>0</v>
      </c>
      <c r="K273" s="151">
        <v>0</v>
      </c>
      <c r="L273" s="151">
        <v>0</v>
      </c>
      <c r="M273" s="151">
        <v>0</v>
      </c>
      <c r="N273" s="151">
        <v>0</v>
      </c>
      <c r="O273" s="151">
        <v>0</v>
      </c>
      <c r="P273" s="151">
        <v>0</v>
      </c>
      <c r="Q273" s="151">
        <v>0</v>
      </c>
      <c r="R273" s="151">
        <v>0</v>
      </c>
      <c r="S273" s="151">
        <v>0</v>
      </c>
      <c r="T273" s="151">
        <v>0</v>
      </c>
      <c r="U273" s="151">
        <v>0</v>
      </c>
      <c r="V273" s="151">
        <v>0</v>
      </c>
      <c r="W273" s="151">
        <v>0</v>
      </c>
      <c r="X273" s="151">
        <v>0</v>
      </c>
      <c r="Y273" s="151">
        <v>0</v>
      </c>
      <c r="Z273" s="151">
        <v>0</v>
      </c>
      <c r="AA273" s="151">
        <v>0</v>
      </c>
      <c r="AB273" s="151">
        <v>0</v>
      </c>
      <c r="AC273" s="151">
        <v>0</v>
      </c>
      <c r="AD273" s="151">
        <v>0</v>
      </c>
      <c r="AE273" s="151">
        <v>0</v>
      </c>
      <c r="AF273" s="151">
        <v>0</v>
      </c>
      <c r="AG273" s="151">
        <v>0</v>
      </c>
      <c r="AH273" s="151">
        <v>0</v>
      </c>
      <c r="AI273" s="151">
        <v>0</v>
      </c>
      <c r="AJ273" s="151">
        <v>0</v>
      </c>
      <c r="AK273" s="151">
        <v>0</v>
      </c>
      <c r="AL273" s="151">
        <v>0</v>
      </c>
      <c r="AM273" s="151">
        <v>0</v>
      </c>
      <c r="AN273" s="151">
        <v>0</v>
      </c>
      <c r="AO273" s="152">
        <v>0</v>
      </c>
    </row>
    <row r="274" spans="1:41">
      <c r="A274" s="111" t="s">
        <v>177</v>
      </c>
      <c r="B274" s="112" t="s">
        <v>10</v>
      </c>
      <c r="C274" s="151">
        <v>0</v>
      </c>
      <c r="D274" s="151">
        <v>0</v>
      </c>
      <c r="E274" s="151">
        <v>0</v>
      </c>
      <c r="F274" s="151">
        <v>0</v>
      </c>
      <c r="G274" s="151">
        <v>0</v>
      </c>
      <c r="H274" s="151">
        <v>0</v>
      </c>
      <c r="I274" s="151">
        <v>0</v>
      </c>
      <c r="J274" s="151">
        <v>0</v>
      </c>
      <c r="K274" s="151">
        <v>0</v>
      </c>
      <c r="L274" s="151">
        <v>0</v>
      </c>
      <c r="M274" s="151">
        <v>0</v>
      </c>
      <c r="N274" s="151">
        <v>0</v>
      </c>
      <c r="O274" s="151">
        <v>0</v>
      </c>
      <c r="P274" s="151">
        <v>0</v>
      </c>
      <c r="Q274" s="151">
        <v>0</v>
      </c>
      <c r="R274" s="151">
        <v>0</v>
      </c>
      <c r="S274" s="151">
        <v>0</v>
      </c>
      <c r="T274" s="151">
        <v>0</v>
      </c>
      <c r="U274" s="151">
        <v>0</v>
      </c>
      <c r="V274" s="151">
        <v>0</v>
      </c>
      <c r="W274" s="151">
        <v>0</v>
      </c>
      <c r="X274" s="151">
        <v>0</v>
      </c>
      <c r="Y274" s="151">
        <v>0</v>
      </c>
      <c r="Z274" s="151">
        <v>0</v>
      </c>
      <c r="AA274" s="151">
        <v>0</v>
      </c>
      <c r="AB274" s="151">
        <v>0</v>
      </c>
      <c r="AC274" s="151">
        <v>0</v>
      </c>
      <c r="AD274" s="151">
        <v>0</v>
      </c>
      <c r="AE274" s="151">
        <v>0</v>
      </c>
      <c r="AF274" s="151">
        <v>0</v>
      </c>
      <c r="AG274" s="151">
        <v>0</v>
      </c>
      <c r="AH274" s="151">
        <v>0</v>
      </c>
      <c r="AI274" s="151">
        <v>0</v>
      </c>
      <c r="AJ274" s="151">
        <v>0</v>
      </c>
      <c r="AK274" s="151">
        <v>0</v>
      </c>
      <c r="AL274" s="151">
        <v>0</v>
      </c>
      <c r="AM274" s="151">
        <v>0</v>
      </c>
      <c r="AN274" s="151">
        <v>0</v>
      </c>
      <c r="AO274" s="152">
        <v>0</v>
      </c>
    </row>
    <row r="275" spans="1:41">
      <c r="A275" s="111" t="s">
        <v>178</v>
      </c>
      <c r="B275" s="112" t="s">
        <v>10</v>
      </c>
      <c r="C275" s="151">
        <v>0</v>
      </c>
      <c r="D275" s="151">
        <v>0</v>
      </c>
      <c r="E275" s="151">
        <v>0</v>
      </c>
      <c r="F275" s="151">
        <v>0</v>
      </c>
      <c r="G275" s="151">
        <v>0</v>
      </c>
      <c r="H275" s="151">
        <v>0</v>
      </c>
      <c r="I275" s="151">
        <v>0</v>
      </c>
      <c r="J275" s="151">
        <v>0</v>
      </c>
      <c r="K275" s="151">
        <v>0</v>
      </c>
      <c r="L275" s="151">
        <v>0</v>
      </c>
      <c r="M275" s="151">
        <v>0</v>
      </c>
      <c r="N275" s="151">
        <v>0</v>
      </c>
      <c r="O275" s="151">
        <v>0</v>
      </c>
      <c r="P275" s="151">
        <v>0</v>
      </c>
      <c r="Q275" s="151">
        <v>0</v>
      </c>
      <c r="R275" s="151">
        <v>0</v>
      </c>
      <c r="S275" s="151">
        <v>0</v>
      </c>
      <c r="T275" s="151">
        <v>0</v>
      </c>
      <c r="U275" s="151">
        <v>0</v>
      </c>
      <c r="V275" s="151">
        <v>0</v>
      </c>
      <c r="W275" s="151">
        <v>0</v>
      </c>
      <c r="X275" s="151">
        <v>0</v>
      </c>
      <c r="Y275" s="151">
        <v>0</v>
      </c>
      <c r="Z275" s="151">
        <v>0</v>
      </c>
      <c r="AA275" s="151">
        <v>0</v>
      </c>
      <c r="AB275" s="151">
        <v>0</v>
      </c>
      <c r="AC275" s="151">
        <v>0</v>
      </c>
      <c r="AD275" s="151">
        <v>0</v>
      </c>
      <c r="AE275" s="151">
        <v>0</v>
      </c>
      <c r="AF275" s="151">
        <v>0</v>
      </c>
      <c r="AG275" s="151">
        <v>0</v>
      </c>
      <c r="AH275" s="151">
        <v>0</v>
      </c>
      <c r="AI275" s="151">
        <v>0</v>
      </c>
      <c r="AJ275" s="151">
        <v>0</v>
      </c>
      <c r="AK275" s="151">
        <v>0</v>
      </c>
      <c r="AL275" s="151">
        <v>0</v>
      </c>
      <c r="AM275" s="151">
        <v>0</v>
      </c>
      <c r="AN275" s="151">
        <v>0</v>
      </c>
      <c r="AO275" s="152">
        <v>0</v>
      </c>
    </row>
    <row r="276" spans="1:41">
      <c r="A276" s="111" t="s">
        <v>1</v>
      </c>
      <c r="B276" s="112" t="s">
        <v>10</v>
      </c>
      <c r="C276" s="151">
        <v>0</v>
      </c>
      <c r="D276" s="151">
        <v>0</v>
      </c>
      <c r="E276" s="151">
        <v>172.99</v>
      </c>
      <c r="F276" s="151">
        <v>1252</v>
      </c>
      <c r="G276" s="151">
        <v>0</v>
      </c>
      <c r="H276" s="151">
        <v>0</v>
      </c>
      <c r="I276" s="151">
        <v>0</v>
      </c>
      <c r="J276" s="151">
        <v>599.99999999999977</v>
      </c>
      <c r="K276" s="151">
        <v>432</v>
      </c>
      <c r="L276" s="151">
        <v>0</v>
      </c>
      <c r="M276" s="151">
        <v>0</v>
      </c>
      <c r="N276" s="151">
        <v>0</v>
      </c>
      <c r="O276" s="151">
        <v>200</v>
      </c>
      <c r="P276" s="151">
        <v>400</v>
      </c>
      <c r="Q276" s="151">
        <v>1000</v>
      </c>
      <c r="R276" s="151">
        <v>200</v>
      </c>
      <c r="S276" s="151">
        <v>200</v>
      </c>
      <c r="T276" s="151">
        <v>0</v>
      </c>
      <c r="U276" s="151">
        <v>0</v>
      </c>
      <c r="V276" s="151">
        <v>0</v>
      </c>
      <c r="W276" s="151">
        <v>0</v>
      </c>
      <c r="X276" s="151">
        <v>0</v>
      </c>
      <c r="Y276" s="151">
        <v>0</v>
      </c>
      <c r="Z276" s="151">
        <v>0</v>
      </c>
      <c r="AA276" s="151">
        <v>0</v>
      </c>
      <c r="AB276" s="151">
        <v>0</v>
      </c>
      <c r="AC276" s="151">
        <v>0</v>
      </c>
      <c r="AD276" s="151">
        <v>0</v>
      </c>
      <c r="AE276" s="151">
        <v>0</v>
      </c>
      <c r="AF276" s="151">
        <v>0</v>
      </c>
      <c r="AG276" s="151">
        <v>0</v>
      </c>
      <c r="AH276" s="151">
        <v>0</v>
      </c>
      <c r="AI276" s="151">
        <v>0</v>
      </c>
      <c r="AJ276" s="151">
        <v>0</v>
      </c>
      <c r="AK276" s="151">
        <v>0</v>
      </c>
      <c r="AL276" s="151">
        <v>0</v>
      </c>
      <c r="AM276" s="151">
        <v>0</v>
      </c>
      <c r="AN276" s="151">
        <v>0</v>
      </c>
      <c r="AO276" s="152">
        <v>0</v>
      </c>
    </row>
    <row r="277" spans="1:41">
      <c r="A277" s="111" t="s">
        <v>179</v>
      </c>
      <c r="B277" s="112" t="s">
        <v>10</v>
      </c>
      <c r="C277" s="151">
        <v>0</v>
      </c>
      <c r="D277" s="151">
        <v>0</v>
      </c>
      <c r="E277" s="151">
        <v>0</v>
      </c>
      <c r="F277" s="151">
        <v>0</v>
      </c>
      <c r="G277" s="151">
        <v>0</v>
      </c>
      <c r="H277" s="151">
        <v>0</v>
      </c>
      <c r="I277" s="151">
        <v>0</v>
      </c>
      <c r="J277" s="151">
        <v>0</v>
      </c>
      <c r="K277" s="151">
        <v>0</v>
      </c>
      <c r="L277" s="151">
        <v>0</v>
      </c>
      <c r="M277" s="151">
        <v>0</v>
      </c>
      <c r="N277" s="151">
        <v>0</v>
      </c>
      <c r="O277" s="151">
        <v>0</v>
      </c>
      <c r="P277" s="151">
        <v>0</v>
      </c>
      <c r="Q277" s="151">
        <v>0</v>
      </c>
      <c r="R277" s="151">
        <v>0</v>
      </c>
      <c r="S277" s="151">
        <v>0</v>
      </c>
      <c r="T277" s="151">
        <v>0</v>
      </c>
      <c r="U277" s="151">
        <v>0</v>
      </c>
      <c r="V277" s="151">
        <v>0</v>
      </c>
      <c r="W277" s="151">
        <v>0</v>
      </c>
      <c r="X277" s="151">
        <v>0</v>
      </c>
      <c r="Y277" s="151">
        <v>0</v>
      </c>
      <c r="Z277" s="151">
        <v>0</v>
      </c>
      <c r="AA277" s="151">
        <v>0</v>
      </c>
      <c r="AB277" s="151">
        <v>0</v>
      </c>
      <c r="AC277" s="151">
        <v>0</v>
      </c>
      <c r="AD277" s="151">
        <v>0</v>
      </c>
      <c r="AE277" s="151">
        <v>0</v>
      </c>
      <c r="AF277" s="151">
        <v>0</v>
      </c>
      <c r="AG277" s="151">
        <v>0</v>
      </c>
      <c r="AH277" s="151">
        <v>0</v>
      </c>
      <c r="AI277" s="151">
        <v>0</v>
      </c>
      <c r="AJ277" s="151">
        <v>0</v>
      </c>
      <c r="AK277" s="151">
        <v>0</v>
      </c>
      <c r="AL277" s="151">
        <v>0</v>
      </c>
      <c r="AM277" s="151">
        <v>0</v>
      </c>
      <c r="AN277" s="151">
        <v>0</v>
      </c>
      <c r="AO277" s="152">
        <v>0</v>
      </c>
    </row>
    <row r="278" spans="1:41">
      <c r="A278" s="111" t="s">
        <v>180</v>
      </c>
      <c r="B278" s="112" t="s">
        <v>10</v>
      </c>
      <c r="C278" s="151">
        <v>120</v>
      </c>
      <c r="D278" s="151">
        <v>984.5</v>
      </c>
      <c r="E278" s="151">
        <v>340</v>
      </c>
      <c r="F278" s="151">
        <v>149.99</v>
      </c>
      <c r="G278" s="151">
        <v>876.72000000000025</v>
      </c>
      <c r="H278" s="151">
        <v>639.99999999999955</v>
      </c>
      <c r="I278" s="151">
        <v>560.80000000000018</v>
      </c>
      <c r="J278" s="151">
        <v>250</v>
      </c>
      <c r="K278" s="151">
        <v>389.99999999999909</v>
      </c>
      <c r="L278" s="151">
        <v>400</v>
      </c>
      <c r="M278" s="151">
        <v>700</v>
      </c>
      <c r="N278" s="151">
        <v>150.00000000000182</v>
      </c>
      <c r="O278" s="151">
        <v>0</v>
      </c>
      <c r="P278" s="151">
        <v>399.99999999999818</v>
      </c>
      <c r="Q278" s="151">
        <v>350</v>
      </c>
      <c r="R278" s="151">
        <v>420</v>
      </c>
      <c r="S278" s="151">
        <v>0</v>
      </c>
      <c r="T278" s="151">
        <v>0</v>
      </c>
      <c r="U278" s="151">
        <v>600</v>
      </c>
      <c r="V278" s="151">
        <v>200</v>
      </c>
      <c r="W278" s="151">
        <v>0</v>
      </c>
      <c r="X278" s="151">
        <v>0</v>
      </c>
      <c r="Y278" s="151">
        <v>0</v>
      </c>
      <c r="Z278" s="151">
        <v>250</v>
      </c>
      <c r="AA278" s="151">
        <v>800</v>
      </c>
      <c r="AB278" s="151">
        <v>1000</v>
      </c>
      <c r="AC278" s="151">
        <v>0</v>
      </c>
      <c r="AD278" s="151">
        <v>0</v>
      </c>
      <c r="AE278" s="151">
        <v>600</v>
      </c>
      <c r="AF278" s="151">
        <v>1050</v>
      </c>
      <c r="AG278" s="151">
        <v>700</v>
      </c>
      <c r="AH278" s="151">
        <v>200</v>
      </c>
      <c r="AI278" s="151">
        <v>0</v>
      </c>
      <c r="AJ278" s="151">
        <v>0</v>
      </c>
      <c r="AK278" s="151">
        <v>0</v>
      </c>
      <c r="AL278" s="151">
        <v>0</v>
      </c>
      <c r="AM278" s="151">
        <v>400</v>
      </c>
      <c r="AN278" s="151">
        <v>200</v>
      </c>
      <c r="AO278" s="152">
        <v>200</v>
      </c>
    </row>
    <row r="279" spans="1:41">
      <c r="A279" s="111" t="s">
        <v>181</v>
      </c>
      <c r="B279" s="112" t="s">
        <v>10</v>
      </c>
      <c r="C279" s="151">
        <v>0</v>
      </c>
      <c r="D279" s="151">
        <v>0</v>
      </c>
      <c r="E279" s="151">
        <v>0</v>
      </c>
      <c r="F279" s="151">
        <v>0</v>
      </c>
      <c r="G279" s="151">
        <v>0</v>
      </c>
      <c r="H279" s="151">
        <v>0</v>
      </c>
      <c r="I279" s="151">
        <v>0</v>
      </c>
      <c r="J279" s="151">
        <v>0</v>
      </c>
      <c r="K279" s="151">
        <v>0</v>
      </c>
      <c r="L279" s="151">
        <v>0</v>
      </c>
      <c r="M279" s="151">
        <v>0</v>
      </c>
      <c r="N279" s="151">
        <v>0</v>
      </c>
      <c r="O279" s="151">
        <v>0</v>
      </c>
      <c r="P279" s="151">
        <v>0</v>
      </c>
      <c r="Q279" s="151">
        <v>0</v>
      </c>
      <c r="R279" s="151">
        <v>0</v>
      </c>
      <c r="S279" s="151">
        <v>0</v>
      </c>
      <c r="T279" s="151">
        <v>0</v>
      </c>
      <c r="U279" s="151">
        <v>0</v>
      </c>
      <c r="V279" s="151">
        <v>0</v>
      </c>
      <c r="W279" s="151">
        <v>0</v>
      </c>
      <c r="X279" s="151">
        <v>0</v>
      </c>
      <c r="Y279" s="151">
        <v>0</v>
      </c>
      <c r="Z279" s="151">
        <v>0</v>
      </c>
      <c r="AA279" s="151">
        <v>0</v>
      </c>
      <c r="AB279" s="151">
        <v>0</v>
      </c>
      <c r="AC279" s="151">
        <v>0</v>
      </c>
      <c r="AD279" s="151">
        <v>0</v>
      </c>
      <c r="AE279" s="151">
        <v>0</v>
      </c>
      <c r="AF279" s="151">
        <v>0</v>
      </c>
      <c r="AG279" s="151">
        <v>0</v>
      </c>
      <c r="AH279" s="151">
        <v>0</v>
      </c>
      <c r="AI279" s="151">
        <v>0</v>
      </c>
      <c r="AJ279" s="151">
        <v>0</v>
      </c>
      <c r="AK279" s="151">
        <v>0</v>
      </c>
      <c r="AL279" s="151">
        <v>0</v>
      </c>
      <c r="AM279" s="151">
        <v>0</v>
      </c>
      <c r="AN279" s="151">
        <v>0</v>
      </c>
      <c r="AO279" s="152">
        <v>0</v>
      </c>
    </row>
    <row r="280" spans="1:41">
      <c r="A280" s="111" t="s">
        <v>182</v>
      </c>
      <c r="B280" s="112" t="s">
        <v>10</v>
      </c>
      <c r="C280" s="151">
        <v>0</v>
      </c>
      <c r="D280" s="151">
        <v>0</v>
      </c>
      <c r="E280" s="151">
        <v>0</v>
      </c>
      <c r="F280" s="151">
        <v>0</v>
      </c>
      <c r="G280" s="151">
        <v>0</v>
      </c>
      <c r="H280" s="151">
        <v>0</v>
      </c>
      <c r="I280" s="151">
        <v>0</v>
      </c>
      <c r="J280" s="151">
        <v>0</v>
      </c>
      <c r="K280" s="151">
        <v>0</v>
      </c>
      <c r="L280" s="151">
        <v>0</v>
      </c>
      <c r="M280" s="151">
        <v>0</v>
      </c>
      <c r="N280" s="151">
        <v>0</v>
      </c>
      <c r="O280" s="151">
        <v>0</v>
      </c>
      <c r="P280" s="151">
        <v>0</v>
      </c>
      <c r="Q280" s="151">
        <v>0</v>
      </c>
      <c r="R280" s="151">
        <v>0</v>
      </c>
      <c r="S280" s="151">
        <v>0</v>
      </c>
      <c r="T280" s="151">
        <v>0</v>
      </c>
      <c r="U280" s="151">
        <v>0</v>
      </c>
      <c r="V280" s="151">
        <v>0</v>
      </c>
      <c r="W280" s="151">
        <v>0</v>
      </c>
      <c r="X280" s="151">
        <v>0</v>
      </c>
      <c r="Y280" s="151">
        <v>0</v>
      </c>
      <c r="Z280" s="151">
        <v>0</v>
      </c>
      <c r="AA280" s="151">
        <v>0</v>
      </c>
      <c r="AB280" s="151">
        <v>0</v>
      </c>
      <c r="AC280" s="151">
        <v>0</v>
      </c>
      <c r="AD280" s="151">
        <v>0</v>
      </c>
      <c r="AE280" s="151">
        <v>0</v>
      </c>
      <c r="AF280" s="151">
        <v>0</v>
      </c>
      <c r="AG280" s="151">
        <v>0</v>
      </c>
      <c r="AH280" s="151">
        <v>0</v>
      </c>
      <c r="AI280" s="151">
        <v>0</v>
      </c>
      <c r="AJ280" s="151">
        <v>0</v>
      </c>
      <c r="AK280" s="151">
        <v>0</v>
      </c>
      <c r="AL280" s="151">
        <v>0</v>
      </c>
      <c r="AM280" s="151">
        <v>0</v>
      </c>
      <c r="AN280" s="151">
        <v>0</v>
      </c>
      <c r="AO280" s="152">
        <v>0</v>
      </c>
    </row>
    <row r="281" spans="1:41">
      <c r="A281" s="111" t="s">
        <v>183</v>
      </c>
      <c r="B281" s="112" t="s">
        <v>10</v>
      </c>
      <c r="C281" s="151">
        <v>385.90739435546948</v>
      </c>
      <c r="D281" s="151">
        <v>484.19390327614383</v>
      </c>
      <c r="E281" s="151">
        <v>361.46963363163059</v>
      </c>
      <c r="F281" s="151">
        <v>1028.4964663113392</v>
      </c>
      <c r="G281" s="151">
        <v>421.27871967793362</v>
      </c>
      <c r="H281" s="151">
        <v>428.77758861978145</v>
      </c>
      <c r="I281" s="151">
        <v>404.06192183465646</v>
      </c>
      <c r="J281" s="151">
        <v>315.21410419472613</v>
      </c>
      <c r="K281" s="151">
        <v>322.78694587248719</v>
      </c>
      <c r="L281" s="151">
        <v>387.67236246051198</v>
      </c>
      <c r="M281" s="151">
        <v>383.63385319218833</v>
      </c>
      <c r="N281" s="151">
        <v>426.9107341314193</v>
      </c>
      <c r="O281" s="151">
        <v>387.69120137118261</v>
      </c>
      <c r="P281" s="151">
        <v>365.02186326757874</v>
      </c>
      <c r="Q281" s="151">
        <v>362.50701267446675</v>
      </c>
      <c r="R281" s="151">
        <v>425.67490428745805</v>
      </c>
      <c r="S281" s="151">
        <v>433.80716032081182</v>
      </c>
      <c r="T281" s="151">
        <v>437.71478567904342</v>
      </c>
      <c r="U281" s="151">
        <v>414.77375043662687</v>
      </c>
      <c r="V281" s="151">
        <v>403.76474042200425</v>
      </c>
      <c r="W281" s="151">
        <v>467.35685565809581</v>
      </c>
      <c r="X281" s="151">
        <v>507.14269319296545</v>
      </c>
      <c r="Y281" s="151">
        <v>489.348100041012</v>
      </c>
      <c r="Z281" s="151">
        <v>447.67597895785912</v>
      </c>
      <c r="AA281" s="151">
        <v>491.55569730361094</v>
      </c>
      <c r="AB281" s="151">
        <v>512.75601722825922</v>
      </c>
      <c r="AC281" s="151">
        <v>505.43004532805389</v>
      </c>
      <c r="AD281" s="151">
        <v>547.62102712245542</v>
      </c>
      <c r="AE281" s="151">
        <v>541.47324238759211</v>
      </c>
      <c r="AF281" s="151">
        <v>435.41117533279794</v>
      </c>
      <c r="AG281" s="151">
        <v>509.22214226010874</v>
      </c>
      <c r="AH281" s="151">
        <v>507.81052518217257</v>
      </c>
      <c r="AI281" s="151">
        <v>513.67495366229195</v>
      </c>
      <c r="AJ281" s="151">
        <v>517.08602980890282</v>
      </c>
      <c r="AK281" s="151">
        <v>509.0963239106859</v>
      </c>
      <c r="AL281" s="151">
        <v>505.00232072301151</v>
      </c>
      <c r="AM281" s="151">
        <v>503.76521493688415</v>
      </c>
      <c r="AN281" s="151">
        <v>500.59166363394615</v>
      </c>
      <c r="AO281" s="152">
        <v>507.5389656798252</v>
      </c>
    </row>
    <row r="282" spans="1:41">
      <c r="A282" s="111" t="s">
        <v>23</v>
      </c>
      <c r="B282" s="112" t="s">
        <v>10</v>
      </c>
      <c r="C282" s="151">
        <v>0</v>
      </c>
      <c r="D282" s="151">
        <v>0</v>
      </c>
      <c r="E282" s="151">
        <v>0</v>
      </c>
      <c r="F282" s="151">
        <v>0</v>
      </c>
      <c r="G282" s="151">
        <v>0</v>
      </c>
      <c r="H282" s="151">
        <v>0</v>
      </c>
      <c r="I282" s="151">
        <v>400</v>
      </c>
      <c r="J282" s="151">
        <v>0</v>
      </c>
      <c r="K282" s="151">
        <v>0</v>
      </c>
      <c r="L282" s="151">
        <v>2000</v>
      </c>
      <c r="M282" s="151">
        <v>1998</v>
      </c>
      <c r="N282" s="151">
        <v>0</v>
      </c>
      <c r="O282" s="151">
        <v>0</v>
      </c>
      <c r="P282" s="151">
        <v>0</v>
      </c>
      <c r="Q282" s="151">
        <v>0</v>
      </c>
      <c r="R282" s="151">
        <v>0</v>
      </c>
      <c r="S282" s="151">
        <v>0</v>
      </c>
      <c r="T282" s="151">
        <v>0</v>
      </c>
      <c r="U282" s="151">
        <v>0</v>
      </c>
      <c r="V282" s="151">
        <v>0</v>
      </c>
      <c r="W282" s="151">
        <v>0</v>
      </c>
      <c r="X282" s="151">
        <v>0</v>
      </c>
      <c r="Y282" s="151">
        <v>0</v>
      </c>
      <c r="Z282" s="151">
        <v>0</v>
      </c>
      <c r="AA282" s="151">
        <v>0</v>
      </c>
      <c r="AB282" s="151">
        <v>0</v>
      </c>
      <c r="AC282" s="151">
        <v>0</v>
      </c>
      <c r="AD282" s="151">
        <v>0</v>
      </c>
      <c r="AE282" s="151">
        <v>0</v>
      </c>
      <c r="AF282" s="151">
        <v>0</v>
      </c>
      <c r="AG282" s="151">
        <v>0</v>
      </c>
      <c r="AH282" s="151">
        <v>0</v>
      </c>
      <c r="AI282" s="151">
        <v>0</v>
      </c>
      <c r="AJ282" s="151">
        <v>0</v>
      </c>
      <c r="AK282" s="151">
        <v>0</v>
      </c>
      <c r="AL282" s="151">
        <v>0</v>
      </c>
      <c r="AM282" s="151">
        <v>0</v>
      </c>
      <c r="AN282" s="151">
        <v>0</v>
      </c>
      <c r="AO282" s="152">
        <v>0</v>
      </c>
    </row>
    <row r="283" spans="1:41">
      <c r="A283" s="111" t="s">
        <v>24</v>
      </c>
      <c r="B283" s="112" t="s">
        <v>10</v>
      </c>
      <c r="C283" s="151">
        <v>0</v>
      </c>
      <c r="D283" s="151">
        <v>100</v>
      </c>
      <c r="E283" s="151">
        <v>250</v>
      </c>
      <c r="F283" s="151">
        <v>1005</v>
      </c>
      <c r="G283" s="151">
        <v>637</v>
      </c>
      <c r="H283" s="151">
        <v>0</v>
      </c>
      <c r="I283" s="151">
        <v>200</v>
      </c>
      <c r="J283" s="151">
        <v>500</v>
      </c>
      <c r="K283" s="151">
        <v>200</v>
      </c>
      <c r="L283" s="151">
        <v>0</v>
      </c>
      <c r="M283" s="151">
        <v>1200</v>
      </c>
      <c r="N283" s="151">
        <v>200</v>
      </c>
      <c r="O283" s="151">
        <v>0</v>
      </c>
      <c r="P283" s="151">
        <v>0</v>
      </c>
      <c r="Q283" s="151">
        <v>0</v>
      </c>
      <c r="R283" s="151">
        <v>0</v>
      </c>
      <c r="S283" s="151">
        <v>0</v>
      </c>
      <c r="T283" s="151">
        <v>0</v>
      </c>
      <c r="U283" s="151">
        <v>0</v>
      </c>
      <c r="V283" s="151">
        <v>0</v>
      </c>
      <c r="W283" s="151">
        <v>0</v>
      </c>
      <c r="X283" s="151">
        <v>0</v>
      </c>
      <c r="Y283" s="151">
        <v>0</v>
      </c>
      <c r="Z283" s="151">
        <v>0</v>
      </c>
      <c r="AA283" s="151">
        <v>0</v>
      </c>
      <c r="AB283" s="151">
        <v>0</v>
      </c>
      <c r="AC283" s="151">
        <v>0</v>
      </c>
      <c r="AD283" s="151">
        <v>0</v>
      </c>
      <c r="AE283" s="151">
        <v>0</v>
      </c>
      <c r="AF283" s="151">
        <v>0</v>
      </c>
      <c r="AG283" s="151">
        <v>0</v>
      </c>
      <c r="AH283" s="151">
        <v>0</v>
      </c>
      <c r="AI283" s="151">
        <v>0</v>
      </c>
      <c r="AJ283" s="151">
        <v>0</v>
      </c>
      <c r="AK283" s="151">
        <v>0</v>
      </c>
      <c r="AL283" s="151">
        <v>0</v>
      </c>
      <c r="AM283" s="151">
        <v>0</v>
      </c>
      <c r="AN283" s="151">
        <v>0</v>
      </c>
      <c r="AO283" s="152">
        <v>0</v>
      </c>
    </row>
    <row r="284" spans="1:41">
      <c r="A284" s="111" t="s">
        <v>651</v>
      </c>
      <c r="B284" s="112" t="s">
        <v>10</v>
      </c>
      <c r="C284" s="151">
        <v>0</v>
      </c>
      <c r="D284" s="151">
        <v>0</v>
      </c>
      <c r="E284" s="151">
        <v>0</v>
      </c>
      <c r="F284" s="151">
        <v>106.09999847412109</v>
      </c>
      <c r="G284" s="151">
        <v>9.2300033569335938</v>
      </c>
      <c r="H284" s="151">
        <v>55.779998779296875</v>
      </c>
      <c r="I284" s="151">
        <v>95.909988403320313</v>
      </c>
      <c r="J284" s="151">
        <v>94.02001953125</v>
      </c>
      <c r="K284" s="151">
        <v>143.19000244140625</v>
      </c>
      <c r="L284" s="151">
        <v>161.88998413085938</v>
      </c>
      <c r="M284" s="151">
        <v>160.91998291015625</v>
      </c>
      <c r="N284" s="151">
        <v>173.9000244140625</v>
      </c>
      <c r="O284" s="151">
        <v>170.69000244140625</v>
      </c>
      <c r="P284" s="151">
        <v>166.5599365234375</v>
      </c>
      <c r="Q284" s="151">
        <v>177.1900634765625</v>
      </c>
      <c r="R284" s="151">
        <v>223.97998046875</v>
      </c>
      <c r="S284" s="151">
        <v>272.300048828125</v>
      </c>
      <c r="T284" s="151">
        <v>268.5999755859375</v>
      </c>
      <c r="U284" s="151">
        <v>238.239990234375</v>
      </c>
      <c r="V284" s="151">
        <v>240.3798828125</v>
      </c>
      <c r="W284" s="151">
        <v>258.030029296875</v>
      </c>
      <c r="X284" s="151">
        <v>272.300048828125</v>
      </c>
      <c r="Y284" s="151">
        <v>271.2099609375</v>
      </c>
      <c r="Z284" s="151">
        <v>256.760009765625</v>
      </c>
      <c r="AA284" s="151">
        <v>249.60009765625</v>
      </c>
      <c r="AB284" s="151">
        <v>251.960205078125</v>
      </c>
      <c r="AC284" s="151">
        <v>218.64990234375</v>
      </c>
      <c r="AD284" s="151">
        <v>172.3798828125</v>
      </c>
      <c r="AE284" s="151">
        <v>130.6298828125</v>
      </c>
      <c r="AF284" s="151">
        <v>108.22998046875</v>
      </c>
      <c r="AG284" s="151">
        <v>104.580078125</v>
      </c>
      <c r="AH284" s="151">
        <v>96.4599609375</v>
      </c>
      <c r="AI284" s="151">
        <v>96.8701171875</v>
      </c>
      <c r="AJ284" s="151">
        <v>98.7001953125</v>
      </c>
      <c r="AK284" s="151">
        <v>100.5595703125</v>
      </c>
      <c r="AL284" s="151">
        <v>102.4501953125</v>
      </c>
      <c r="AM284" s="151">
        <v>104.3701171875</v>
      </c>
      <c r="AN284" s="151">
        <v>106.33984375</v>
      </c>
      <c r="AO284" s="152">
        <v>108.33984375</v>
      </c>
    </row>
    <row r="285" spans="1:41">
      <c r="A285" s="115" t="s">
        <v>184</v>
      </c>
      <c r="B285" s="116" t="s">
        <v>10</v>
      </c>
      <c r="C285" s="153">
        <v>505.90739435546948</v>
      </c>
      <c r="D285" s="153">
        <v>1568.6939032761438</v>
      </c>
      <c r="E285" s="153">
        <v>1124.4596336316317</v>
      </c>
      <c r="F285" s="153">
        <v>3541.5864647854578</v>
      </c>
      <c r="G285" s="153">
        <v>1944.2287230348702</v>
      </c>
      <c r="H285" s="153">
        <v>1124.5575873990783</v>
      </c>
      <c r="I285" s="153">
        <v>1301.8719102379764</v>
      </c>
      <c r="J285" s="153">
        <v>2208.2041237259764</v>
      </c>
      <c r="K285" s="153">
        <v>1454.1469483138935</v>
      </c>
      <c r="L285" s="153">
        <v>2949.5623465913741</v>
      </c>
      <c r="M285" s="153">
        <v>4442.5538361023428</v>
      </c>
      <c r="N285" s="153">
        <v>628.81075854548544</v>
      </c>
      <c r="O285" s="153">
        <v>1528.7812038125849</v>
      </c>
      <c r="P285" s="153">
        <v>1711.5817997910199</v>
      </c>
      <c r="Q285" s="153">
        <v>829.27707615102554</v>
      </c>
      <c r="R285" s="153">
        <v>1269.654884756208</v>
      </c>
      <c r="S285" s="153">
        <v>1070.8072091489375</v>
      </c>
      <c r="T285" s="153">
        <v>706.31476126497728</v>
      </c>
      <c r="U285" s="153">
        <v>452.13374067100813</v>
      </c>
      <c r="V285" s="153">
        <v>25.984623234500759</v>
      </c>
      <c r="W285" s="153">
        <v>725.38688495496899</v>
      </c>
      <c r="X285" s="153">
        <v>952.64274202108936</v>
      </c>
      <c r="Y285" s="153">
        <v>760.55806097851018</v>
      </c>
      <c r="Z285" s="153">
        <v>1119.1359887234867</v>
      </c>
      <c r="AA285" s="153">
        <v>923.75579495986312</v>
      </c>
      <c r="AB285" s="153">
        <v>1248.2962223063878</v>
      </c>
      <c r="AC285" s="153">
        <v>724.07994767180207</v>
      </c>
      <c r="AD285" s="153">
        <v>720.00090993495542</v>
      </c>
      <c r="AE285" s="153">
        <v>1272.1031252000903</v>
      </c>
      <c r="AF285" s="153">
        <v>1420.0411558015476</v>
      </c>
      <c r="AG285" s="153">
        <v>1313.8022203851142</v>
      </c>
      <c r="AH285" s="153">
        <v>804.27048611966893</v>
      </c>
      <c r="AI285" s="153">
        <v>610.54507084979559</v>
      </c>
      <c r="AJ285" s="153">
        <v>615.78622512139555</v>
      </c>
      <c r="AK285" s="153">
        <v>609.65589422319317</v>
      </c>
      <c r="AL285" s="153">
        <v>105.97251603550103</v>
      </c>
      <c r="AM285" s="153">
        <v>1008.1353321243878</v>
      </c>
      <c r="AN285" s="153">
        <v>806.93150738394615</v>
      </c>
      <c r="AO285" s="154">
        <v>815.87880942982156</v>
      </c>
    </row>
    <row r="286" spans="1:41" ht="15.75">
      <c r="A286" s="109" t="s">
        <v>17</v>
      </c>
      <c r="B286" s="112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O286" s="155"/>
    </row>
    <row r="287" spans="1:41">
      <c r="A287" s="111" t="s">
        <v>12</v>
      </c>
      <c r="B287" s="112" t="s">
        <v>10</v>
      </c>
      <c r="C287" s="151">
        <v>0</v>
      </c>
      <c r="D287" s="151">
        <v>0</v>
      </c>
      <c r="E287" s="151">
        <v>0</v>
      </c>
      <c r="F287" s="151">
        <v>0</v>
      </c>
      <c r="G287" s="151">
        <v>0</v>
      </c>
      <c r="H287" s="151">
        <v>0</v>
      </c>
      <c r="I287" s="151">
        <v>0</v>
      </c>
      <c r="J287" s="151">
        <v>0</v>
      </c>
      <c r="K287" s="151">
        <v>0</v>
      </c>
      <c r="L287" s="151">
        <v>0</v>
      </c>
      <c r="M287" s="151">
        <v>0</v>
      </c>
      <c r="N287" s="151">
        <v>0</v>
      </c>
      <c r="O287" s="151">
        <v>0</v>
      </c>
      <c r="P287" s="151">
        <v>0</v>
      </c>
      <c r="Q287" s="151">
        <v>0</v>
      </c>
      <c r="R287" s="151">
        <v>0</v>
      </c>
      <c r="S287" s="151">
        <v>0</v>
      </c>
      <c r="T287" s="151">
        <v>0</v>
      </c>
      <c r="U287" s="151">
        <v>0</v>
      </c>
      <c r="V287" s="151">
        <v>0</v>
      </c>
      <c r="W287" s="151">
        <v>0</v>
      </c>
      <c r="X287" s="151">
        <v>0</v>
      </c>
      <c r="Y287" s="151">
        <v>0</v>
      </c>
      <c r="Z287" s="151">
        <v>0</v>
      </c>
      <c r="AA287" s="151">
        <v>0</v>
      </c>
      <c r="AB287" s="151">
        <v>0</v>
      </c>
      <c r="AC287" s="151">
        <v>0</v>
      </c>
      <c r="AD287" s="151">
        <v>0</v>
      </c>
      <c r="AE287" s="151">
        <v>0</v>
      </c>
      <c r="AF287" s="151">
        <v>0</v>
      </c>
      <c r="AG287" s="151">
        <v>0</v>
      </c>
      <c r="AH287" s="151">
        <v>0</v>
      </c>
      <c r="AI287" s="151">
        <v>0</v>
      </c>
      <c r="AJ287" s="151">
        <v>0</v>
      </c>
      <c r="AK287" s="151">
        <v>0</v>
      </c>
      <c r="AL287" s="151">
        <v>0</v>
      </c>
      <c r="AM287" s="151">
        <v>0</v>
      </c>
      <c r="AN287" s="151">
        <v>0</v>
      </c>
      <c r="AO287" s="152">
        <v>0</v>
      </c>
    </row>
    <row r="288" spans="1:41">
      <c r="A288" s="111" t="s">
        <v>20</v>
      </c>
      <c r="B288" s="112" t="s">
        <v>10</v>
      </c>
      <c r="C288" s="151">
        <v>0</v>
      </c>
      <c r="D288" s="151">
        <v>0</v>
      </c>
      <c r="E288" s="151">
        <v>0</v>
      </c>
      <c r="F288" s="151">
        <v>0</v>
      </c>
      <c r="G288" s="151">
        <v>0</v>
      </c>
      <c r="H288" s="151">
        <v>0</v>
      </c>
      <c r="I288" s="151">
        <v>0</v>
      </c>
      <c r="J288" s="151">
        <v>0</v>
      </c>
      <c r="K288" s="151">
        <v>0</v>
      </c>
      <c r="L288" s="151">
        <v>0</v>
      </c>
      <c r="M288" s="151">
        <v>0</v>
      </c>
      <c r="N288" s="151">
        <v>0</v>
      </c>
      <c r="O288" s="151">
        <v>0</v>
      </c>
      <c r="P288" s="151">
        <v>0</v>
      </c>
      <c r="Q288" s="151">
        <v>0</v>
      </c>
      <c r="R288" s="151">
        <v>0</v>
      </c>
      <c r="S288" s="151">
        <v>0</v>
      </c>
      <c r="T288" s="151">
        <v>0</v>
      </c>
      <c r="U288" s="151">
        <v>0</v>
      </c>
      <c r="V288" s="151">
        <v>0</v>
      </c>
      <c r="W288" s="151">
        <v>0</v>
      </c>
      <c r="X288" s="151">
        <v>0</v>
      </c>
      <c r="Y288" s="151">
        <v>0</v>
      </c>
      <c r="Z288" s="151">
        <v>0</v>
      </c>
      <c r="AA288" s="151">
        <v>0</v>
      </c>
      <c r="AB288" s="151">
        <v>0</v>
      </c>
      <c r="AC288" s="151">
        <v>0</v>
      </c>
      <c r="AD288" s="151">
        <v>0</v>
      </c>
      <c r="AE288" s="151">
        <v>0</v>
      </c>
      <c r="AF288" s="151">
        <v>0</v>
      </c>
      <c r="AG288" s="151">
        <v>0</v>
      </c>
      <c r="AH288" s="151">
        <v>0</v>
      </c>
      <c r="AI288" s="151">
        <v>0</v>
      </c>
      <c r="AJ288" s="151">
        <v>0</v>
      </c>
      <c r="AK288" s="151">
        <v>0</v>
      </c>
      <c r="AL288" s="151">
        <v>0</v>
      </c>
      <c r="AM288" s="151">
        <v>0</v>
      </c>
      <c r="AN288" s="151">
        <v>0</v>
      </c>
      <c r="AO288" s="152">
        <v>0</v>
      </c>
    </row>
    <row r="289" spans="1:41">
      <c r="A289" s="111" t="s">
        <v>576</v>
      </c>
      <c r="B289" s="112" t="s">
        <v>10</v>
      </c>
      <c r="C289" s="151">
        <v>0</v>
      </c>
      <c r="D289" s="151">
        <v>0</v>
      </c>
      <c r="E289" s="151">
        <v>0</v>
      </c>
      <c r="F289" s="151">
        <v>0</v>
      </c>
      <c r="G289" s="151">
        <v>0</v>
      </c>
      <c r="H289" s="151">
        <v>0</v>
      </c>
      <c r="I289" s="151">
        <v>0</v>
      </c>
      <c r="J289" s="151">
        <v>0</v>
      </c>
      <c r="K289" s="151">
        <v>0</v>
      </c>
      <c r="L289" s="151">
        <v>0</v>
      </c>
      <c r="M289" s="151">
        <v>0</v>
      </c>
      <c r="N289" s="151">
        <v>0</v>
      </c>
      <c r="O289" s="151">
        <v>0</v>
      </c>
      <c r="P289" s="151">
        <v>0</v>
      </c>
      <c r="Q289" s="151">
        <v>0</v>
      </c>
      <c r="R289" s="151">
        <v>0</v>
      </c>
      <c r="S289" s="151">
        <v>0</v>
      </c>
      <c r="T289" s="151">
        <v>0</v>
      </c>
      <c r="U289" s="151">
        <v>193.12</v>
      </c>
      <c r="V289" s="151">
        <v>0</v>
      </c>
      <c r="W289" s="151">
        <v>0</v>
      </c>
      <c r="X289" s="151">
        <v>0</v>
      </c>
      <c r="Y289" s="151">
        <v>165.8</v>
      </c>
      <c r="Z289" s="151">
        <v>0</v>
      </c>
      <c r="AA289" s="151">
        <v>0</v>
      </c>
      <c r="AB289" s="151">
        <v>0</v>
      </c>
      <c r="AC289" s="151">
        <v>0</v>
      </c>
      <c r="AD289" s="151">
        <v>0</v>
      </c>
      <c r="AE289" s="151">
        <v>0</v>
      </c>
      <c r="AF289" s="151">
        <v>0</v>
      </c>
      <c r="AG289" s="151">
        <v>0</v>
      </c>
      <c r="AH289" s="151">
        <v>0</v>
      </c>
      <c r="AI289" s="151">
        <v>0</v>
      </c>
      <c r="AJ289" s="151">
        <v>0</v>
      </c>
      <c r="AK289" s="151">
        <v>0</v>
      </c>
      <c r="AL289" s="151">
        <v>0</v>
      </c>
      <c r="AM289" s="151">
        <v>0</v>
      </c>
      <c r="AN289" s="151">
        <v>0</v>
      </c>
      <c r="AO289" s="152">
        <v>0</v>
      </c>
    </row>
    <row r="290" spans="1:41">
      <c r="A290" s="111" t="s">
        <v>22</v>
      </c>
      <c r="B290" s="112" t="s">
        <v>10</v>
      </c>
      <c r="C290" s="151">
        <v>0</v>
      </c>
      <c r="D290" s="151">
        <v>0</v>
      </c>
      <c r="E290" s="151">
        <v>0</v>
      </c>
      <c r="F290" s="151">
        <v>0</v>
      </c>
      <c r="G290" s="151">
        <v>0</v>
      </c>
      <c r="H290" s="151">
        <v>0</v>
      </c>
      <c r="I290" s="151">
        <v>0</v>
      </c>
      <c r="J290" s="151">
        <v>0</v>
      </c>
      <c r="K290" s="151">
        <v>0</v>
      </c>
      <c r="L290" s="151">
        <v>0</v>
      </c>
      <c r="M290" s="151">
        <v>0</v>
      </c>
      <c r="N290" s="151">
        <v>-290.54000000000002</v>
      </c>
      <c r="O290" s="151">
        <v>0</v>
      </c>
      <c r="P290" s="151">
        <v>0</v>
      </c>
      <c r="Q290" s="151">
        <v>0</v>
      </c>
      <c r="R290" s="151">
        <v>0</v>
      </c>
      <c r="S290" s="151">
        <v>0</v>
      </c>
      <c r="T290" s="151">
        <v>0</v>
      </c>
      <c r="U290" s="151">
        <v>0</v>
      </c>
      <c r="V290" s="151">
        <v>0</v>
      </c>
      <c r="W290" s="151">
        <v>0</v>
      </c>
      <c r="X290" s="151">
        <v>0</v>
      </c>
      <c r="Y290" s="151">
        <v>0</v>
      </c>
      <c r="Z290" s="151">
        <v>-126.37</v>
      </c>
      <c r="AA290" s="151">
        <v>0</v>
      </c>
      <c r="AB290" s="151">
        <v>0</v>
      </c>
      <c r="AC290" s="151">
        <v>0</v>
      </c>
      <c r="AD290" s="151">
        <v>0</v>
      </c>
      <c r="AE290" s="151">
        <v>0</v>
      </c>
      <c r="AF290" s="151">
        <v>0</v>
      </c>
      <c r="AG290" s="151">
        <v>0</v>
      </c>
      <c r="AH290" s="151">
        <v>0</v>
      </c>
      <c r="AI290" s="151">
        <v>0</v>
      </c>
      <c r="AJ290" s="151">
        <v>0</v>
      </c>
      <c r="AK290" s="151">
        <v>0</v>
      </c>
      <c r="AL290" s="151">
        <v>0</v>
      </c>
      <c r="AM290" s="151">
        <v>0</v>
      </c>
      <c r="AN290" s="151">
        <v>0</v>
      </c>
      <c r="AO290" s="152">
        <v>0</v>
      </c>
    </row>
    <row r="291" spans="1:41">
      <c r="A291" s="111" t="s">
        <v>21</v>
      </c>
      <c r="B291" s="112" t="s">
        <v>10</v>
      </c>
      <c r="C291" s="151">
        <v>0</v>
      </c>
      <c r="D291" s="151">
        <v>0</v>
      </c>
      <c r="E291" s="151">
        <v>0</v>
      </c>
      <c r="F291" s="151">
        <v>0</v>
      </c>
      <c r="G291" s="151">
        <v>0</v>
      </c>
      <c r="H291" s="151">
        <v>0</v>
      </c>
      <c r="I291" s="151">
        <v>0</v>
      </c>
      <c r="J291" s="151">
        <v>0</v>
      </c>
      <c r="K291" s="151">
        <v>0</v>
      </c>
      <c r="L291" s="151">
        <v>0</v>
      </c>
      <c r="M291" s="151">
        <v>0</v>
      </c>
      <c r="N291" s="151">
        <v>0</v>
      </c>
      <c r="O291" s="151">
        <v>0</v>
      </c>
      <c r="P291" s="151">
        <v>0</v>
      </c>
      <c r="Q291" s="151">
        <v>0</v>
      </c>
      <c r="R291" s="151">
        <v>0</v>
      </c>
      <c r="S291" s="151">
        <v>0</v>
      </c>
      <c r="T291" s="151">
        <v>0</v>
      </c>
      <c r="U291" s="151">
        <v>0</v>
      </c>
      <c r="V291" s="151">
        <v>0</v>
      </c>
      <c r="W291" s="151">
        <v>0</v>
      </c>
      <c r="X291" s="151">
        <v>0</v>
      </c>
      <c r="Y291" s="151">
        <v>0</v>
      </c>
      <c r="Z291" s="151">
        <v>0</v>
      </c>
      <c r="AA291" s="151">
        <v>0</v>
      </c>
      <c r="AB291" s="151">
        <v>-235.71</v>
      </c>
      <c r="AC291" s="151">
        <v>0</v>
      </c>
      <c r="AD291" s="151">
        <v>0</v>
      </c>
      <c r="AE291" s="151">
        <v>0</v>
      </c>
      <c r="AF291" s="151">
        <v>0</v>
      </c>
      <c r="AG291" s="151">
        <v>0</v>
      </c>
      <c r="AH291" s="151">
        <v>0</v>
      </c>
      <c r="AI291" s="151">
        <v>0</v>
      </c>
      <c r="AJ291" s="151">
        <v>0</v>
      </c>
      <c r="AK291" s="151">
        <v>0</v>
      </c>
      <c r="AL291" s="151">
        <v>0</v>
      </c>
      <c r="AM291" s="151">
        <v>0</v>
      </c>
      <c r="AN291" s="151">
        <v>0</v>
      </c>
      <c r="AO291" s="152">
        <v>0</v>
      </c>
    </row>
    <row r="292" spans="1:41">
      <c r="A292" s="111" t="s">
        <v>175</v>
      </c>
      <c r="B292" s="112" t="s">
        <v>10</v>
      </c>
      <c r="C292" s="151">
        <v>0</v>
      </c>
      <c r="D292" s="151">
        <v>0</v>
      </c>
      <c r="E292" s="151">
        <v>0</v>
      </c>
      <c r="F292" s="151">
        <v>0</v>
      </c>
      <c r="G292" s="151">
        <v>0</v>
      </c>
      <c r="H292" s="151">
        <v>0</v>
      </c>
      <c r="I292" s="151">
        <v>0</v>
      </c>
      <c r="J292" s="151">
        <v>0</v>
      </c>
      <c r="K292" s="151">
        <v>0</v>
      </c>
      <c r="L292" s="151">
        <v>0</v>
      </c>
      <c r="M292" s="151">
        <v>0</v>
      </c>
      <c r="N292" s="151">
        <v>0</v>
      </c>
      <c r="O292" s="151">
        <v>0</v>
      </c>
      <c r="P292" s="151">
        <v>0</v>
      </c>
      <c r="Q292" s="151">
        <v>0</v>
      </c>
      <c r="R292" s="151">
        <v>0</v>
      </c>
      <c r="S292" s="151">
        <v>0</v>
      </c>
      <c r="T292" s="151">
        <v>0</v>
      </c>
      <c r="U292" s="151">
        <v>0</v>
      </c>
      <c r="V292" s="151">
        <v>0</v>
      </c>
      <c r="W292" s="151">
        <v>0</v>
      </c>
      <c r="X292" s="151">
        <v>0</v>
      </c>
      <c r="Y292" s="151">
        <v>0</v>
      </c>
      <c r="Z292" s="151">
        <v>0</v>
      </c>
      <c r="AA292" s="151">
        <v>0</v>
      </c>
      <c r="AB292" s="151">
        <v>0</v>
      </c>
      <c r="AC292" s="151">
        <v>0</v>
      </c>
      <c r="AD292" s="151">
        <v>0</v>
      </c>
      <c r="AE292" s="151">
        <v>0</v>
      </c>
      <c r="AF292" s="151">
        <v>0</v>
      </c>
      <c r="AG292" s="151">
        <v>0</v>
      </c>
      <c r="AH292" s="151">
        <v>0</v>
      </c>
      <c r="AI292" s="151">
        <v>0</v>
      </c>
      <c r="AJ292" s="151">
        <v>0</v>
      </c>
      <c r="AK292" s="151">
        <v>0</v>
      </c>
      <c r="AL292" s="151">
        <v>0</v>
      </c>
      <c r="AM292" s="151">
        <v>0</v>
      </c>
      <c r="AN292" s="151">
        <v>0</v>
      </c>
      <c r="AO292" s="152">
        <v>0</v>
      </c>
    </row>
    <row r="293" spans="1:41">
      <c r="A293" s="111" t="s">
        <v>176</v>
      </c>
      <c r="B293" s="112" t="s">
        <v>10</v>
      </c>
      <c r="C293" s="151">
        <v>0</v>
      </c>
      <c r="D293" s="151">
        <v>0</v>
      </c>
      <c r="E293" s="151">
        <v>0</v>
      </c>
      <c r="F293" s="151">
        <v>0</v>
      </c>
      <c r="G293" s="151">
        <v>0</v>
      </c>
      <c r="H293" s="151">
        <v>0</v>
      </c>
      <c r="I293" s="151">
        <v>0</v>
      </c>
      <c r="J293" s="151">
        <v>0</v>
      </c>
      <c r="K293" s="151">
        <v>0</v>
      </c>
      <c r="L293" s="151">
        <v>0</v>
      </c>
      <c r="M293" s="151">
        <v>0</v>
      </c>
      <c r="N293" s="151">
        <v>0</v>
      </c>
      <c r="O293" s="151">
        <v>0</v>
      </c>
      <c r="P293" s="151">
        <v>0</v>
      </c>
      <c r="Q293" s="151">
        <v>0</v>
      </c>
      <c r="R293" s="151">
        <v>0</v>
      </c>
      <c r="S293" s="151">
        <v>0</v>
      </c>
      <c r="T293" s="151">
        <v>0</v>
      </c>
      <c r="U293" s="151">
        <v>0</v>
      </c>
      <c r="V293" s="151">
        <v>0</v>
      </c>
      <c r="W293" s="151">
        <v>0</v>
      </c>
      <c r="X293" s="151">
        <v>0</v>
      </c>
      <c r="Y293" s="151">
        <v>0</v>
      </c>
      <c r="Z293" s="151">
        <v>0</v>
      </c>
      <c r="AA293" s="151">
        <v>0</v>
      </c>
      <c r="AB293" s="151">
        <v>0</v>
      </c>
      <c r="AC293" s="151">
        <v>0</v>
      </c>
      <c r="AD293" s="151">
        <v>0</v>
      </c>
      <c r="AE293" s="151">
        <v>0</v>
      </c>
      <c r="AF293" s="151">
        <v>0</v>
      </c>
      <c r="AG293" s="151">
        <v>0</v>
      </c>
      <c r="AH293" s="151">
        <v>0</v>
      </c>
      <c r="AI293" s="151">
        <v>0</v>
      </c>
      <c r="AJ293" s="151">
        <v>0</v>
      </c>
      <c r="AK293" s="151">
        <v>0</v>
      </c>
      <c r="AL293" s="151">
        <v>0</v>
      </c>
      <c r="AM293" s="151">
        <v>0</v>
      </c>
      <c r="AN293" s="151">
        <v>0</v>
      </c>
      <c r="AO293" s="152">
        <v>0</v>
      </c>
    </row>
    <row r="294" spans="1:41">
      <c r="A294" s="111" t="s">
        <v>177</v>
      </c>
      <c r="B294" s="112" t="s">
        <v>10</v>
      </c>
      <c r="C294" s="151">
        <v>0</v>
      </c>
      <c r="D294" s="151">
        <v>0</v>
      </c>
      <c r="E294" s="151">
        <v>0</v>
      </c>
      <c r="F294" s="151">
        <v>0</v>
      </c>
      <c r="G294" s="151">
        <v>0</v>
      </c>
      <c r="H294" s="151">
        <v>0</v>
      </c>
      <c r="I294" s="151">
        <v>0</v>
      </c>
      <c r="J294" s="151">
        <v>0</v>
      </c>
      <c r="K294" s="151">
        <v>0</v>
      </c>
      <c r="L294" s="151">
        <v>0</v>
      </c>
      <c r="M294" s="151">
        <v>0</v>
      </c>
      <c r="N294" s="151">
        <v>0</v>
      </c>
      <c r="O294" s="151">
        <v>0</v>
      </c>
      <c r="P294" s="151">
        <v>0</v>
      </c>
      <c r="Q294" s="151">
        <v>0</v>
      </c>
      <c r="R294" s="151">
        <v>0</v>
      </c>
      <c r="S294" s="151">
        <v>0</v>
      </c>
      <c r="T294" s="151">
        <v>0</v>
      </c>
      <c r="U294" s="151">
        <v>0</v>
      </c>
      <c r="V294" s="151">
        <v>0</v>
      </c>
      <c r="W294" s="151">
        <v>0</v>
      </c>
      <c r="X294" s="151">
        <v>0</v>
      </c>
      <c r="Y294" s="151">
        <v>0</v>
      </c>
      <c r="Z294" s="151">
        <v>0</v>
      </c>
      <c r="AA294" s="151">
        <v>0</v>
      </c>
      <c r="AB294" s="151">
        <v>0</v>
      </c>
      <c r="AC294" s="151">
        <v>0</v>
      </c>
      <c r="AD294" s="151">
        <v>0</v>
      </c>
      <c r="AE294" s="151">
        <v>0</v>
      </c>
      <c r="AF294" s="151">
        <v>0</v>
      </c>
      <c r="AG294" s="151">
        <v>0</v>
      </c>
      <c r="AH294" s="151">
        <v>0</v>
      </c>
      <c r="AI294" s="151">
        <v>0</v>
      </c>
      <c r="AJ294" s="151">
        <v>0</v>
      </c>
      <c r="AK294" s="151">
        <v>0</v>
      </c>
      <c r="AL294" s="151">
        <v>0</v>
      </c>
      <c r="AM294" s="151">
        <v>0</v>
      </c>
      <c r="AN294" s="151">
        <v>0</v>
      </c>
      <c r="AO294" s="152">
        <v>0</v>
      </c>
    </row>
    <row r="295" spans="1:41">
      <c r="A295" s="111" t="s">
        <v>178</v>
      </c>
      <c r="B295" s="112" t="s">
        <v>10</v>
      </c>
      <c r="C295" s="151">
        <v>0</v>
      </c>
      <c r="D295" s="151">
        <v>0</v>
      </c>
      <c r="E295" s="151">
        <v>0</v>
      </c>
      <c r="F295" s="151">
        <v>0</v>
      </c>
      <c r="G295" s="151">
        <v>0</v>
      </c>
      <c r="H295" s="151">
        <v>0</v>
      </c>
      <c r="I295" s="151">
        <v>0</v>
      </c>
      <c r="J295" s="151">
        <v>0</v>
      </c>
      <c r="K295" s="151">
        <v>0</v>
      </c>
      <c r="L295" s="151">
        <v>0</v>
      </c>
      <c r="M295" s="151">
        <v>0</v>
      </c>
      <c r="N295" s="151">
        <v>0</v>
      </c>
      <c r="O295" s="151">
        <v>0</v>
      </c>
      <c r="P295" s="151">
        <v>0</v>
      </c>
      <c r="Q295" s="151">
        <v>0</v>
      </c>
      <c r="R295" s="151">
        <v>0</v>
      </c>
      <c r="S295" s="151">
        <v>0</v>
      </c>
      <c r="T295" s="151">
        <v>0</v>
      </c>
      <c r="U295" s="151">
        <v>0</v>
      </c>
      <c r="V295" s="151">
        <v>0</v>
      </c>
      <c r="W295" s="151">
        <v>0</v>
      </c>
      <c r="X295" s="151">
        <v>0</v>
      </c>
      <c r="Y295" s="151">
        <v>0</v>
      </c>
      <c r="Z295" s="151">
        <v>0</v>
      </c>
      <c r="AA295" s="151">
        <v>0</v>
      </c>
      <c r="AB295" s="151">
        <v>0</v>
      </c>
      <c r="AC295" s="151">
        <v>0</v>
      </c>
      <c r="AD295" s="151">
        <v>0</v>
      </c>
      <c r="AE295" s="151">
        <v>0</v>
      </c>
      <c r="AF295" s="151">
        <v>0</v>
      </c>
      <c r="AG295" s="151">
        <v>0</v>
      </c>
      <c r="AH295" s="151">
        <v>0</v>
      </c>
      <c r="AI295" s="151">
        <v>0</v>
      </c>
      <c r="AJ295" s="151">
        <v>0</v>
      </c>
      <c r="AK295" s="151">
        <v>0</v>
      </c>
      <c r="AL295" s="151">
        <v>0</v>
      </c>
      <c r="AM295" s="151">
        <v>0</v>
      </c>
      <c r="AN295" s="151">
        <v>0</v>
      </c>
      <c r="AO295" s="152">
        <v>0</v>
      </c>
    </row>
    <row r="296" spans="1:41">
      <c r="A296" s="111" t="s">
        <v>1</v>
      </c>
      <c r="B296" s="112" t="s">
        <v>10</v>
      </c>
      <c r="C296" s="151">
        <v>0</v>
      </c>
      <c r="D296" s="151">
        <v>157</v>
      </c>
      <c r="E296" s="151">
        <v>0</v>
      </c>
      <c r="F296" s="151">
        <v>0</v>
      </c>
      <c r="G296" s="151">
        <v>0</v>
      </c>
      <c r="H296" s="151">
        <v>0</v>
      </c>
      <c r="I296" s="151">
        <v>481.1</v>
      </c>
      <c r="J296" s="151">
        <v>0</v>
      </c>
      <c r="K296" s="151">
        <v>0</v>
      </c>
      <c r="L296" s="151">
        <v>200</v>
      </c>
      <c r="M296" s="151">
        <v>400</v>
      </c>
      <c r="N296" s="151">
        <v>0</v>
      </c>
      <c r="O296" s="151">
        <v>400</v>
      </c>
      <c r="P296" s="151">
        <v>600</v>
      </c>
      <c r="Q296" s="151">
        <v>600</v>
      </c>
      <c r="R296" s="151">
        <v>0</v>
      </c>
      <c r="S296" s="151">
        <v>0</v>
      </c>
      <c r="T296" s="151">
        <v>200</v>
      </c>
      <c r="U296" s="151">
        <v>600</v>
      </c>
      <c r="V296" s="151">
        <v>800</v>
      </c>
      <c r="W296" s="151">
        <v>200</v>
      </c>
      <c r="X296" s="151">
        <v>1000</v>
      </c>
      <c r="Y296" s="151">
        <v>400</v>
      </c>
      <c r="Z296" s="151">
        <v>200</v>
      </c>
      <c r="AA296" s="151">
        <v>0</v>
      </c>
      <c r="AB296" s="151">
        <v>0</v>
      </c>
      <c r="AC296" s="151">
        <v>0</v>
      </c>
      <c r="AD296" s="151">
        <v>0</v>
      </c>
      <c r="AE296" s="151">
        <v>0</v>
      </c>
      <c r="AF296" s="151">
        <v>400</v>
      </c>
      <c r="AG296" s="151">
        <v>0</v>
      </c>
      <c r="AH296" s="151">
        <v>0</v>
      </c>
      <c r="AI296" s="151">
        <v>350</v>
      </c>
      <c r="AJ296" s="151">
        <v>0</v>
      </c>
      <c r="AK296" s="151">
        <v>0</v>
      </c>
      <c r="AL296" s="151">
        <v>0</v>
      </c>
      <c r="AM296" s="151">
        <v>400</v>
      </c>
      <c r="AN296" s="151">
        <v>400</v>
      </c>
      <c r="AO296" s="152">
        <v>0</v>
      </c>
    </row>
    <row r="297" spans="1:41">
      <c r="A297" s="111" t="s">
        <v>179</v>
      </c>
      <c r="B297" s="112" t="s">
        <v>10</v>
      </c>
      <c r="C297" s="151">
        <v>0</v>
      </c>
      <c r="D297" s="151">
        <v>0</v>
      </c>
      <c r="E297" s="151">
        <v>0</v>
      </c>
      <c r="F297" s="151">
        <v>0</v>
      </c>
      <c r="G297" s="151">
        <v>0</v>
      </c>
      <c r="H297" s="151">
        <v>0</v>
      </c>
      <c r="I297" s="151">
        <v>0</v>
      </c>
      <c r="J297" s="151">
        <v>0</v>
      </c>
      <c r="K297" s="151">
        <v>0</v>
      </c>
      <c r="L297" s="151">
        <v>0</v>
      </c>
      <c r="M297" s="151">
        <v>0</v>
      </c>
      <c r="N297" s="151">
        <v>0</v>
      </c>
      <c r="O297" s="151">
        <v>0</v>
      </c>
      <c r="P297" s="151">
        <v>0</v>
      </c>
      <c r="Q297" s="151">
        <v>0</v>
      </c>
      <c r="R297" s="151">
        <v>0</v>
      </c>
      <c r="S297" s="151">
        <v>0</v>
      </c>
      <c r="T297" s="151">
        <v>0</v>
      </c>
      <c r="U297" s="151">
        <v>0</v>
      </c>
      <c r="V297" s="151">
        <v>0</v>
      </c>
      <c r="W297" s="151">
        <v>0</v>
      </c>
      <c r="X297" s="151">
        <v>0</v>
      </c>
      <c r="Y297" s="151">
        <v>0</v>
      </c>
      <c r="Z297" s="151">
        <v>0</v>
      </c>
      <c r="AA297" s="151">
        <v>0</v>
      </c>
      <c r="AB297" s="151">
        <v>0</v>
      </c>
      <c r="AC297" s="151">
        <v>0</v>
      </c>
      <c r="AD297" s="151">
        <v>0</v>
      </c>
      <c r="AE297" s="151">
        <v>0</v>
      </c>
      <c r="AF297" s="151">
        <v>0</v>
      </c>
      <c r="AG297" s="151">
        <v>0</v>
      </c>
      <c r="AH297" s="151">
        <v>0</v>
      </c>
      <c r="AI297" s="151">
        <v>0</v>
      </c>
      <c r="AJ297" s="151">
        <v>0</v>
      </c>
      <c r="AK297" s="151">
        <v>0</v>
      </c>
      <c r="AL297" s="151">
        <v>0</v>
      </c>
      <c r="AM297" s="151">
        <v>0</v>
      </c>
      <c r="AN297" s="151">
        <v>0</v>
      </c>
      <c r="AO297" s="152">
        <v>0</v>
      </c>
    </row>
    <row r="298" spans="1:41">
      <c r="A298" s="111" t="s">
        <v>180</v>
      </c>
      <c r="B298" s="112" t="s">
        <v>10</v>
      </c>
      <c r="C298" s="151">
        <v>0</v>
      </c>
      <c r="D298" s="151">
        <v>0</v>
      </c>
      <c r="E298" s="151">
        <v>0</v>
      </c>
      <c r="F298" s="151">
        <v>0</v>
      </c>
      <c r="G298" s="151">
        <v>0</v>
      </c>
      <c r="H298" s="151">
        <v>0</v>
      </c>
      <c r="I298" s="151">
        <v>263.79999999999995</v>
      </c>
      <c r="J298" s="151">
        <v>150</v>
      </c>
      <c r="K298" s="151">
        <v>0</v>
      </c>
      <c r="L298" s="151">
        <v>0</v>
      </c>
      <c r="M298" s="151">
        <v>100</v>
      </c>
      <c r="N298" s="151">
        <v>100</v>
      </c>
      <c r="O298" s="151">
        <v>0</v>
      </c>
      <c r="P298" s="151">
        <v>0</v>
      </c>
      <c r="Q298" s="151">
        <v>0</v>
      </c>
      <c r="R298" s="151">
        <v>0</v>
      </c>
      <c r="S298" s="151">
        <v>110</v>
      </c>
      <c r="T298" s="151">
        <v>100</v>
      </c>
      <c r="U298" s="151">
        <v>0</v>
      </c>
      <c r="V298" s="151">
        <v>0</v>
      </c>
      <c r="W298" s="151">
        <v>0</v>
      </c>
      <c r="X298" s="151">
        <v>0</v>
      </c>
      <c r="Y298" s="151">
        <v>0</v>
      </c>
      <c r="Z298" s="151">
        <v>0</v>
      </c>
      <c r="AA298" s="151">
        <v>400</v>
      </c>
      <c r="AB298" s="151">
        <v>0</v>
      </c>
      <c r="AC298" s="151">
        <v>0</v>
      </c>
      <c r="AD298" s="151">
        <v>0</v>
      </c>
      <c r="AE298" s="151">
        <v>200</v>
      </c>
      <c r="AF298" s="151">
        <v>450</v>
      </c>
      <c r="AG298" s="151">
        <v>0</v>
      </c>
      <c r="AH298" s="151">
        <v>400</v>
      </c>
      <c r="AI298" s="151">
        <v>0</v>
      </c>
      <c r="AJ298" s="151">
        <v>400</v>
      </c>
      <c r="AK298" s="151">
        <v>0</v>
      </c>
      <c r="AL298" s="151">
        <v>0</v>
      </c>
      <c r="AM298" s="151">
        <v>0</v>
      </c>
      <c r="AN298" s="151">
        <v>0</v>
      </c>
      <c r="AO298" s="152">
        <v>0</v>
      </c>
    </row>
    <row r="299" spans="1:41">
      <c r="A299" s="111" t="s">
        <v>181</v>
      </c>
      <c r="B299" s="112" t="s">
        <v>10</v>
      </c>
      <c r="C299" s="151">
        <v>0</v>
      </c>
      <c r="D299" s="151">
        <v>0</v>
      </c>
      <c r="E299" s="151">
        <v>0</v>
      </c>
      <c r="F299" s="151">
        <v>0</v>
      </c>
      <c r="G299" s="151">
        <v>0</v>
      </c>
      <c r="H299" s="151">
        <v>0</v>
      </c>
      <c r="I299" s="151">
        <v>0</v>
      </c>
      <c r="J299" s="151">
        <v>0</v>
      </c>
      <c r="K299" s="151">
        <v>0</v>
      </c>
      <c r="L299" s="151">
        <v>0</v>
      </c>
      <c r="M299" s="151">
        <v>0</v>
      </c>
      <c r="N299" s="151">
        <v>0</v>
      </c>
      <c r="O299" s="151">
        <v>0</v>
      </c>
      <c r="P299" s="151">
        <v>0</v>
      </c>
      <c r="Q299" s="151">
        <v>0</v>
      </c>
      <c r="R299" s="151">
        <v>0</v>
      </c>
      <c r="S299" s="151">
        <v>0</v>
      </c>
      <c r="T299" s="151">
        <v>0</v>
      </c>
      <c r="U299" s="151">
        <v>0</v>
      </c>
      <c r="V299" s="151">
        <v>0</v>
      </c>
      <c r="W299" s="151">
        <v>0</v>
      </c>
      <c r="X299" s="151">
        <v>0</v>
      </c>
      <c r="Y299" s="151">
        <v>0</v>
      </c>
      <c r="Z299" s="151">
        <v>0</v>
      </c>
      <c r="AA299" s="151">
        <v>0</v>
      </c>
      <c r="AB299" s="151">
        <v>0</v>
      </c>
      <c r="AC299" s="151">
        <v>0</v>
      </c>
      <c r="AD299" s="151">
        <v>0</v>
      </c>
      <c r="AE299" s="151">
        <v>0</v>
      </c>
      <c r="AF299" s="151">
        <v>0</v>
      </c>
      <c r="AG299" s="151">
        <v>0</v>
      </c>
      <c r="AH299" s="151">
        <v>0</v>
      </c>
      <c r="AI299" s="151">
        <v>0</v>
      </c>
      <c r="AJ299" s="151">
        <v>0</v>
      </c>
      <c r="AK299" s="151">
        <v>0</v>
      </c>
      <c r="AL299" s="151">
        <v>0</v>
      </c>
      <c r="AM299" s="151">
        <v>0</v>
      </c>
      <c r="AN299" s="151">
        <v>0</v>
      </c>
      <c r="AO299" s="152">
        <v>0</v>
      </c>
    </row>
    <row r="300" spans="1:41">
      <c r="A300" s="111" t="s">
        <v>182</v>
      </c>
      <c r="B300" s="112" t="s">
        <v>10</v>
      </c>
      <c r="C300" s="151">
        <v>0</v>
      </c>
      <c r="D300" s="151">
        <v>0</v>
      </c>
      <c r="E300" s="151">
        <v>0</v>
      </c>
      <c r="F300" s="151">
        <v>0</v>
      </c>
      <c r="G300" s="151">
        <v>0</v>
      </c>
      <c r="H300" s="151">
        <v>0</v>
      </c>
      <c r="I300" s="151">
        <v>0</v>
      </c>
      <c r="J300" s="151">
        <v>0</v>
      </c>
      <c r="K300" s="151">
        <v>0</v>
      </c>
      <c r="L300" s="151">
        <v>0</v>
      </c>
      <c r="M300" s="151">
        <v>0</v>
      </c>
      <c r="N300" s="151">
        <v>0</v>
      </c>
      <c r="O300" s="151">
        <v>0</v>
      </c>
      <c r="P300" s="151">
        <v>0</v>
      </c>
      <c r="Q300" s="151">
        <v>0</v>
      </c>
      <c r="R300" s="151">
        <v>0</v>
      </c>
      <c r="S300" s="151">
        <v>0</v>
      </c>
      <c r="T300" s="151">
        <v>0</v>
      </c>
      <c r="U300" s="151">
        <v>0</v>
      </c>
      <c r="V300" s="151">
        <v>0</v>
      </c>
      <c r="W300" s="151">
        <v>0</v>
      </c>
      <c r="X300" s="151">
        <v>0</v>
      </c>
      <c r="Y300" s="151">
        <v>0</v>
      </c>
      <c r="Z300" s="151">
        <v>0</v>
      </c>
      <c r="AA300" s="151">
        <v>0</v>
      </c>
      <c r="AB300" s="151">
        <v>0</v>
      </c>
      <c r="AC300" s="151">
        <v>0</v>
      </c>
      <c r="AD300" s="151">
        <v>0</v>
      </c>
      <c r="AE300" s="151">
        <v>0</v>
      </c>
      <c r="AF300" s="151">
        <v>0</v>
      </c>
      <c r="AG300" s="151">
        <v>0</v>
      </c>
      <c r="AH300" s="151">
        <v>0</v>
      </c>
      <c r="AI300" s="151">
        <v>0</v>
      </c>
      <c r="AJ300" s="151">
        <v>0</v>
      </c>
      <c r="AK300" s="151">
        <v>0</v>
      </c>
      <c r="AL300" s="151">
        <v>0</v>
      </c>
      <c r="AM300" s="151">
        <v>0</v>
      </c>
      <c r="AN300" s="151">
        <v>0</v>
      </c>
      <c r="AO300" s="152">
        <v>0</v>
      </c>
    </row>
    <row r="301" spans="1:41">
      <c r="A301" s="111" t="s">
        <v>183</v>
      </c>
      <c r="B301" s="112" t="s">
        <v>10</v>
      </c>
      <c r="C301" s="151">
        <v>61.99323065288246</v>
      </c>
      <c r="D301" s="151">
        <v>110.66800343725288</v>
      </c>
      <c r="E301" s="151">
        <v>84.409545052851399</v>
      </c>
      <c r="F301" s="151">
        <v>236.29591254792797</v>
      </c>
      <c r="G301" s="151">
        <v>110.92660211711507</v>
      </c>
      <c r="H301" s="151">
        <v>109.98910958928332</v>
      </c>
      <c r="I301" s="151">
        <v>110.84969351339578</v>
      </c>
      <c r="J301" s="151">
        <v>91.760778216809513</v>
      </c>
      <c r="K301" s="151">
        <v>83.870989449085528</v>
      </c>
      <c r="L301" s="151">
        <v>111.43911893426252</v>
      </c>
      <c r="M301" s="151">
        <v>113.45536104949997</v>
      </c>
      <c r="N301" s="151">
        <v>124.25982209912377</v>
      </c>
      <c r="O301" s="151">
        <v>107.03514827033223</v>
      </c>
      <c r="P301" s="151">
        <v>102.89164601782454</v>
      </c>
      <c r="Q301" s="151">
        <v>103.66636221620502</v>
      </c>
      <c r="R301" s="151">
        <v>120.86052998933383</v>
      </c>
      <c r="S301" s="151">
        <v>124.57333132567419</v>
      </c>
      <c r="T301" s="151">
        <v>127.2967171545306</v>
      </c>
      <c r="U301" s="151">
        <v>123.2369129853505</v>
      </c>
      <c r="V301" s="151">
        <v>99.752451697889228</v>
      </c>
      <c r="W301" s="151">
        <v>115.69069893182859</v>
      </c>
      <c r="X301" s="151">
        <v>125.52653742299981</v>
      </c>
      <c r="Y301" s="151">
        <v>120.71880839745427</v>
      </c>
      <c r="Z301" s="151">
        <v>109.8759074953764</v>
      </c>
      <c r="AA301" s="151">
        <v>120.72588199423808</v>
      </c>
      <c r="AB301" s="151">
        <v>125.80359096649727</v>
      </c>
      <c r="AC301" s="151">
        <v>123.65884586064203</v>
      </c>
      <c r="AD301" s="151">
        <v>134.01211229768023</v>
      </c>
      <c r="AE301" s="151">
        <v>132.14909257948011</v>
      </c>
      <c r="AF301" s="151">
        <v>105.14535162371203</v>
      </c>
      <c r="AG301" s="151">
        <v>123.45273516650013</v>
      </c>
      <c r="AH301" s="151">
        <v>122.80785904176582</v>
      </c>
      <c r="AI301" s="151">
        <v>123.98954675955883</v>
      </c>
      <c r="AJ301" s="151">
        <v>124.55194229792778</v>
      </c>
      <c r="AK301" s="151">
        <v>122.25892514226325</v>
      </c>
      <c r="AL301" s="151">
        <v>120.94695671800491</v>
      </c>
      <c r="AM301" s="151">
        <v>120.35218755024289</v>
      </c>
      <c r="AN301" s="151">
        <v>119.27600075402279</v>
      </c>
      <c r="AO301" s="152">
        <v>120.72389474587999</v>
      </c>
    </row>
    <row r="302" spans="1:41">
      <c r="A302" s="111" t="s">
        <v>23</v>
      </c>
      <c r="B302" s="112" t="s">
        <v>10</v>
      </c>
      <c r="C302" s="151">
        <v>0</v>
      </c>
      <c r="D302" s="151">
        <v>0</v>
      </c>
      <c r="E302" s="151">
        <v>0</v>
      </c>
      <c r="F302" s="151">
        <v>0</v>
      </c>
      <c r="G302" s="151">
        <v>250</v>
      </c>
      <c r="H302" s="151">
        <v>0</v>
      </c>
      <c r="I302" s="151">
        <v>0</v>
      </c>
      <c r="J302" s="151">
        <v>0</v>
      </c>
      <c r="K302" s="151">
        <v>0</v>
      </c>
      <c r="L302" s="151">
        <v>0</v>
      </c>
      <c r="M302" s="151">
        <v>750</v>
      </c>
      <c r="N302" s="151">
        <v>600</v>
      </c>
      <c r="O302" s="151">
        <v>0</v>
      </c>
      <c r="P302" s="151">
        <v>0</v>
      </c>
      <c r="Q302" s="151">
        <v>0</v>
      </c>
      <c r="R302" s="151">
        <v>0</v>
      </c>
      <c r="S302" s="151">
        <v>1800</v>
      </c>
      <c r="T302" s="151">
        <v>0</v>
      </c>
      <c r="U302" s="151">
        <v>0</v>
      </c>
      <c r="V302" s="151">
        <v>0</v>
      </c>
      <c r="W302" s="151">
        <v>0</v>
      </c>
      <c r="X302" s="151">
        <v>0</v>
      </c>
      <c r="Y302" s="151">
        <v>0</v>
      </c>
      <c r="Z302" s="151">
        <v>0</v>
      </c>
      <c r="AA302" s="151">
        <v>0</v>
      </c>
      <c r="AB302" s="151">
        <v>0</v>
      </c>
      <c r="AC302" s="151">
        <v>0</v>
      </c>
      <c r="AD302" s="151">
        <v>0</v>
      </c>
      <c r="AE302" s="151">
        <v>0</v>
      </c>
      <c r="AF302" s="151">
        <v>0</v>
      </c>
      <c r="AG302" s="151">
        <v>0</v>
      </c>
      <c r="AH302" s="151">
        <v>0</v>
      </c>
      <c r="AI302" s="151">
        <v>0</v>
      </c>
      <c r="AJ302" s="151">
        <v>0</v>
      </c>
      <c r="AK302" s="151">
        <v>0</v>
      </c>
      <c r="AL302" s="151">
        <v>0</v>
      </c>
      <c r="AM302" s="151">
        <v>0</v>
      </c>
      <c r="AN302" s="151">
        <v>0</v>
      </c>
      <c r="AO302" s="152">
        <v>0</v>
      </c>
    </row>
    <row r="303" spans="1:41">
      <c r="A303" s="111" t="s">
        <v>24</v>
      </c>
      <c r="B303" s="112" t="s">
        <v>10</v>
      </c>
      <c r="C303" s="151">
        <v>0</v>
      </c>
      <c r="D303" s="151">
        <v>0</v>
      </c>
      <c r="E303" s="151">
        <v>0</v>
      </c>
      <c r="F303" s="151">
        <v>0</v>
      </c>
      <c r="G303" s="151">
        <v>0</v>
      </c>
      <c r="H303" s="151">
        <v>0</v>
      </c>
      <c r="I303" s="151">
        <v>450</v>
      </c>
      <c r="J303" s="151">
        <v>150</v>
      </c>
      <c r="K303" s="151">
        <v>0</v>
      </c>
      <c r="L303" s="151">
        <v>0</v>
      </c>
      <c r="M303" s="151">
        <v>0</v>
      </c>
      <c r="N303" s="151">
        <v>0</v>
      </c>
      <c r="O303" s="151">
        <v>0</v>
      </c>
      <c r="P303" s="151">
        <v>0</v>
      </c>
      <c r="Q303" s="151">
        <v>0</v>
      </c>
      <c r="R303" s="151">
        <v>0</v>
      </c>
      <c r="S303" s="151">
        <v>2400</v>
      </c>
      <c r="T303" s="151">
        <v>0</v>
      </c>
      <c r="U303" s="151">
        <v>0</v>
      </c>
      <c r="V303" s="151">
        <v>0</v>
      </c>
      <c r="W303" s="151">
        <v>0</v>
      </c>
      <c r="X303" s="151">
        <v>0</v>
      </c>
      <c r="Y303" s="151">
        <v>0</v>
      </c>
      <c r="Z303" s="151">
        <v>0</v>
      </c>
      <c r="AA303" s="151">
        <v>0</v>
      </c>
      <c r="AB303" s="151">
        <v>0</v>
      </c>
      <c r="AC303" s="151">
        <v>0</v>
      </c>
      <c r="AD303" s="151">
        <v>0</v>
      </c>
      <c r="AE303" s="151">
        <v>0</v>
      </c>
      <c r="AF303" s="151">
        <v>0</v>
      </c>
      <c r="AG303" s="151">
        <v>0</v>
      </c>
      <c r="AH303" s="151">
        <v>0</v>
      </c>
      <c r="AI303" s="151">
        <v>0</v>
      </c>
      <c r="AJ303" s="151">
        <v>0</v>
      </c>
      <c r="AK303" s="151">
        <v>0</v>
      </c>
      <c r="AL303" s="151">
        <v>0</v>
      </c>
      <c r="AM303" s="151">
        <v>0</v>
      </c>
      <c r="AN303" s="151">
        <v>0</v>
      </c>
      <c r="AO303" s="152">
        <v>0</v>
      </c>
    </row>
    <row r="304" spans="1:41">
      <c r="A304" s="111" t="s">
        <v>651</v>
      </c>
      <c r="B304" s="112" t="s">
        <v>10</v>
      </c>
      <c r="C304" s="151">
        <v>0</v>
      </c>
      <c r="D304" s="151">
        <v>0</v>
      </c>
      <c r="E304" s="151">
        <v>0</v>
      </c>
      <c r="F304" s="151">
        <v>23.770000457763672</v>
      </c>
      <c r="G304" s="151">
        <v>2.0699996948242188</v>
      </c>
      <c r="H304" s="151">
        <v>12.5</v>
      </c>
      <c r="I304" s="151">
        <v>21.490001678466797</v>
      </c>
      <c r="J304" s="151">
        <v>21.05999755859375</v>
      </c>
      <c r="K304" s="151">
        <v>32.090003967285156</v>
      </c>
      <c r="L304" s="151">
        <v>36.269996643066406</v>
      </c>
      <c r="M304" s="151">
        <v>36.050003051757813</v>
      </c>
      <c r="N304" s="151">
        <v>38.959991455078125</v>
      </c>
      <c r="O304" s="151">
        <v>38.250015258789063</v>
      </c>
      <c r="P304" s="151">
        <v>37.319976806640625</v>
      </c>
      <c r="Q304" s="151">
        <v>39.69000244140625</v>
      </c>
      <c r="R304" s="151">
        <v>50.19000244140625</v>
      </c>
      <c r="S304" s="151">
        <v>61.010009765625</v>
      </c>
      <c r="T304" s="151">
        <v>60.17999267578125</v>
      </c>
      <c r="U304" s="151">
        <v>53.380035400390625</v>
      </c>
      <c r="V304" s="151">
        <v>53.8499755859375</v>
      </c>
      <c r="W304" s="151">
        <v>57.82000732421875</v>
      </c>
      <c r="X304" s="151">
        <v>61.010009765625</v>
      </c>
      <c r="Y304" s="151">
        <v>60.75994873046875</v>
      </c>
      <c r="Z304" s="151">
        <v>57.530029296875</v>
      </c>
      <c r="AA304" s="151">
        <v>55.91998291015625</v>
      </c>
      <c r="AB304" s="151">
        <v>56.46002197265625</v>
      </c>
      <c r="AC304" s="151">
        <v>48.97998046875</v>
      </c>
      <c r="AD304" s="151">
        <v>38.6300048828125</v>
      </c>
      <c r="AE304" s="151">
        <v>29.260009765625</v>
      </c>
      <c r="AF304" s="151">
        <v>24.25</v>
      </c>
      <c r="AG304" s="151">
        <v>23.43994140625</v>
      </c>
      <c r="AH304" s="151">
        <v>21.610107421875</v>
      </c>
      <c r="AI304" s="151">
        <v>21.699951171875</v>
      </c>
      <c r="AJ304" s="151">
        <v>22.1199951171875</v>
      </c>
      <c r="AK304" s="151">
        <v>22.530029296875</v>
      </c>
      <c r="AL304" s="151">
        <v>22.949951171875</v>
      </c>
      <c r="AM304" s="151">
        <v>23.3900146484375</v>
      </c>
      <c r="AN304" s="151">
        <v>23.820068359375</v>
      </c>
      <c r="AO304" s="152">
        <v>24.2698974609375</v>
      </c>
    </row>
    <row r="305" spans="1:41">
      <c r="A305" s="115" t="s">
        <v>184</v>
      </c>
      <c r="B305" s="116" t="s">
        <v>10</v>
      </c>
      <c r="C305" s="153">
        <v>61.99323065288246</v>
      </c>
      <c r="D305" s="153">
        <v>267.66800343725299</v>
      </c>
      <c r="E305" s="153">
        <v>84.409545052851627</v>
      </c>
      <c r="F305" s="153">
        <v>260.06591300569153</v>
      </c>
      <c r="G305" s="153">
        <v>362.99660181193894</v>
      </c>
      <c r="H305" s="153">
        <v>122.48910958928354</v>
      </c>
      <c r="I305" s="153">
        <v>1327.2396951918627</v>
      </c>
      <c r="J305" s="153">
        <v>412.82077577540349</v>
      </c>
      <c r="K305" s="153">
        <v>115.96099341637091</v>
      </c>
      <c r="L305" s="153">
        <v>347.7091155773287</v>
      </c>
      <c r="M305" s="153">
        <v>1399.5053641012573</v>
      </c>
      <c r="N305" s="153">
        <v>572.67981355420216</v>
      </c>
      <c r="O305" s="153">
        <v>545.28516352912084</v>
      </c>
      <c r="P305" s="153">
        <v>740.21162282446585</v>
      </c>
      <c r="Q305" s="153">
        <v>743.35636465761127</v>
      </c>
      <c r="R305" s="153">
        <v>171.05053243073962</v>
      </c>
      <c r="S305" s="153">
        <v>4495.5833410912983</v>
      </c>
      <c r="T305" s="153">
        <v>487.47670983031276</v>
      </c>
      <c r="U305" s="153">
        <v>969.73694838574011</v>
      </c>
      <c r="V305" s="153">
        <v>953.60242728382582</v>
      </c>
      <c r="W305" s="153">
        <v>373.51070625604916</v>
      </c>
      <c r="X305" s="153">
        <v>1186.5365471886253</v>
      </c>
      <c r="Y305" s="153">
        <v>747.27875712792229</v>
      </c>
      <c r="Z305" s="153">
        <v>241.03593679225014</v>
      </c>
      <c r="AA305" s="153">
        <v>576.64586490439615</v>
      </c>
      <c r="AB305" s="153">
        <v>-53.446387060845154</v>
      </c>
      <c r="AC305" s="153">
        <v>172.63882632939203</v>
      </c>
      <c r="AD305" s="153">
        <v>172.64211718049046</v>
      </c>
      <c r="AE305" s="153">
        <v>361.40910234510375</v>
      </c>
      <c r="AF305" s="153">
        <v>979.39535162371612</v>
      </c>
      <c r="AG305" s="153">
        <v>146.89267657274831</v>
      </c>
      <c r="AH305" s="153">
        <v>544.41796646363946</v>
      </c>
      <c r="AI305" s="153">
        <v>495.68949793143474</v>
      </c>
      <c r="AJ305" s="153">
        <v>546.67193741511437</v>
      </c>
      <c r="AK305" s="153">
        <v>144.78895443914007</v>
      </c>
      <c r="AL305" s="153">
        <v>143.89690788987718</v>
      </c>
      <c r="AM305" s="153">
        <v>543.74220219868221</v>
      </c>
      <c r="AN305" s="153">
        <v>543.0960691133987</v>
      </c>
      <c r="AO305" s="154">
        <v>144.99379220681658</v>
      </c>
    </row>
    <row r="306" spans="1:41" ht="15.75">
      <c r="A306" s="109" t="s">
        <v>18</v>
      </c>
      <c r="B306" s="112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O306" s="155"/>
    </row>
    <row r="307" spans="1:41">
      <c r="A307" s="111" t="s">
        <v>12</v>
      </c>
      <c r="B307" s="112" t="s">
        <v>10</v>
      </c>
      <c r="C307" s="151">
        <v>-394.80000000000064</v>
      </c>
      <c r="D307" s="151">
        <v>394.80000000000064</v>
      </c>
      <c r="E307" s="151">
        <v>0</v>
      </c>
      <c r="F307" s="151">
        <v>0</v>
      </c>
      <c r="G307" s="151">
        <v>0</v>
      </c>
      <c r="H307" s="151">
        <v>-1362.5500000000002</v>
      </c>
      <c r="I307" s="151">
        <v>1030.3999999999996</v>
      </c>
      <c r="J307" s="151">
        <v>-183.04999999999973</v>
      </c>
      <c r="K307" s="151">
        <v>0</v>
      </c>
      <c r="L307" s="151">
        <v>-637</v>
      </c>
      <c r="M307" s="151">
        <v>0</v>
      </c>
      <c r="N307" s="151">
        <v>0</v>
      </c>
      <c r="O307" s="151">
        <v>-332.15000000000009</v>
      </c>
      <c r="P307" s="151">
        <v>-1694.6999999999998</v>
      </c>
      <c r="Q307" s="151">
        <v>-332.15</v>
      </c>
      <c r="R307" s="151">
        <v>0</v>
      </c>
      <c r="S307" s="151">
        <v>0</v>
      </c>
      <c r="T307" s="151">
        <v>-789.6</v>
      </c>
      <c r="U307" s="151">
        <v>0</v>
      </c>
      <c r="V307" s="151">
        <v>0</v>
      </c>
      <c r="W307" s="151">
        <v>0</v>
      </c>
      <c r="X307" s="151">
        <v>0</v>
      </c>
      <c r="Y307" s="151">
        <v>0</v>
      </c>
      <c r="Z307" s="151">
        <v>0</v>
      </c>
      <c r="AA307" s="151">
        <v>0</v>
      </c>
      <c r="AB307" s="151">
        <v>0</v>
      </c>
      <c r="AC307" s="151">
        <v>0</v>
      </c>
      <c r="AD307" s="151">
        <v>0</v>
      </c>
      <c r="AE307" s="151">
        <v>0</v>
      </c>
      <c r="AF307" s="151">
        <v>0</v>
      </c>
      <c r="AG307" s="151">
        <v>0</v>
      </c>
      <c r="AH307" s="151">
        <v>0</v>
      </c>
      <c r="AI307" s="151">
        <v>0</v>
      </c>
      <c r="AJ307" s="151">
        <v>0</v>
      </c>
      <c r="AK307" s="151">
        <v>0</v>
      </c>
      <c r="AL307" s="151">
        <v>0</v>
      </c>
      <c r="AM307" s="151">
        <v>0</v>
      </c>
      <c r="AN307" s="151">
        <v>0</v>
      </c>
      <c r="AO307" s="152">
        <v>0</v>
      </c>
    </row>
    <row r="308" spans="1:41">
      <c r="A308" s="111" t="s">
        <v>20</v>
      </c>
      <c r="B308" s="112" t="s">
        <v>10</v>
      </c>
      <c r="C308" s="151">
        <v>0</v>
      </c>
      <c r="D308" s="151">
        <v>0</v>
      </c>
      <c r="E308" s="151">
        <v>0</v>
      </c>
      <c r="F308" s="151">
        <v>0</v>
      </c>
      <c r="G308" s="151">
        <v>0</v>
      </c>
      <c r="H308" s="151">
        <v>0</v>
      </c>
      <c r="I308" s="151">
        <v>0</v>
      </c>
      <c r="J308" s="151">
        <v>0</v>
      </c>
      <c r="K308" s="151">
        <v>0</v>
      </c>
      <c r="L308" s="151">
        <v>0</v>
      </c>
      <c r="M308" s="151">
        <v>0</v>
      </c>
      <c r="N308" s="151">
        <v>0</v>
      </c>
      <c r="O308" s="151">
        <v>0</v>
      </c>
      <c r="P308" s="151">
        <v>0</v>
      </c>
      <c r="Q308" s="151">
        <v>0</v>
      </c>
      <c r="R308" s="151">
        <v>0</v>
      </c>
      <c r="S308" s="151">
        <v>0</v>
      </c>
      <c r="T308" s="151">
        <v>0</v>
      </c>
      <c r="U308" s="151">
        <v>0</v>
      </c>
      <c r="V308" s="151">
        <v>0</v>
      </c>
      <c r="W308" s="151">
        <v>0</v>
      </c>
      <c r="X308" s="151">
        <v>0</v>
      </c>
      <c r="Y308" s="151">
        <v>0</v>
      </c>
      <c r="Z308" s="151">
        <v>0</v>
      </c>
      <c r="AA308" s="151">
        <v>0</v>
      </c>
      <c r="AB308" s="151">
        <v>0</v>
      </c>
      <c r="AC308" s="151">
        <v>0</v>
      </c>
      <c r="AD308" s="151">
        <v>0</v>
      </c>
      <c r="AE308" s="151">
        <v>0</v>
      </c>
      <c r="AF308" s="151">
        <v>0</v>
      </c>
      <c r="AG308" s="151">
        <v>0</v>
      </c>
      <c r="AH308" s="151">
        <v>0</v>
      </c>
      <c r="AI308" s="151">
        <v>0</v>
      </c>
      <c r="AJ308" s="151">
        <v>0</v>
      </c>
      <c r="AK308" s="151">
        <v>0</v>
      </c>
      <c r="AL308" s="151">
        <v>0</v>
      </c>
      <c r="AM308" s="151">
        <v>0</v>
      </c>
      <c r="AN308" s="151">
        <v>0</v>
      </c>
      <c r="AO308" s="152">
        <v>0</v>
      </c>
    </row>
    <row r="309" spans="1:41">
      <c r="A309" s="111" t="s">
        <v>576</v>
      </c>
      <c r="B309" s="112" t="s">
        <v>10</v>
      </c>
      <c r="C309" s="151">
        <v>0</v>
      </c>
      <c r="D309" s="151">
        <v>0</v>
      </c>
      <c r="E309" s="151">
        <v>0</v>
      </c>
      <c r="F309" s="151">
        <v>0</v>
      </c>
      <c r="G309" s="151">
        <v>0</v>
      </c>
      <c r="H309" s="151">
        <v>0</v>
      </c>
      <c r="I309" s="151">
        <v>0</v>
      </c>
      <c r="J309" s="151">
        <v>380</v>
      </c>
      <c r="K309" s="151">
        <v>0</v>
      </c>
      <c r="L309" s="151">
        <v>0</v>
      </c>
      <c r="M309" s="151">
        <v>0</v>
      </c>
      <c r="N309" s="151">
        <v>0</v>
      </c>
      <c r="O309" s="151">
        <v>0</v>
      </c>
      <c r="P309" s="151">
        <v>380</v>
      </c>
      <c r="Q309" s="151">
        <v>0</v>
      </c>
      <c r="R309" s="151">
        <v>546.20000000000005</v>
      </c>
      <c r="S309" s="151">
        <v>862.8</v>
      </c>
      <c r="T309" s="151">
        <v>0</v>
      </c>
      <c r="U309" s="151">
        <v>0</v>
      </c>
      <c r="V309" s="151">
        <v>0</v>
      </c>
      <c r="W309" s="151">
        <v>0</v>
      </c>
      <c r="X309" s="151">
        <v>0</v>
      </c>
      <c r="Y309" s="151">
        <v>0</v>
      </c>
      <c r="Z309" s="151">
        <v>0</v>
      </c>
      <c r="AA309" s="151">
        <v>0</v>
      </c>
      <c r="AB309" s="151">
        <v>421.59999999999991</v>
      </c>
      <c r="AC309" s="151">
        <v>0</v>
      </c>
      <c r="AD309" s="151">
        <v>0</v>
      </c>
      <c r="AE309" s="151">
        <v>0</v>
      </c>
      <c r="AF309" s="151">
        <v>0</v>
      </c>
      <c r="AG309" s="151">
        <v>0</v>
      </c>
      <c r="AH309" s="151">
        <v>0</v>
      </c>
      <c r="AI309" s="151">
        <v>0</v>
      </c>
      <c r="AJ309" s="151">
        <v>0</v>
      </c>
      <c r="AK309" s="151">
        <v>0</v>
      </c>
      <c r="AL309" s="151">
        <v>0</v>
      </c>
      <c r="AM309" s="151">
        <v>0</v>
      </c>
      <c r="AN309" s="151">
        <v>0</v>
      </c>
      <c r="AO309" s="152">
        <v>0</v>
      </c>
    </row>
    <row r="310" spans="1:41">
      <c r="A310" s="111" t="s">
        <v>22</v>
      </c>
      <c r="B310" s="112" t="s">
        <v>10</v>
      </c>
      <c r="C310" s="151">
        <v>0</v>
      </c>
      <c r="D310" s="151">
        <v>0</v>
      </c>
      <c r="E310" s="151">
        <v>0</v>
      </c>
      <c r="F310" s="151">
        <v>0</v>
      </c>
      <c r="G310" s="151">
        <v>0</v>
      </c>
      <c r="H310" s="151">
        <v>0</v>
      </c>
      <c r="I310" s="151">
        <v>0</v>
      </c>
      <c r="J310" s="151">
        <v>0</v>
      </c>
      <c r="K310" s="151">
        <v>0</v>
      </c>
      <c r="L310" s="151">
        <v>0</v>
      </c>
      <c r="M310" s="151">
        <v>0</v>
      </c>
      <c r="N310" s="151">
        <v>0</v>
      </c>
      <c r="O310" s="151">
        <v>0</v>
      </c>
      <c r="P310" s="151">
        <v>-36.82</v>
      </c>
      <c r="Q310" s="151">
        <v>0</v>
      </c>
      <c r="R310" s="151">
        <v>0</v>
      </c>
      <c r="S310" s="151">
        <v>0</v>
      </c>
      <c r="T310" s="151">
        <v>0</v>
      </c>
      <c r="U310" s="151">
        <v>0</v>
      </c>
      <c r="V310" s="151">
        <v>0</v>
      </c>
      <c r="W310" s="151">
        <v>0</v>
      </c>
      <c r="X310" s="151">
        <v>0</v>
      </c>
      <c r="Y310" s="151">
        <v>0</v>
      </c>
      <c r="Z310" s="151">
        <v>0</v>
      </c>
      <c r="AA310" s="151">
        <v>0</v>
      </c>
      <c r="AB310" s="151">
        <v>0</v>
      </c>
      <c r="AC310" s="151">
        <v>0</v>
      </c>
      <c r="AD310" s="151">
        <v>0</v>
      </c>
      <c r="AE310" s="151">
        <v>0</v>
      </c>
      <c r="AF310" s="151">
        <v>0</v>
      </c>
      <c r="AG310" s="151">
        <v>0</v>
      </c>
      <c r="AH310" s="151">
        <v>0</v>
      </c>
      <c r="AI310" s="151">
        <v>0</v>
      </c>
      <c r="AJ310" s="151">
        <v>0</v>
      </c>
      <c r="AK310" s="151">
        <v>0</v>
      </c>
      <c r="AL310" s="151">
        <v>0</v>
      </c>
      <c r="AM310" s="151">
        <v>0</v>
      </c>
      <c r="AN310" s="151">
        <v>0</v>
      </c>
      <c r="AO310" s="152">
        <v>0</v>
      </c>
    </row>
    <row r="311" spans="1:41">
      <c r="A311" s="111" t="s">
        <v>21</v>
      </c>
      <c r="B311" s="112" t="s">
        <v>10</v>
      </c>
      <c r="C311" s="151">
        <v>0</v>
      </c>
      <c r="D311" s="151">
        <v>0</v>
      </c>
      <c r="E311" s="151">
        <v>0</v>
      </c>
      <c r="F311" s="151">
        <v>0</v>
      </c>
      <c r="G311" s="151">
        <v>0</v>
      </c>
      <c r="H311" s="151">
        <v>0</v>
      </c>
      <c r="I311" s="151">
        <v>0</v>
      </c>
      <c r="J311" s="151">
        <v>0</v>
      </c>
      <c r="K311" s="151">
        <v>0</v>
      </c>
      <c r="L311" s="151">
        <v>0</v>
      </c>
      <c r="M311" s="151">
        <v>0</v>
      </c>
      <c r="N311" s="151">
        <v>0</v>
      </c>
      <c r="O311" s="151">
        <v>379.99999999999994</v>
      </c>
      <c r="P311" s="151">
        <v>0</v>
      </c>
      <c r="Q311" s="151">
        <v>0</v>
      </c>
      <c r="R311" s="151">
        <v>50</v>
      </c>
      <c r="S311" s="151">
        <v>0</v>
      </c>
      <c r="T311" s="151">
        <v>0</v>
      </c>
      <c r="U311" s="151">
        <v>0</v>
      </c>
      <c r="V311" s="151">
        <v>0</v>
      </c>
      <c r="W311" s="151">
        <v>0</v>
      </c>
      <c r="X311" s="151">
        <v>0</v>
      </c>
      <c r="Y311" s="151">
        <v>0</v>
      </c>
      <c r="Z311" s="151">
        <v>0</v>
      </c>
      <c r="AA311" s="151">
        <v>0</v>
      </c>
      <c r="AB311" s="151">
        <v>0</v>
      </c>
      <c r="AC311" s="151">
        <v>0</v>
      </c>
      <c r="AD311" s="151">
        <v>0</v>
      </c>
      <c r="AE311" s="151">
        <v>0</v>
      </c>
      <c r="AF311" s="151">
        <v>0</v>
      </c>
      <c r="AG311" s="151">
        <v>0</v>
      </c>
      <c r="AH311" s="151">
        <v>0</v>
      </c>
      <c r="AI311" s="151">
        <v>0</v>
      </c>
      <c r="AJ311" s="151">
        <v>0</v>
      </c>
      <c r="AK311" s="151">
        <v>0</v>
      </c>
      <c r="AL311" s="151">
        <v>0</v>
      </c>
      <c r="AM311" s="151">
        <v>0</v>
      </c>
      <c r="AN311" s="151">
        <v>0</v>
      </c>
      <c r="AO311" s="152">
        <v>0</v>
      </c>
    </row>
    <row r="312" spans="1:41">
      <c r="A312" s="111" t="s">
        <v>175</v>
      </c>
      <c r="B312" s="112" t="s">
        <v>10</v>
      </c>
      <c r="C312" s="151">
        <v>0</v>
      </c>
      <c r="D312" s="151">
        <v>0</v>
      </c>
      <c r="E312" s="151">
        <v>0</v>
      </c>
      <c r="F312" s="151">
        <v>0</v>
      </c>
      <c r="G312" s="151">
        <v>0</v>
      </c>
      <c r="H312" s="151">
        <v>0</v>
      </c>
      <c r="I312" s="151">
        <v>0</v>
      </c>
      <c r="J312" s="151">
        <v>0</v>
      </c>
      <c r="K312" s="151">
        <v>0</v>
      </c>
      <c r="L312" s="151">
        <v>0</v>
      </c>
      <c r="M312" s="151">
        <v>0</v>
      </c>
      <c r="N312" s="151">
        <v>0</v>
      </c>
      <c r="O312" s="151">
        <v>0</v>
      </c>
      <c r="P312" s="151">
        <v>0</v>
      </c>
      <c r="Q312" s="151">
        <v>0</v>
      </c>
      <c r="R312" s="151">
        <v>0</v>
      </c>
      <c r="S312" s="151">
        <v>0</v>
      </c>
      <c r="T312" s="151">
        <v>0</v>
      </c>
      <c r="U312" s="151">
        <v>0</v>
      </c>
      <c r="V312" s="151">
        <v>0</v>
      </c>
      <c r="W312" s="151">
        <v>0</v>
      </c>
      <c r="X312" s="151">
        <v>0</v>
      </c>
      <c r="Y312" s="151">
        <v>0</v>
      </c>
      <c r="Z312" s="151">
        <v>0</v>
      </c>
      <c r="AA312" s="151">
        <v>0</v>
      </c>
      <c r="AB312" s="151">
        <v>0</v>
      </c>
      <c r="AC312" s="151">
        <v>0</v>
      </c>
      <c r="AD312" s="151">
        <v>0</v>
      </c>
      <c r="AE312" s="151">
        <v>0</v>
      </c>
      <c r="AF312" s="151">
        <v>0</v>
      </c>
      <c r="AG312" s="151">
        <v>0</v>
      </c>
      <c r="AH312" s="151">
        <v>0</v>
      </c>
      <c r="AI312" s="151">
        <v>0</v>
      </c>
      <c r="AJ312" s="151">
        <v>0</v>
      </c>
      <c r="AK312" s="151">
        <v>0</v>
      </c>
      <c r="AL312" s="151">
        <v>0</v>
      </c>
      <c r="AM312" s="151">
        <v>0</v>
      </c>
      <c r="AN312" s="151">
        <v>0</v>
      </c>
      <c r="AO312" s="152">
        <v>0</v>
      </c>
    </row>
    <row r="313" spans="1:41">
      <c r="A313" s="111" t="s">
        <v>176</v>
      </c>
      <c r="B313" s="112" t="s">
        <v>10</v>
      </c>
      <c r="C313" s="151">
        <v>0</v>
      </c>
      <c r="D313" s="151">
        <v>0</v>
      </c>
      <c r="E313" s="151">
        <v>0</v>
      </c>
      <c r="F313" s="151">
        <v>0</v>
      </c>
      <c r="G313" s="151">
        <v>0</v>
      </c>
      <c r="H313" s="151">
        <v>0</v>
      </c>
      <c r="I313" s="151">
        <v>0</v>
      </c>
      <c r="J313" s="151">
        <v>0</v>
      </c>
      <c r="K313" s="151">
        <v>0</v>
      </c>
      <c r="L313" s="151">
        <v>0</v>
      </c>
      <c r="M313" s="151">
        <v>0</v>
      </c>
      <c r="N313" s="151">
        <v>0</v>
      </c>
      <c r="O313" s="151">
        <v>0</v>
      </c>
      <c r="P313" s="151">
        <v>0</v>
      </c>
      <c r="Q313" s="151">
        <v>0</v>
      </c>
      <c r="R313" s="151">
        <v>0</v>
      </c>
      <c r="S313" s="151">
        <v>0</v>
      </c>
      <c r="T313" s="151">
        <v>0</v>
      </c>
      <c r="U313" s="151">
        <v>0</v>
      </c>
      <c r="V313" s="151">
        <v>0</v>
      </c>
      <c r="W313" s="151">
        <v>0</v>
      </c>
      <c r="X313" s="151">
        <v>0</v>
      </c>
      <c r="Y313" s="151">
        <v>0</v>
      </c>
      <c r="Z313" s="151">
        <v>0</v>
      </c>
      <c r="AA313" s="151">
        <v>0</v>
      </c>
      <c r="AB313" s="151">
        <v>0</v>
      </c>
      <c r="AC313" s="151">
        <v>0</v>
      </c>
      <c r="AD313" s="151">
        <v>0</v>
      </c>
      <c r="AE313" s="151">
        <v>0</v>
      </c>
      <c r="AF313" s="151">
        <v>0</v>
      </c>
      <c r="AG313" s="151">
        <v>0</v>
      </c>
      <c r="AH313" s="151">
        <v>0</v>
      </c>
      <c r="AI313" s="151">
        <v>0</v>
      </c>
      <c r="AJ313" s="151">
        <v>0</v>
      </c>
      <c r="AK313" s="151">
        <v>0</v>
      </c>
      <c r="AL313" s="151">
        <v>0</v>
      </c>
      <c r="AM313" s="151">
        <v>0</v>
      </c>
      <c r="AN313" s="151">
        <v>0</v>
      </c>
      <c r="AO313" s="152">
        <v>0</v>
      </c>
    </row>
    <row r="314" spans="1:41">
      <c r="A314" s="111" t="s">
        <v>177</v>
      </c>
      <c r="B314" s="112" t="s">
        <v>10</v>
      </c>
      <c r="C314" s="151">
        <v>0</v>
      </c>
      <c r="D314" s="151">
        <v>0</v>
      </c>
      <c r="E314" s="151">
        <v>0</v>
      </c>
      <c r="F314" s="151">
        <v>0</v>
      </c>
      <c r="G314" s="151">
        <v>0</v>
      </c>
      <c r="H314" s="151">
        <v>0</v>
      </c>
      <c r="I314" s="151">
        <v>0</v>
      </c>
      <c r="J314" s="151">
        <v>0</v>
      </c>
      <c r="K314" s="151">
        <v>0</v>
      </c>
      <c r="L314" s="151">
        <v>0</v>
      </c>
      <c r="M314" s="151">
        <v>0</v>
      </c>
      <c r="N314" s="151">
        <v>0</v>
      </c>
      <c r="O314" s="151">
        <v>0</v>
      </c>
      <c r="P314" s="151">
        <v>0</v>
      </c>
      <c r="Q314" s="151">
        <v>0</v>
      </c>
      <c r="R314" s="151">
        <v>0</v>
      </c>
      <c r="S314" s="151">
        <v>0</v>
      </c>
      <c r="T314" s="151">
        <v>0</v>
      </c>
      <c r="U314" s="151">
        <v>0</v>
      </c>
      <c r="V314" s="151">
        <v>0</v>
      </c>
      <c r="W314" s="151">
        <v>0</v>
      </c>
      <c r="X314" s="151">
        <v>0</v>
      </c>
      <c r="Y314" s="151">
        <v>0</v>
      </c>
      <c r="Z314" s="151">
        <v>0</v>
      </c>
      <c r="AA314" s="151">
        <v>0</v>
      </c>
      <c r="AB314" s="151">
        <v>0</v>
      </c>
      <c r="AC314" s="151">
        <v>0</v>
      </c>
      <c r="AD314" s="151">
        <v>0</v>
      </c>
      <c r="AE314" s="151">
        <v>0</v>
      </c>
      <c r="AF314" s="151">
        <v>0</v>
      </c>
      <c r="AG314" s="151">
        <v>0</v>
      </c>
      <c r="AH314" s="151">
        <v>0</v>
      </c>
      <c r="AI314" s="151">
        <v>0</v>
      </c>
      <c r="AJ314" s="151">
        <v>0</v>
      </c>
      <c r="AK314" s="151">
        <v>0</v>
      </c>
      <c r="AL314" s="151">
        <v>0</v>
      </c>
      <c r="AM314" s="151">
        <v>0</v>
      </c>
      <c r="AN314" s="151">
        <v>0</v>
      </c>
      <c r="AO314" s="152">
        <v>0</v>
      </c>
    </row>
    <row r="315" spans="1:41">
      <c r="A315" s="111" t="s">
        <v>178</v>
      </c>
      <c r="B315" s="112" t="s">
        <v>10</v>
      </c>
      <c r="C315" s="151">
        <v>0</v>
      </c>
      <c r="D315" s="151">
        <v>0</v>
      </c>
      <c r="E315" s="151">
        <v>0</v>
      </c>
      <c r="F315" s="151">
        <v>0</v>
      </c>
      <c r="G315" s="151">
        <v>0</v>
      </c>
      <c r="H315" s="151">
        <v>0</v>
      </c>
      <c r="I315" s="151">
        <v>0</v>
      </c>
      <c r="J315" s="151">
        <v>0</v>
      </c>
      <c r="K315" s="151">
        <v>0</v>
      </c>
      <c r="L315" s="151">
        <v>0</v>
      </c>
      <c r="M315" s="151">
        <v>0</v>
      </c>
      <c r="N315" s="151">
        <v>0</v>
      </c>
      <c r="O315" s="151">
        <v>0</v>
      </c>
      <c r="P315" s="151">
        <v>0</v>
      </c>
      <c r="Q315" s="151">
        <v>0</v>
      </c>
      <c r="R315" s="151">
        <v>0</v>
      </c>
      <c r="S315" s="151">
        <v>0</v>
      </c>
      <c r="T315" s="151">
        <v>0</v>
      </c>
      <c r="U315" s="151">
        <v>0</v>
      </c>
      <c r="V315" s="151">
        <v>0</v>
      </c>
      <c r="W315" s="151">
        <v>0</v>
      </c>
      <c r="X315" s="151">
        <v>0</v>
      </c>
      <c r="Y315" s="151">
        <v>0</v>
      </c>
      <c r="Z315" s="151">
        <v>0</v>
      </c>
      <c r="AA315" s="151">
        <v>0</v>
      </c>
      <c r="AB315" s="151">
        <v>0</v>
      </c>
      <c r="AC315" s="151">
        <v>0</v>
      </c>
      <c r="AD315" s="151">
        <v>0</v>
      </c>
      <c r="AE315" s="151">
        <v>0</v>
      </c>
      <c r="AF315" s="151">
        <v>0</v>
      </c>
      <c r="AG315" s="151">
        <v>0</v>
      </c>
      <c r="AH315" s="151">
        <v>0</v>
      </c>
      <c r="AI315" s="151">
        <v>0</v>
      </c>
      <c r="AJ315" s="151">
        <v>0</v>
      </c>
      <c r="AK315" s="151">
        <v>0</v>
      </c>
      <c r="AL315" s="151">
        <v>0</v>
      </c>
      <c r="AM315" s="151">
        <v>0</v>
      </c>
      <c r="AN315" s="151">
        <v>0</v>
      </c>
      <c r="AO315" s="152">
        <v>0</v>
      </c>
    </row>
    <row r="316" spans="1:41">
      <c r="A316" s="111" t="s">
        <v>1</v>
      </c>
      <c r="B316" s="112" t="s">
        <v>10</v>
      </c>
      <c r="C316" s="151">
        <v>0</v>
      </c>
      <c r="D316" s="151">
        <v>0</v>
      </c>
      <c r="E316" s="151">
        <v>0</v>
      </c>
      <c r="F316" s="151">
        <v>450</v>
      </c>
      <c r="G316" s="151">
        <v>0</v>
      </c>
      <c r="H316" s="151">
        <v>0</v>
      </c>
      <c r="I316" s="151">
        <v>285.20000000000005</v>
      </c>
      <c r="J316" s="151">
        <v>0</v>
      </c>
      <c r="K316" s="151">
        <v>600</v>
      </c>
      <c r="L316" s="151">
        <v>0</v>
      </c>
      <c r="M316" s="151">
        <v>200</v>
      </c>
      <c r="N316" s="151">
        <v>1099.9999999999998</v>
      </c>
      <c r="O316" s="151">
        <v>600</v>
      </c>
      <c r="P316" s="151">
        <v>400</v>
      </c>
      <c r="Q316" s="151">
        <v>0</v>
      </c>
      <c r="R316" s="151">
        <v>1000</v>
      </c>
      <c r="S316" s="151">
        <v>400</v>
      </c>
      <c r="T316" s="151">
        <v>400</v>
      </c>
      <c r="U316" s="151">
        <v>600</v>
      </c>
      <c r="V316" s="151">
        <v>400</v>
      </c>
      <c r="W316" s="151">
        <v>1000</v>
      </c>
      <c r="X316" s="151">
        <v>200</v>
      </c>
      <c r="Y316" s="151">
        <v>0</v>
      </c>
      <c r="Z316" s="151">
        <v>0</v>
      </c>
      <c r="AA316" s="151">
        <v>0</v>
      </c>
      <c r="AB316" s="151">
        <v>0</v>
      </c>
      <c r="AC316" s="151">
        <v>400</v>
      </c>
      <c r="AD316" s="151">
        <v>0</v>
      </c>
      <c r="AE316" s="151">
        <v>400.00000000000091</v>
      </c>
      <c r="AF316" s="151">
        <v>200</v>
      </c>
      <c r="AG316" s="151">
        <v>0</v>
      </c>
      <c r="AH316" s="151">
        <v>0</v>
      </c>
      <c r="AI316" s="151">
        <v>0</v>
      </c>
      <c r="AJ316" s="151">
        <v>400</v>
      </c>
      <c r="AK316" s="151">
        <v>0</v>
      </c>
      <c r="AL316" s="151">
        <v>0</v>
      </c>
      <c r="AM316" s="151">
        <v>200</v>
      </c>
      <c r="AN316" s="151">
        <v>0</v>
      </c>
      <c r="AO316" s="152">
        <v>0</v>
      </c>
    </row>
    <row r="317" spans="1:41">
      <c r="A317" s="111" t="s">
        <v>179</v>
      </c>
      <c r="B317" s="112" t="s">
        <v>10</v>
      </c>
      <c r="C317" s="151">
        <v>0</v>
      </c>
      <c r="D317" s="151">
        <v>0</v>
      </c>
      <c r="E317" s="151">
        <v>0</v>
      </c>
      <c r="F317" s="151">
        <v>0</v>
      </c>
      <c r="G317" s="151">
        <v>0</v>
      </c>
      <c r="H317" s="151">
        <v>0</v>
      </c>
      <c r="I317" s="151">
        <v>0</v>
      </c>
      <c r="J317" s="151">
        <v>0</v>
      </c>
      <c r="K317" s="151">
        <v>0</v>
      </c>
      <c r="L317" s="151">
        <v>0</v>
      </c>
      <c r="M317" s="151">
        <v>0</v>
      </c>
      <c r="N317" s="151">
        <v>0</v>
      </c>
      <c r="O317" s="151">
        <v>0</v>
      </c>
      <c r="P317" s="151">
        <v>0</v>
      </c>
      <c r="Q317" s="151">
        <v>0</v>
      </c>
      <c r="R317" s="151">
        <v>0</v>
      </c>
      <c r="S317" s="151">
        <v>0</v>
      </c>
      <c r="T317" s="151">
        <v>0</v>
      </c>
      <c r="U317" s="151">
        <v>0</v>
      </c>
      <c r="V317" s="151">
        <v>0</v>
      </c>
      <c r="W317" s="151">
        <v>0</v>
      </c>
      <c r="X317" s="151">
        <v>0</v>
      </c>
      <c r="Y317" s="151">
        <v>0</v>
      </c>
      <c r="Z317" s="151">
        <v>0</v>
      </c>
      <c r="AA317" s="151">
        <v>0</v>
      </c>
      <c r="AB317" s="151">
        <v>0</v>
      </c>
      <c r="AC317" s="151">
        <v>0</v>
      </c>
      <c r="AD317" s="151">
        <v>0</v>
      </c>
      <c r="AE317" s="151">
        <v>0</v>
      </c>
      <c r="AF317" s="151">
        <v>0</v>
      </c>
      <c r="AG317" s="151">
        <v>0</v>
      </c>
      <c r="AH317" s="151">
        <v>0</v>
      </c>
      <c r="AI317" s="151">
        <v>0</v>
      </c>
      <c r="AJ317" s="151">
        <v>0</v>
      </c>
      <c r="AK317" s="151">
        <v>0</v>
      </c>
      <c r="AL317" s="151">
        <v>0</v>
      </c>
      <c r="AM317" s="151">
        <v>0</v>
      </c>
      <c r="AN317" s="151">
        <v>0</v>
      </c>
      <c r="AO317" s="152">
        <v>0</v>
      </c>
    </row>
    <row r="318" spans="1:41">
      <c r="A318" s="111" t="s">
        <v>180</v>
      </c>
      <c r="B318" s="112" t="s">
        <v>10</v>
      </c>
      <c r="C318" s="151">
        <v>0</v>
      </c>
      <c r="D318" s="151">
        <v>110</v>
      </c>
      <c r="E318" s="151">
        <v>0</v>
      </c>
      <c r="F318" s="151">
        <v>0</v>
      </c>
      <c r="G318" s="151">
        <v>0</v>
      </c>
      <c r="H318" s="151">
        <v>367.99999999999989</v>
      </c>
      <c r="I318" s="151">
        <v>200</v>
      </c>
      <c r="J318" s="151">
        <v>0</v>
      </c>
      <c r="K318" s="151">
        <v>0</v>
      </c>
      <c r="L318" s="151">
        <v>105</v>
      </c>
      <c r="M318" s="151">
        <v>0</v>
      </c>
      <c r="N318" s="151">
        <v>0</v>
      </c>
      <c r="O318" s="151">
        <v>400</v>
      </c>
      <c r="P318" s="151">
        <v>400.00000000000023</v>
      </c>
      <c r="Q318" s="151">
        <v>400</v>
      </c>
      <c r="R318" s="151">
        <v>976</v>
      </c>
      <c r="S318" s="151">
        <v>400</v>
      </c>
      <c r="T318" s="151">
        <v>200</v>
      </c>
      <c r="U318" s="151">
        <v>553</v>
      </c>
      <c r="V318" s="151">
        <v>800</v>
      </c>
      <c r="W318" s="151">
        <v>600</v>
      </c>
      <c r="X318" s="151">
        <v>400</v>
      </c>
      <c r="Y318" s="151">
        <v>200</v>
      </c>
      <c r="Z318" s="151">
        <v>0</v>
      </c>
      <c r="AA318" s="151">
        <v>0</v>
      </c>
      <c r="AB318" s="151">
        <v>0</v>
      </c>
      <c r="AC318" s="151">
        <v>0</v>
      </c>
      <c r="AD318" s="151">
        <v>800</v>
      </c>
      <c r="AE318" s="151">
        <v>0</v>
      </c>
      <c r="AF318" s="151">
        <v>1199.9999999999991</v>
      </c>
      <c r="AG318" s="151">
        <v>400</v>
      </c>
      <c r="AH318" s="151">
        <v>400</v>
      </c>
      <c r="AI318" s="151">
        <v>300</v>
      </c>
      <c r="AJ318" s="151">
        <v>600</v>
      </c>
      <c r="AK318" s="151">
        <v>200</v>
      </c>
      <c r="AL318" s="151">
        <v>0</v>
      </c>
      <c r="AM318" s="151">
        <v>400</v>
      </c>
      <c r="AN318" s="151">
        <v>0</v>
      </c>
      <c r="AO318" s="152">
        <v>0</v>
      </c>
    </row>
    <row r="319" spans="1:41">
      <c r="A319" s="111" t="s">
        <v>181</v>
      </c>
      <c r="B319" s="112" t="s">
        <v>10</v>
      </c>
      <c r="C319" s="151">
        <v>0</v>
      </c>
      <c r="D319" s="151">
        <v>0</v>
      </c>
      <c r="E319" s="151">
        <v>0</v>
      </c>
      <c r="F319" s="151">
        <v>0</v>
      </c>
      <c r="G319" s="151">
        <v>0</v>
      </c>
      <c r="H319" s="151">
        <v>0</v>
      </c>
      <c r="I319" s="151">
        <v>0</v>
      </c>
      <c r="J319" s="151">
        <v>0</v>
      </c>
      <c r="K319" s="151">
        <v>0</v>
      </c>
      <c r="L319" s="151">
        <v>0</v>
      </c>
      <c r="M319" s="151">
        <v>0</v>
      </c>
      <c r="N319" s="151">
        <v>0</v>
      </c>
      <c r="O319" s="151">
        <v>0</v>
      </c>
      <c r="P319" s="151">
        <v>0</v>
      </c>
      <c r="Q319" s="151">
        <v>0</v>
      </c>
      <c r="R319" s="151">
        <v>0</v>
      </c>
      <c r="S319" s="151">
        <v>0</v>
      </c>
      <c r="T319" s="151">
        <v>0</v>
      </c>
      <c r="U319" s="151">
        <v>0</v>
      </c>
      <c r="V319" s="151">
        <v>0</v>
      </c>
      <c r="W319" s="151">
        <v>0</v>
      </c>
      <c r="X319" s="151">
        <v>0</v>
      </c>
      <c r="Y319" s="151">
        <v>0</v>
      </c>
      <c r="Z319" s="151">
        <v>0</v>
      </c>
      <c r="AA319" s="151">
        <v>0</v>
      </c>
      <c r="AB319" s="151">
        <v>0</v>
      </c>
      <c r="AC319" s="151">
        <v>0</v>
      </c>
      <c r="AD319" s="151">
        <v>0</v>
      </c>
      <c r="AE319" s="151">
        <v>0</v>
      </c>
      <c r="AF319" s="151">
        <v>0</v>
      </c>
      <c r="AG319" s="151">
        <v>0</v>
      </c>
      <c r="AH319" s="151">
        <v>0</v>
      </c>
      <c r="AI319" s="151">
        <v>0</v>
      </c>
      <c r="AJ319" s="151">
        <v>0</v>
      </c>
      <c r="AK319" s="151">
        <v>0</v>
      </c>
      <c r="AL319" s="151">
        <v>0</v>
      </c>
      <c r="AM319" s="151">
        <v>0</v>
      </c>
      <c r="AN319" s="151">
        <v>0</v>
      </c>
      <c r="AO319" s="152">
        <v>0</v>
      </c>
    </row>
    <row r="320" spans="1:41">
      <c r="A320" s="111" t="s">
        <v>182</v>
      </c>
      <c r="B320" s="112" t="s">
        <v>10</v>
      </c>
      <c r="C320" s="151">
        <v>0</v>
      </c>
      <c r="D320" s="151">
        <v>0</v>
      </c>
      <c r="E320" s="151">
        <v>0</v>
      </c>
      <c r="F320" s="151">
        <v>0</v>
      </c>
      <c r="G320" s="151">
        <v>0</v>
      </c>
      <c r="H320" s="151">
        <v>0</v>
      </c>
      <c r="I320" s="151">
        <v>0</v>
      </c>
      <c r="J320" s="151">
        <v>0</v>
      </c>
      <c r="K320" s="151">
        <v>0</v>
      </c>
      <c r="L320" s="151">
        <v>0</v>
      </c>
      <c r="M320" s="151">
        <v>0</v>
      </c>
      <c r="N320" s="151">
        <v>0</v>
      </c>
      <c r="O320" s="151">
        <v>0</v>
      </c>
      <c r="P320" s="151">
        <v>0</v>
      </c>
      <c r="Q320" s="151">
        <v>0</v>
      </c>
      <c r="R320" s="151">
        <v>0</v>
      </c>
      <c r="S320" s="151">
        <v>0</v>
      </c>
      <c r="T320" s="151">
        <v>0</v>
      </c>
      <c r="U320" s="151">
        <v>0</v>
      </c>
      <c r="V320" s="151">
        <v>0</v>
      </c>
      <c r="W320" s="151">
        <v>0</v>
      </c>
      <c r="X320" s="151">
        <v>0</v>
      </c>
      <c r="Y320" s="151">
        <v>0</v>
      </c>
      <c r="Z320" s="151">
        <v>0</v>
      </c>
      <c r="AA320" s="151">
        <v>0</v>
      </c>
      <c r="AB320" s="151">
        <v>0</v>
      </c>
      <c r="AC320" s="151">
        <v>0</v>
      </c>
      <c r="AD320" s="151">
        <v>0</v>
      </c>
      <c r="AE320" s="151">
        <v>0</v>
      </c>
      <c r="AF320" s="151">
        <v>0</v>
      </c>
      <c r="AG320" s="151">
        <v>0</v>
      </c>
      <c r="AH320" s="151">
        <v>0</v>
      </c>
      <c r="AI320" s="151">
        <v>0</v>
      </c>
      <c r="AJ320" s="151">
        <v>0</v>
      </c>
      <c r="AK320" s="151">
        <v>0</v>
      </c>
      <c r="AL320" s="151">
        <v>0</v>
      </c>
      <c r="AM320" s="151">
        <v>0</v>
      </c>
      <c r="AN320" s="151">
        <v>0</v>
      </c>
      <c r="AO320" s="152">
        <v>0</v>
      </c>
    </row>
    <row r="321" spans="1:41">
      <c r="A321" s="111" t="s">
        <v>183</v>
      </c>
      <c r="B321" s="112" t="s">
        <v>10</v>
      </c>
      <c r="C321" s="151">
        <v>137.08898355042788</v>
      </c>
      <c r="D321" s="151">
        <v>203.04932053783205</v>
      </c>
      <c r="E321" s="151">
        <v>151.73520305252305</v>
      </c>
      <c r="F321" s="151">
        <v>437.58148325964066</v>
      </c>
      <c r="G321" s="151">
        <v>199.79467820495142</v>
      </c>
      <c r="H321" s="151">
        <v>195.23330179093477</v>
      </c>
      <c r="I321" s="151">
        <v>197.08838465194776</v>
      </c>
      <c r="J321" s="151">
        <v>160.02511758846549</v>
      </c>
      <c r="K321" s="151">
        <v>143.34206467842569</v>
      </c>
      <c r="L321" s="151">
        <v>192.88851860522709</v>
      </c>
      <c r="M321" s="151">
        <v>194.91078575831034</v>
      </c>
      <c r="N321" s="151">
        <v>212.82944376945807</v>
      </c>
      <c r="O321" s="151">
        <v>197.27365035848561</v>
      </c>
      <c r="P321" s="151">
        <v>190.08649071459695</v>
      </c>
      <c r="Q321" s="151">
        <v>191.82662510932551</v>
      </c>
      <c r="R321" s="151">
        <v>223.46456572320812</v>
      </c>
      <c r="S321" s="151">
        <v>230.61950835351308</v>
      </c>
      <c r="T321" s="151">
        <v>235.98849716642781</v>
      </c>
      <c r="U321" s="151">
        <v>228.98933657802172</v>
      </c>
      <c r="V321" s="151">
        <v>186.4828078801047</v>
      </c>
      <c r="W321" s="151">
        <v>215.95244541008014</v>
      </c>
      <c r="X321" s="151">
        <v>234.33076938403246</v>
      </c>
      <c r="Y321" s="151">
        <v>225.93309156153919</v>
      </c>
      <c r="Z321" s="151">
        <v>206.44811354676403</v>
      </c>
      <c r="AA321" s="151">
        <v>226.71842070214825</v>
      </c>
      <c r="AB321" s="151">
        <v>236.44039180523941</v>
      </c>
      <c r="AC321" s="151">
        <v>232.91110881130589</v>
      </c>
      <c r="AD321" s="151">
        <v>252.36686057986481</v>
      </c>
      <c r="AE321" s="151">
        <v>249.37766503293005</v>
      </c>
      <c r="AF321" s="151">
        <v>200.04347304358089</v>
      </c>
      <c r="AG321" s="151">
        <v>234.16512257324393</v>
      </c>
      <c r="AH321" s="151">
        <v>233.38428244269744</v>
      </c>
      <c r="AI321" s="151">
        <v>235.97656624461251</v>
      </c>
      <c r="AJ321" s="151">
        <v>237.43001011535034</v>
      </c>
      <c r="AK321" s="151">
        <v>233.60101050269805</v>
      </c>
      <c r="AL321" s="151">
        <v>231.5793715664222</v>
      </c>
      <c r="AM321" s="151">
        <v>230.88217444888323</v>
      </c>
      <c r="AN321" s="151">
        <v>229.28930171503453</v>
      </c>
      <c r="AO321" s="152">
        <v>232.38114538141963</v>
      </c>
    </row>
    <row r="322" spans="1:41">
      <c r="A322" s="111" t="s">
        <v>23</v>
      </c>
      <c r="B322" s="112" t="s">
        <v>10</v>
      </c>
      <c r="C322" s="151">
        <v>0</v>
      </c>
      <c r="D322" s="151">
        <v>0</v>
      </c>
      <c r="E322" s="151">
        <v>0</v>
      </c>
      <c r="F322" s="151">
        <v>0</v>
      </c>
      <c r="G322" s="151">
        <v>0</v>
      </c>
      <c r="H322" s="151">
        <v>0</v>
      </c>
      <c r="I322" s="151">
        <v>0</v>
      </c>
      <c r="J322" s="151">
        <v>0</v>
      </c>
      <c r="K322" s="151">
        <v>0</v>
      </c>
      <c r="L322" s="151">
        <v>0</v>
      </c>
      <c r="M322" s="151">
        <v>0</v>
      </c>
      <c r="N322" s="151">
        <v>0</v>
      </c>
      <c r="O322" s="151">
        <v>0</v>
      </c>
      <c r="P322" s="151">
        <v>0</v>
      </c>
      <c r="Q322" s="151">
        <v>0</v>
      </c>
      <c r="R322" s="151">
        <v>2840</v>
      </c>
      <c r="S322" s="151">
        <v>0</v>
      </c>
      <c r="T322" s="151">
        <v>0</v>
      </c>
      <c r="U322" s="151">
        <v>0</v>
      </c>
      <c r="V322" s="151">
        <v>0</v>
      </c>
      <c r="W322" s="151">
        <v>0</v>
      </c>
      <c r="X322" s="151">
        <v>0</v>
      </c>
      <c r="Y322" s="151">
        <v>0</v>
      </c>
      <c r="Z322" s="151">
        <v>0</v>
      </c>
      <c r="AA322" s="151">
        <v>0</v>
      </c>
      <c r="AB322" s="151">
        <v>0</v>
      </c>
      <c r="AC322" s="151">
        <v>0</v>
      </c>
      <c r="AD322" s="151">
        <v>0</v>
      </c>
      <c r="AE322" s="151">
        <v>0</v>
      </c>
      <c r="AF322" s="151">
        <v>0</v>
      </c>
      <c r="AG322" s="151">
        <v>0</v>
      </c>
      <c r="AH322" s="151">
        <v>0</v>
      </c>
      <c r="AI322" s="151">
        <v>0</v>
      </c>
      <c r="AJ322" s="151">
        <v>0</v>
      </c>
      <c r="AK322" s="151">
        <v>0</v>
      </c>
      <c r="AL322" s="151">
        <v>0</v>
      </c>
      <c r="AM322" s="151">
        <v>0</v>
      </c>
      <c r="AN322" s="151">
        <v>0</v>
      </c>
      <c r="AO322" s="152">
        <v>0</v>
      </c>
    </row>
    <row r="323" spans="1:41">
      <c r="A323" s="111" t="s">
        <v>24</v>
      </c>
      <c r="B323" s="112" t="s">
        <v>10</v>
      </c>
      <c r="C323" s="151">
        <v>0</v>
      </c>
      <c r="D323" s="151">
        <v>0</v>
      </c>
      <c r="E323" s="151">
        <v>200</v>
      </c>
      <c r="F323" s="151">
        <v>0</v>
      </c>
      <c r="G323" s="151">
        <v>0</v>
      </c>
      <c r="H323" s="151">
        <v>180</v>
      </c>
      <c r="I323" s="151">
        <v>400</v>
      </c>
      <c r="J323" s="151">
        <v>0</v>
      </c>
      <c r="K323" s="151">
        <v>0</v>
      </c>
      <c r="L323" s="151">
        <v>0</v>
      </c>
      <c r="M323" s="151">
        <v>0</v>
      </c>
      <c r="N323" s="151">
        <v>0</v>
      </c>
      <c r="O323" s="151">
        <v>0</v>
      </c>
      <c r="P323" s="151">
        <v>0</v>
      </c>
      <c r="Q323" s="151">
        <v>0</v>
      </c>
      <c r="R323" s="151">
        <v>0</v>
      </c>
      <c r="S323" s="151">
        <v>0</v>
      </c>
      <c r="T323" s="151">
        <v>0</v>
      </c>
      <c r="U323" s="151">
        <v>0</v>
      </c>
      <c r="V323" s="151">
        <v>0</v>
      </c>
      <c r="W323" s="151">
        <v>0</v>
      </c>
      <c r="X323" s="151">
        <v>0</v>
      </c>
      <c r="Y323" s="151">
        <v>0</v>
      </c>
      <c r="Z323" s="151">
        <v>0</v>
      </c>
      <c r="AA323" s="151">
        <v>0</v>
      </c>
      <c r="AB323" s="151">
        <v>0</v>
      </c>
      <c r="AC323" s="151">
        <v>0</v>
      </c>
      <c r="AD323" s="151">
        <v>0</v>
      </c>
      <c r="AE323" s="151">
        <v>0</v>
      </c>
      <c r="AF323" s="151">
        <v>0</v>
      </c>
      <c r="AG323" s="151">
        <v>0</v>
      </c>
      <c r="AH323" s="151">
        <v>0</v>
      </c>
      <c r="AI323" s="151">
        <v>0</v>
      </c>
      <c r="AJ323" s="151">
        <v>0</v>
      </c>
      <c r="AK323" s="151">
        <v>0</v>
      </c>
      <c r="AL323" s="151">
        <v>0</v>
      </c>
      <c r="AM323" s="151">
        <v>0</v>
      </c>
      <c r="AN323" s="151">
        <v>0</v>
      </c>
      <c r="AO323" s="152">
        <v>0</v>
      </c>
    </row>
    <row r="324" spans="1:41">
      <c r="A324" s="111" t="s">
        <v>651</v>
      </c>
      <c r="B324" s="112" t="s">
        <v>10</v>
      </c>
      <c r="C324" s="151">
        <v>0</v>
      </c>
      <c r="D324" s="151">
        <v>0</v>
      </c>
      <c r="E324" s="151">
        <v>0</v>
      </c>
      <c r="F324" s="151">
        <v>44.919998168945313</v>
      </c>
      <c r="G324" s="151">
        <v>3.910003662109375</v>
      </c>
      <c r="H324" s="151">
        <v>23.6199951171875</v>
      </c>
      <c r="I324" s="151">
        <v>40.600006103515625</v>
      </c>
      <c r="J324" s="151">
        <v>39.80999755859375</v>
      </c>
      <c r="K324" s="151">
        <v>60.6300048828125</v>
      </c>
      <c r="L324" s="151">
        <v>68.539993286132813</v>
      </c>
      <c r="M324" s="151">
        <v>68.1300048828125</v>
      </c>
      <c r="N324" s="151">
        <v>73.6300048828125</v>
      </c>
      <c r="O324" s="151">
        <v>72.269989013671875</v>
      </c>
      <c r="P324" s="151">
        <v>70.52001953125</v>
      </c>
      <c r="Q324" s="151">
        <v>75.01995849609375</v>
      </c>
      <c r="R324" s="151">
        <v>94.83001708984375</v>
      </c>
      <c r="S324" s="151">
        <v>115.28997802734375</v>
      </c>
      <c r="T324" s="151">
        <v>113.73004150390625</v>
      </c>
      <c r="U324" s="151">
        <v>100.86993408203125</v>
      </c>
      <c r="V324" s="151">
        <v>101.77001953125</v>
      </c>
      <c r="W324" s="151">
        <v>109.25</v>
      </c>
      <c r="X324" s="151">
        <v>115.2900390625</v>
      </c>
      <c r="Y324" s="151">
        <v>114.8299560546875</v>
      </c>
      <c r="Z324" s="151">
        <v>108.7100830078125</v>
      </c>
      <c r="AA324" s="151">
        <v>105.679931640625</v>
      </c>
      <c r="AB324" s="151">
        <v>106.6800537109375</v>
      </c>
      <c r="AC324" s="151">
        <v>92.5699462890625</v>
      </c>
      <c r="AD324" s="151">
        <v>72.989990234375</v>
      </c>
      <c r="AE324" s="151">
        <v>55.3099365234375</v>
      </c>
      <c r="AF324" s="151">
        <v>45.820068359375</v>
      </c>
      <c r="AG324" s="151">
        <v>44.280029296875</v>
      </c>
      <c r="AH324" s="151">
        <v>40.840087890625</v>
      </c>
      <c r="AI324" s="151">
        <v>41.010009765625</v>
      </c>
      <c r="AJ324" s="151">
        <v>41.789794921875</v>
      </c>
      <c r="AK324" s="151">
        <v>42.580078125</v>
      </c>
      <c r="AL324" s="151">
        <v>43.3701171875</v>
      </c>
      <c r="AM324" s="151">
        <v>44.199951171875</v>
      </c>
      <c r="AN324" s="151">
        <v>45.02001953125</v>
      </c>
      <c r="AO324" s="152">
        <v>45.869873046875</v>
      </c>
    </row>
    <row r="325" spans="1:41">
      <c r="A325" s="115" t="s">
        <v>184</v>
      </c>
      <c r="B325" s="116" t="s">
        <v>10</v>
      </c>
      <c r="C325" s="153">
        <v>-257.71101644957275</v>
      </c>
      <c r="D325" s="153">
        <v>707.84932053783359</v>
      </c>
      <c r="E325" s="153">
        <v>351.73520305252259</v>
      </c>
      <c r="F325" s="153">
        <v>932.50148142858598</v>
      </c>
      <c r="G325" s="153">
        <v>203.70468186706148</v>
      </c>
      <c r="H325" s="153">
        <v>-595.69670309187859</v>
      </c>
      <c r="I325" s="153">
        <v>2153.2883907554624</v>
      </c>
      <c r="J325" s="153">
        <v>396.78511514706042</v>
      </c>
      <c r="K325" s="153">
        <v>803.97206956123773</v>
      </c>
      <c r="L325" s="153">
        <v>-270.57148810864055</v>
      </c>
      <c r="M325" s="153">
        <v>463.04079064112375</v>
      </c>
      <c r="N325" s="153">
        <v>1386.459448652271</v>
      </c>
      <c r="O325" s="153">
        <v>1317.393639372156</v>
      </c>
      <c r="P325" s="153">
        <v>-290.91348975415349</v>
      </c>
      <c r="Q325" s="153">
        <v>334.69658360542053</v>
      </c>
      <c r="R325" s="153">
        <v>5730.4945828130531</v>
      </c>
      <c r="S325" s="153">
        <v>2008.7094863808561</v>
      </c>
      <c r="T325" s="153">
        <v>160.11853867033278</v>
      </c>
      <c r="U325" s="153">
        <v>1482.8592706600502</v>
      </c>
      <c r="V325" s="153">
        <v>1488.2528274113538</v>
      </c>
      <c r="W325" s="153">
        <v>1925.2024454100829</v>
      </c>
      <c r="X325" s="153">
        <v>949.62080844653246</v>
      </c>
      <c r="Y325" s="153">
        <v>540.76304761622669</v>
      </c>
      <c r="Z325" s="153">
        <v>315.15819655457381</v>
      </c>
      <c r="AA325" s="153">
        <v>332.39835234277416</v>
      </c>
      <c r="AB325" s="153">
        <v>764.72044551618092</v>
      </c>
      <c r="AC325" s="153">
        <v>725.48105510036839</v>
      </c>
      <c r="AD325" s="153">
        <v>1125.356850814238</v>
      </c>
      <c r="AE325" s="153">
        <v>704.68760155636846</v>
      </c>
      <c r="AF325" s="153">
        <v>1645.8635414029559</v>
      </c>
      <c r="AG325" s="153">
        <v>678.44515187011712</v>
      </c>
      <c r="AH325" s="153">
        <v>674.22437033332244</v>
      </c>
      <c r="AI325" s="153">
        <v>576.98657601024024</v>
      </c>
      <c r="AJ325" s="153">
        <v>1279.2198050372244</v>
      </c>
      <c r="AK325" s="153">
        <v>476.18108862770168</v>
      </c>
      <c r="AL325" s="153">
        <v>274.94948875391856</v>
      </c>
      <c r="AM325" s="153">
        <v>875.08212562075641</v>
      </c>
      <c r="AN325" s="153">
        <v>274.30932124628453</v>
      </c>
      <c r="AO325" s="154">
        <v>278.25101842829463</v>
      </c>
    </row>
    <row r="326" spans="1:41" ht="15.75">
      <c r="A326" s="109" t="s">
        <v>169</v>
      </c>
      <c r="B326" s="112"/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R326" s="151"/>
      <c r="S326" s="151"/>
      <c r="T326" s="151"/>
      <c r="U326" s="151"/>
      <c r="V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O326" s="155"/>
    </row>
    <row r="327" spans="1:41">
      <c r="A327" s="111" t="s">
        <v>12</v>
      </c>
      <c r="B327" s="112" t="s">
        <v>10</v>
      </c>
      <c r="C327" s="151">
        <v>-394.80000000000064</v>
      </c>
      <c r="D327" s="151">
        <v>394.80000000000018</v>
      </c>
      <c r="E327" s="151">
        <v>0</v>
      </c>
      <c r="F327" s="151">
        <v>0</v>
      </c>
      <c r="G327" s="151">
        <v>0</v>
      </c>
      <c r="H327" s="151">
        <v>-1362.5500000000002</v>
      </c>
      <c r="I327" s="151">
        <v>1030.3999999999996</v>
      </c>
      <c r="J327" s="151">
        <v>-183.04999999999927</v>
      </c>
      <c r="K327" s="151">
        <v>0</v>
      </c>
      <c r="L327" s="151">
        <v>-637</v>
      </c>
      <c r="M327" s="151">
        <v>0</v>
      </c>
      <c r="N327" s="151">
        <v>-322</v>
      </c>
      <c r="O327" s="151">
        <v>-654.15000000000055</v>
      </c>
      <c r="P327" s="151">
        <v>-1694.6999999999998</v>
      </c>
      <c r="Q327" s="151">
        <v>-1392.5700000000002</v>
      </c>
      <c r="R327" s="151">
        <v>0</v>
      </c>
      <c r="S327" s="151">
        <v>0</v>
      </c>
      <c r="T327" s="151">
        <v>-789.59999999999991</v>
      </c>
      <c r="U327" s="151">
        <v>-800.88000000000011</v>
      </c>
      <c r="V327" s="151">
        <v>-677.04</v>
      </c>
      <c r="W327" s="151">
        <v>0</v>
      </c>
      <c r="X327" s="151">
        <v>0</v>
      </c>
      <c r="Y327" s="151">
        <v>0</v>
      </c>
      <c r="Z327" s="151">
        <v>0</v>
      </c>
      <c r="AA327" s="151">
        <v>0</v>
      </c>
      <c r="AB327" s="151">
        <v>0</v>
      </c>
      <c r="AC327" s="151">
        <v>0</v>
      </c>
      <c r="AD327" s="151">
        <v>0</v>
      </c>
      <c r="AE327" s="151">
        <v>0</v>
      </c>
      <c r="AF327" s="151">
        <v>0</v>
      </c>
      <c r="AG327" s="151">
        <v>0</v>
      </c>
      <c r="AH327" s="151">
        <v>0</v>
      </c>
      <c r="AI327" s="151">
        <v>0</v>
      </c>
      <c r="AJ327" s="151">
        <v>0</v>
      </c>
      <c r="AK327" s="151">
        <v>0</v>
      </c>
      <c r="AL327" s="151">
        <v>0</v>
      </c>
      <c r="AM327" s="151">
        <v>0</v>
      </c>
      <c r="AN327" s="151">
        <v>0</v>
      </c>
      <c r="AO327" s="152">
        <v>0</v>
      </c>
    </row>
    <row r="328" spans="1:41">
      <c r="A328" s="111" t="s">
        <v>20</v>
      </c>
      <c r="B328" s="112" t="s">
        <v>10</v>
      </c>
      <c r="C328" s="151">
        <v>0</v>
      </c>
      <c r="D328" s="151">
        <v>0</v>
      </c>
      <c r="E328" s="151">
        <v>0</v>
      </c>
      <c r="F328" s="151">
        <v>0</v>
      </c>
      <c r="G328" s="151">
        <v>0</v>
      </c>
      <c r="H328" s="151">
        <v>0</v>
      </c>
      <c r="I328" s="151">
        <v>0</v>
      </c>
      <c r="J328" s="151">
        <v>0</v>
      </c>
      <c r="K328" s="151">
        <v>0</v>
      </c>
      <c r="L328" s="151">
        <v>0</v>
      </c>
      <c r="M328" s="151">
        <v>0</v>
      </c>
      <c r="N328" s="151">
        <v>0</v>
      </c>
      <c r="O328" s="151">
        <v>0</v>
      </c>
      <c r="P328" s="151">
        <v>0</v>
      </c>
      <c r="Q328" s="151">
        <v>0</v>
      </c>
      <c r="R328" s="151">
        <v>0</v>
      </c>
      <c r="S328" s="151">
        <v>0</v>
      </c>
      <c r="T328" s="151">
        <v>0</v>
      </c>
      <c r="U328" s="151">
        <v>0</v>
      </c>
      <c r="V328" s="151">
        <v>0</v>
      </c>
      <c r="W328" s="151">
        <v>0</v>
      </c>
      <c r="X328" s="151">
        <v>0</v>
      </c>
      <c r="Y328" s="151">
        <v>0</v>
      </c>
      <c r="Z328" s="151">
        <v>0</v>
      </c>
      <c r="AA328" s="151">
        <v>0</v>
      </c>
      <c r="AB328" s="151">
        <v>0</v>
      </c>
      <c r="AC328" s="151">
        <v>0</v>
      </c>
      <c r="AD328" s="151">
        <v>0</v>
      </c>
      <c r="AE328" s="151">
        <v>0</v>
      </c>
      <c r="AF328" s="151">
        <v>0</v>
      </c>
      <c r="AG328" s="151">
        <v>0</v>
      </c>
      <c r="AH328" s="151">
        <v>0</v>
      </c>
      <c r="AI328" s="151">
        <v>0</v>
      </c>
      <c r="AJ328" s="151">
        <v>0</v>
      </c>
      <c r="AK328" s="151">
        <v>0</v>
      </c>
      <c r="AL328" s="151">
        <v>0</v>
      </c>
      <c r="AM328" s="151">
        <v>0</v>
      </c>
      <c r="AN328" s="151">
        <v>0</v>
      </c>
      <c r="AO328" s="152">
        <v>0</v>
      </c>
    </row>
    <row r="329" spans="1:41">
      <c r="A329" s="111" t="s">
        <v>576</v>
      </c>
      <c r="B329" s="112" t="s">
        <v>10</v>
      </c>
      <c r="C329" s="151">
        <v>0</v>
      </c>
      <c r="D329" s="151">
        <v>0</v>
      </c>
      <c r="E329" s="151">
        <v>0</v>
      </c>
      <c r="F329" s="151">
        <v>0</v>
      </c>
      <c r="G329" s="151">
        <v>0</v>
      </c>
      <c r="H329" s="151">
        <v>0</v>
      </c>
      <c r="I329" s="151">
        <v>0</v>
      </c>
      <c r="J329" s="151">
        <v>862.8</v>
      </c>
      <c r="K329" s="151">
        <v>0</v>
      </c>
      <c r="L329" s="151">
        <v>0</v>
      </c>
      <c r="M329" s="151">
        <v>0</v>
      </c>
      <c r="N329" s="151">
        <v>0</v>
      </c>
      <c r="O329" s="151">
        <v>546.20000000000005</v>
      </c>
      <c r="P329" s="151">
        <v>760</v>
      </c>
      <c r="Q329" s="151">
        <v>0</v>
      </c>
      <c r="R329" s="151">
        <v>546.19999999999982</v>
      </c>
      <c r="S329" s="151">
        <v>1027.5</v>
      </c>
      <c r="T329" s="151">
        <v>0</v>
      </c>
      <c r="U329" s="151">
        <v>193.12000000000035</v>
      </c>
      <c r="V329" s="151">
        <v>0</v>
      </c>
      <c r="W329" s="151">
        <v>0</v>
      </c>
      <c r="X329" s="151">
        <v>173.20000000000027</v>
      </c>
      <c r="Y329" s="151">
        <v>165.79999999999927</v>
      </c>
      <c r="Z329" s="151">
        <v>0</v>
      </c>
      <c r="AA329" s="151">
        <v>0</v>
      </c>
      <c r="AB329" s="151">
        <v>421.60000000000036</v>
      </c>
      <c r="AC329" s="151">
        <v>0</v>
      </c>
      <c r="AD329" s="151">
        <v>0</v>
      </c>
      <c r="AE329" s="151">
        <v>0</v>
      </c>
      <c r="AF329" s="151">
        <v>164.69999999999982</v>
      </c>
      <c r="AG329" s="151">
        <v>0</v>
      </c>
      <c r="AH329" s="151">
        <v>0</v>
      </c>
      <c r="AI329" s="151">
        <v>0</v>
      </c>
      <c r="AJ329" s="151">
        <v>0</v>
      </c>
      <c r="AK329" s="151">
        <v>0</v>
      </c>
      <c r="AL329" s="151">
        <v>0</v>
      </c>
      <c r="AM329" s="151">
        <v>0</v>
      </c>
      <c r="AN329" s="151">
        <v>0</v>
      </c>
      <c r="AO329" s="152">
        <v>0</v>
      </c>
    </row>
    <row r="330" spans="1:41">
      <c r="A330" s="111" t="s">
        <v>22</v>
      </c>
      <c r="B330" s="112" t="s">
        <v>10</v>
      </c>
      <c r="C330" s="151">
        <v>0</v>
      </c>
      <c r="D330" s="151">
        <v>0</v>
      </c>
      <c r="E330" s="151">
        <v>0</v>
      </c>
      <c r="F330" s="151">
        <v>0</v>
      </c>
      <c r="G330" s="151">
        <v>0</v>
      </c>
      <c r="H330" s="151">
        <v>0</v>
      </c>
      <c r="I330" s="151">
        <v>0</v>
      </c>
      <c r="J330" s="151">
        <v>-33.829999999999927</v>
      </c>
      <c r="K330" s="151">
        <v>-33.829999999999927</v>
      </c>
      <c r="L330" s="151">
        <v>0</v>
      </c>
      <c r="M330" s="151">
        <v>0</v>
      </c>
      <c r="N330" s="151">
        <v>-290.54000000000019</v>
      </c>
      <c r="O330" s="151">
        <v>546.20000000000027</v>
      </c>
      <c r="P330" s="151">
        <v>-36.820000000000164</v>
      </c>
      <c r="Q330" s="151">
        <v>0</v>
      </c>
      <c r="R330" s="151">
        <v>0</v>
      </c>
      <c r="S330" s="151">
        <v>0</v>
      </c>
      <c r="T330" s="151">
        <v>0</v>
      </c>
      <c r="U330" s="151">
        <v>0</v>
      </c>
      <c r="V330" s="151">
        <v>0</v>
      </c>
      <c r="W330" s="151">
        <v>0</v>
      </c>
      <c r="X330" s="151">
        <v>0</v>
      </c>
      <c r="Y330" s="151">
        <v>0</v>
      </c>
      <c r="Z330" s="151">
        <v>38.329999999999927</v>
      </c>
      <c r="AA330" s="151">
        <v>0</v>
      </c>
      <c r="AB330" s="151">
        <v>-516.41999999999985</v>
      </c>
      <c r="AC330" s="151">
        <v>0</v>
      </c>
      <c r="AD330" s="151">
        <v>0</v>
      </c>
      <c r="AE330" s="151">
        <v>0</v>
      </c>
      <c r="AF330" s="151">
        <v>-338.29999999999995</v>
      </c>
      <c r="AG330" s="151">
        <v>0</v>
      </c>
      <c r="AH330" s="151">
        <v>0</v>
      </c>
      <c r="AI330" s="151">
        <v>0</v>
      </c>
      <c r="AJ330" s="151">
        <v>0</v>
      </c>
      <c r="AK330" s="151">
        <v>0</v>
      </c>
      <c r="AL330" s="151">
        <v>-501.4799999999999</v>
      </c>
      <c r="AM330" s="151">
        <v>0</v>
      </c>
      <c r="AN330" s="151">
        <v>0</v>
      </c>
      <c r="AO330" s="152">
        <v>0</v>
      </c>
    </row>
    <row r="331" spans="1:41">
      <c r="A331" s="111" t="s">
        <v>21</v>
      </c>
      <c r="B331" s="112" t="s">
        <v>10</v>
      </c>
      <c r="C331" s="151">
        <v>0</v>
      </c>
      <c r="D331" s="151">
        <v>0</v>
      </c>
      <c r="E331" s="151">
        <v>0</v>
      </c>
      <c r="F331" s="151">
        <v>0</v>
      </c>
      <c r="G331" s="151">
        <v>0</v>
      </c>
      <c r="H331" s="151">
        <v>0</v>
      </c>
      <c r="I331" s="151">
        <v>-358.90000000000009</v>
      </c>
      <c r="J331" s="151">
        <v>0</v>
      </c>
      <c r="K331" s="151">
        <v>0</v>
      </c>
      <c r="L331" s="151">
        <v>0</v>
      </c>
      <c r="M331" s="151">
        <v>0</v>
      </c>
      <c r="N331" s="151">
        <v>0</v>
      </c>
      <c r="O331" s="151">
        <v>380</v>
      </c>
      <c r="P331" s="151">
        <v>0</v>
      </c>
      <c r="Q331" s="151">
        <v>0</v>
      </c>
      <c r="R331" s="151">
        <v>50</v>
      </c>
      <c r="S331" s="151">
        <v>0</v>
      </c>
      <c r="T331" s="151">
        <v>0</v>
      </c>
      <c r="U331" s="151">
        <v>0</v>
      </c>
      <c r="V331" s="151">
        <v>-141.12000000000012</v>
      </c>
      <c r="W331" s="151">
        <v>0</v>
      </c>
      <c r="X331" s="151">
        <v>0</v>
      </c>
      <c r="Y331" s="151">
        <v>0</v>
      </c>
      <c r="Z331" s="151">
        <v>0</v>
      </c>
      <c r="AA331" s="151">
        <v>-617.39999999999986</v>
      </c>
      <c r="AB331" s="151">
        <v>-235.71000000000004</v>
      </c>
      <c r="AC331" s="151">
        <v>0</v>
      </c>
      <c r="AD331" s="151">
        <v>0</v>
      </c>
      <c r="AE331" s="151">
        <v>0</v>
      </c>
      <c r="AF331" s="151">
        <v>0</v>
      </c>
      <c r="AG331" s="151">
        <v>0</v>
      </c>
      <c r="AH331" s="151">
        <v>0</v>
      </c>
      <c r="AI331" s="151">
        <v>0</v>
      </c>
      <c r="AJ331" s="151">
        <v>0</v>
      </c>
      <c r="AK331" s="151">
        <v>0</v>
      </c>
      <c r="AL331" s="151">
        <v>0</v>
      </c>
      <c r="AM331" s="151">
        <v>0</v>
      </c>
      <c r="AN331" s="151">
        <v>0</v>
      </c>
      <c r="AO331" s="152">
        <v>0</v>
      </c>
    </row>
    <row r="332" spans="1:41">
      <c r="A332" s="111" t="s">
        <v>175</v>
      </c>
      <c r="B332" s="112" t="s">
        <v>10</v>
      </c>
      <c r="C332" s="151">
        <v>0</v>
      </c>
      <c r="D332" s="151">
        <v>0</v>
      </c>
      <c r="E332" s="151">
        <v>0</v>
      </c>
      <c r="F332" s="151">
        <v>0</v>
      </c>
      <c r="G332" s="151">
        <v>0</v>
      </c>
      <c r="H332" s="151">
        <v>0</v>
      </c>
      <c r="I332" s="151">
        <v>0</v>
      </c>
      <c r="J332" s="151">
        <v>0</v>
      </c>
      <c r="K332" s="151">
        <v>0</v>
      </c>
      <c r="L332" s="151">
        <v>0</v>
      </c>
      <c r="M332" s="151">
        <v>0</v>
      </c>
      <c r="N332" s="151">
        <v>0</v>
      </c>
      <c r="O332" s="151">
        <v>0</v>
      </c>
      <c r="P332" s="151">
        <v>0</v>
      </c>
      <c r="Q332" s="151">
        <v>0</v>
      </c>
      <c r="R332" s="151">
        <v>0</v>
      </c>
      <c r="S332" s="151">
        <v>0</v>
      </c>
      <c r="T332" s="151">
        <v>0</v>
      </c>
      <c r="U332" s="151">
        <v>0</v>
      </c>
      <c r="V332" s="151">
        <v>0</v>
      </c>
      <c r="W332" s="151">
        <v>0</v>
      </c>
      <c r="X332" s="151">
        <v>0</v>
      </c>
      <c r="Y332" s="151">
        <v>0</v>
      </c>
      <c r="Z332" s="151">
        <v>0</v>
      </c>
      <c r="AA332" s="151">
        <v>0</v>
      </c>
      <c r="AB332" s="151">
        <v>0</v>
      </c>
      <c r="AC332" s="151">
        <v>0</v>
      </c>
      <c r="AD332" s="151">
        <v>0</v>
      </c>
      <c r="AE332" s="151">
        <v>0</v>
      </c>
      <c r="AF332" s="151">
        <v>0</v>
      </c>
      <c r="AG332" s="151">
        <v>0</v>
      </c>
      <c r="AH332" s="151">
        <v>0</v>
      </c>
      <c r="AI332" s="151">
        <v>0</v>
      </c>
      <c r="AJ332" s="151">
        <v>0</v>
      </c>
      <c r="AK332" s="151">
        <v>0</v>
      </c>
      <c r="AL332" s="151">
        <v>0</v>
      </c>
      <c r="AM332" s="151">
        <v>0</v>
      </c>
      <c r="AN332" s="151">
        <v>0</v>
      </c>
      <c r="AO332" s="152">
        <v>0</v>
      </c>
    </row>
    <row r="333" spans="1:41">
      <c r="A333" s="111" t="s">
        <v>176</v>
      </c>
      <c r="B333" s="112" t="s">
        <v>10</v>
      </c>
      <c r="C333" s="151">
        <v>0</v>
      </c>
      <c r="D333" s="151">
        <v>0</v>
      </c>
      <c r="E333" s="151">
        <v>0</v>
      </c>
      <c r="F333" s="151">
        <v>0</v>
      </c>
      <c r="G333" s="151">
        <v>0</v>
      </c>
      <c r="H333" s="151">
        <v>0</v>
      </c>
      <c r="I333" s="151">
        <v>0</v>
      </c>
      <c r="J333" s="151">
        <v>0</v>
      </c>
      <c r="K333" s="151">
        <v>0</v>
      </c>
      <c r="L333" s="151">
        <v>0</v>
      </c>
      <c r="M333" s="151">
        <v>0</v>
      </c>
      <c r="N333" s="151">
        <v>0</v>
      </c>
      <c r="O333" s="151">
        <v>0</v>
      </c>
      <c r="P333" s="151">
        <v>0</v>
      </c>
      <c r="Q333" s="151">
        <v>0</v>
      </c>
      <c r="R333" s="151">
        <v>0</v>
      </c>
      <c r="S333" s="151">
        <v>0</v>
      </c>
      <c r="T333" s="151">
        <v>0</v>
      </c>
      <c r="U333" s="151">
        <v>0</v>
      </c>
      <c r="V333" s="151">
        <v>0</v>
      </c>
      <c r="W333" s="151">
        <v>0</v>
      </c>
      <c r="X333" s="151">
        <v>0</v>
      </c>
      <c r="Y333" s="151">
        <v>0</v>
      </c>
      <c r="Z333" s="151">
        <v>0</v>
      </c>
      <c r="AA333" s="151">
        <v>0</v>
      </c>
      <c r="AB333" s="151">
        <v>0</v>
      </c>
      <c r="AC333" s="151">
        <v>0</v>
      </c>
      <c r="AD333" s="151">
        <v>0</v>
      </c>
      <c r="AE333" s="151">
        <v>0</v>
      </c>
      <c r="AF333" s="151">
        <v>0</v>
      </c>
      <c r="AG333" s="151">
        <v>0</v>
      </c>
      <c r="AH333" s="151">
        <v>0</v>
      </c>
      <c r="AI333" s="151">
        <v>0</v>
      </c>
      <c r="AJ333" s="151">
        <v>0</v>
      </c>
      <c r="AK333" s="151">
        <v>0</v>
      </c>
      <c r="AL333" s="151">
        <v>0</v>
      </c>
      <c r="AM333" s="151">
        <v>0</v>
      </c>
      <c r="AN333" s="151">
        <v>0</v>
      </c>
      <c r="AO333" s="152">
        <v>0</v>
      </c>
    </row>
    <row r="334" spans="1:41">
      <c r="A334" s="111" t="s">
        <v>177</v>
      </c>
      <c r="B334" s="112" t="s">
        <v>10</v>
      </c>
      <c r="C334" s="151">
        <v>0</v>
      </c>
      <c r="D334" s="151">
        <v>0</v>
      </c>
      <c r="E334" s="151">
        <v>0</v>
      </c>
      <c r="F334" s="151">
        <v>0</v>
      </c>
      <c r="G334" s="151">
        <v>0</v>
      </c>
      <c r="H334" s="151">
        <v>0</v>
      </c>
      <c r="I334" s="151">
        <v>0</v>
      </c>
      <c r="J334" s="151">
        <v>0</v>
      </c>
      <c r="K334" s="151">
        <v>0</v>
      </c>
      <c r="L334" s="151">
        <v>0</v>
      </c>
      <c r="M334" s="151">
        <v>0</v>
      </c>
      <c r="N334" s="151">
        <v>0</v>
      </c>
      <c r="O334" s="151">
        <v>0</v>
      </c>
      <c r="P334" s="151">
        <v>0</v>
      </c>
      <c r="Q334" s="151">
        <v>0</v>
      </c>
      <c r="R334" s="151">
        <v>0</v>
      </c>
      <c r="S334" s="151">
        <v>0</v>
      </c>
      <c r="T334" s="151">
        <v>0</v>
      </c>
      <c r="U334" s="151">
        <v>0</v>
      </c>
      <c r="V334" s="151">
        <v>0</v>
      </c>
      <c r="W334" s="151">
        <v>0</v>
      </c>
      <c r="X334" s="151">
        <v>0</v>
      </c>
      <c r="Y334" s="151">
        <v>0</v>
      </c>
      <c r="Z334" s="151">
        <v>0</v>
      </c>
      <c r="AA334" s="151">
        <v>0</v>
      </c>
      <c r="AB334" s="151">
        <v>0</v>
      </c>
      <c r="AC334" s="151">
        <v>0</v>
      </c>
      <c r="AD334" s="151">
        <v>0</v>
      </c>
      <c r="AE334" s="151">
        <v>0</v>
      </c>
      <c r="AF334" s="151">
        <v>0</v>
      </c>
      <c r="AG334" s="151">
        <v>0</v>
      </c>
      <c r="AH334" s="151">
        <v>0</v>
      </c>
      <c r="AI334" s="151">
        <v>0</v>
      </c>
      <c r="AJ334" s="151">
        <v>0</v>
      </c>
      <c r="AK334" s="151">
        <v>0</v>
      </c>
      <c r="AL334" s="151">
        <v>0</v>
      </c>
      <c r="AM334" s="151">
        <v>0</v>
      </c>
      <c r="AN334" s="151">
        <v>0</v>
      </c>
      <c r="AO334" s="152">
        <v>0</v>
      </c>
    </row>
    <row r="335" spans="1:41">
      <c r="A335" s="111" t="s">
        <v>178</v>
      </c>
      <c r="B335" s="112" t="s">
        <v>10</v>
      </c>
      <c r="C335" s="151">
        <v>0</v>
      </c>
      <c r="D335" s="151">
        <v>0</v>
      </c>
      <c r="E335" s="151">
        <v>0</v>
      </c>
      <c r="F335" s="151">
        <v>0</v>
      </c>
      <c r="G335" s="151">
        <v>0</v>
      </c>
      <c r="H335" s="151">
        <v>0</v>
      </c>
      <c r="I335" s="151">
        <v>0</v>
      </c>
      <c r="J335" s="151">
        <v>0</v>
      </c>
      <c r="K335" s="151">
        <v>0</v>
      </c>
      <c r="L335" s="151">
        <v>0</v>
      </c>
      <c r="M335" s="151">
        <v>0</v>
      </c>
      <c r="N335" s="151">
        <v>0</v>
      </c>
      <c r="O335" s="151">
        <v>0</v>
      </c>
      <c r="P335" s="151">
        <v>0</v>
      </c>
      <c r="Q335" s="151">
        <v>0</v>
      </c>
      <c r="R335" s="151">
        <v>0</v>
      </c>
      <c r="S335" s="151">
        <v>0</v>
      </c>
      <c r="T335" s="151">
        <v>0</v>
      </c>
      <c r="U335" s="151">
        <v>0</v>
      </c>
      <c r="V335" s="151">
        <v>0</v>
      </c>
      <c r="W335" s="151">
        <v>0</v>
      </c>
      <c r="X335" s="151">
        <v>0</v>
      </c>
      <c r="Y335" s="151">
        <v>0</v>
      </c>
      <c r="Z335" s="151">
        <v>0</v>
      </c>
      <c r="AA335" s="151">
        <v>0</v>
      </c>
      <c r="AB335" s="151">
        <v>0</v>
      </c>
      <c r="AC335" s="151">
        <v>0</v>
      </c>
      <c r="AD335" s="151">
        <v>0</v>
      </c>
      <c r="AE335" s="151">
        <v>0</v>
      </c>
      <c r="AF335" s="151">
        <v>0</v>
      </c>
      <c r="AG335" s="151">
        <v>0</v>
      </c>
      <c r="AH335" s="151">
        <v>0</v>
      </c>
      <c r="AI335" s="151">
        <v>0</v>
      </c>
      <c r="AJ335" s="151">
        <v>0</v>
      </c>
      <c r="AK335" s="151">
        <v>0</v>
      </c>
      <c r="AL335" s="151">
        <v>0</v>
      </c>
      <c r="AM335" s="151">
        <v>0</v>
      </c>
      <c r="AN335" s="151">
        <v>0</v>
      </c>
      <c r="AO335" s="152">
        <v>0</v>
      </c>
    </row>
    <row r="336" spans="1:41">
      <c r="A336" s="111" t="s">
        <v>1</v>
      </c>
      <c r="B336" s="112" t="s">
        <v>10</v>
      </c>
      <c r="C336" s="151">
        <v>0</v>
      </c>
      <c r="D336" s="151">
        <v>157</v>
      </c>
      <c r="E336" s="151">
        <v>172.99</v>
      </c>
      <c r="F336" s="151">
        <v>1702</v>
      </c>
      <c r="G336" s="151">
        <v>0</v>
      </c>
      <c r="H336" s="151">
        <v>0</v>
      </c>
      <c r="I336" s="151">
        <v>766.29999999999973</v>
      </c>
      <c r="J336" s="151">
        <v>600</v>
      </c>
      <c r="K336" s="151">
        <v>1032</v>
      </c>
      <c r="L336" s="151">
        <v>200</v>
      </c>
      <c r="M336" s="151">
        <v>600</v>
      </c>
      <c r="N336" s="151">
        <v>1100</v>
      </c>
      <c r="O336" s="151">
        <v>1199.9999999999991</v>
      </c>
      <c r="P336" s="151">
        <v>1400</v>
      </c>
      <c r="Q336" s="151">
        <v>1600</v>
      </c>
      <c r="R336" s="151">
        <v>1200</v>
      </c>
      <c r="S336" s="151">
        <v>600</v>
      </c>
      <c r="T336" s="151">
        <v>600</v>
      </c>
      <c r="U336" s="151">
        <v>1200</v>
      </c>
      <c r="V336" s="151">
        <v>1200</v>
      </c>
      <c r="W336" s="151">
        <v>1200</v>
      </c>
      <c r="X336" s="151">
        <v>1200</v>
      </c>
      <c r="Y336" s="151">
        <v>400</v>
      </c>
      <c r="Z336" s="151">
        <v>200</v>
      </c>
      <c r="AA336" s="151">
        <v>0</v>
      </c>
      <c r="AB336" s="151">
        <v>0</v>
      </c>
      <c r="AC336" s="151">
        <v>400</v>
      </c>
      <c r="AD336" s="151">
        <v>0</v>
      </c>
      <c r="AE336" s="151">
        <v>400.00000000000364</v>
      </c>
      <c r="AF336" s="151">
        <v>600</v>
      </c>
      <c r="AG336" s="151">
        <v>0</v>
      </c>
      <c r="AH336" s="151">
        <v>0</v>
      </c>
      <c r="AI336" s="151">
        <v>350</v>
      </c>
      <c r="AJ336" s="151">
        <v>400</v>
      </c>
      <c r="AK336" s="151">
        <v>0</v>
      </c>
      <c r="AL336" s="151">
        <v>0</v>
      </c>
      <c r="AM336" s="151">
        <v>600</v>
      </c>
      <c r="AN336" s="151">
        <v>400</v>
      </c>
      <c r="AO336" s="152">
        <v>0</v>
      </c>
    </row>
    <row r="337" spans="1:41">
      <c r="A337" s="111" t="s">
        <v>179</v>
      </c>
      <c r="B337" s="112" t="s">
        <v>10</v>
      </c>
      <c r="C337" s="151">
        <v>0</v>
      </c>
      <c r="D337" s="151">
        <v>0</v>
      </c>
      <c r="E337" s="151">
        <v>0</v>
      </c>
      <c r="F337" s="151">
        <v>0</v>
      </c>
      <c r="G337" s="151">
        <v>0</v>
      </c>
      <c r="H337" s="151">
        <v>0</v>
      </c>
      <c r="I337" s="151">
        <v>0</v>
      </c>
      <c r="J337" s="151">
        <v>0</v>
      </c>
      <c r="K337" s="151">
        <v>0</v>
      </c>
      <c r="L337" s="151">
        <v>0</v>
      </c>
      <c r="M337" s="151">
        <v>0</v>
      </c>
      <c r="N337" s="151">
        <v>0</v>
      </c>
      <c r="O337" s="151">
        <v>0</v>
      </c>
      <c r="P337" s="151">
        <v>0</v>
      </c>
      <c r="Q337" s="151">
        <v>0</v>
      </c>
      <c r="R337" s="151">
        <v>0</v>
      </c>
      <c r="S337" s="151">
        <v>0</v>
      </c>
      <c r="T337" s="151">
        <v>0</v>
      </c>
      <c r="U337" s="151">
        <v>0</v>
      </c>
      <c r="V337" s="151">
        <v>0</v>
      </c>
      <c r="W337" s="151">
        <v>0</v>
      </c>
      <c r="X337" s="151">
        <v>0</v>
      </c>
      <c r="Y337" s="151">
        <v>0</v>
      </c>
      <c r="Z337" s="151">
        <v>0</v>
      </c>
      <c r="AA337" s="151">
        <v>0</v>
      </c>
      <c r="AB337" s="151">
        <v>0</v>
      </c>
      <c r="AC337" s="151">
        <v>0</v>
      </c>
      <c r="AD337" s="151">
        <v>0</v>
      </c>
      <c r="AE337" s="151">
        <v>0</v>
      </c>
      <c r="AF337" s="151">
        <v>0</v>
      </c>
      <c r="AG337" s="151">
        <v>0</v>
      </c>
      <c r="AH337" s="151">
        <v>0</v>
      </c>
      <c r="AI337" s="151">
        <v>0</v>
      </c>
      <c r="AJ337" s="151">
        <v>0</v>
      </c>
      <c r="AK337" s="151">
        <v>0</v>
      </c>
      <c r="AL337" s="151">
        <v>0</v>
      </c>
      <c r="AM337" s="151">
        <v>0</v>
      </c>
      <c r="AN337" s="151">
        <v>0</v>
      </c>
      <c r="AO337" s="152">
        <v>0</v>
      </c>
    </row>
    <row r="338" spans="1:41">
      <c r="A338" s="111" t="s">
        <v>180</v>
      </c>
      <c r="B338" s="112" t="s">
        <v>10</v>
      </c>
      <c r="C338" s="151">
        <v>120</v>
      </c>
      <c r="D338" s="151">
        <v>1094.5</v>
      </c>
      <c r="E338" s="151">
        <v>340</v>
      </c>
      <c r="F338" s="151">
        <v>149.99000000000024</v>
      </c>
      <c r="G338" s="151">
        <v>876.72000000000025</v>
      </c>
      <c r="H338" s="151">
        <v>1007.9999999999991</v>
      </c>
      <c r="I338" s="151">
        <v>1024.6000000000004</v>
      </c>
      <c r="J338" s="151">
        <v>400</v>
      </c>
      <c r="K338" s="151">
        <v>389.99999999999909</v>
      </c>
      <c r="L338" s="151">
        <v>505</v>
      </c>
      <c r="M338" s="151">
        <v>800</v>
      </c>
      <c r="N338" s="151">
        <v>250.00000000000182</v>
      </c>
      <c r="O338" s="151">
        <v>400</v>
      </c>
      <c r="P338" s="151">
        <v>799.99999999999818</v>
      </c>
      <c r="Q338" s="151">
        <v>750</v>
      </c>
      <c r="R338" s="151">
        <v>1395.9999999999982</v>
      </c>
      <c r="S338" s="151">
        <v>510</v>
      </c>
      <c r="T338" s="151">
        <v>300</v>
      </c>
      <c r="U338" s="151">
        <v>1153</v>
      </c>
      <c r="V338" s="151">
        <v>1000</v>
      </c>
      <c r="W338" s="151">
        <v>600</v>
      </c>
      <c r="X338" s="151">
        <v>400</v>
      </c>
      <c r="Y338" s="151">
        <v>200</v>
      </c>
      <c r="Z338" s="151">
        <v>250</v>
      </c>
      <c r="AA338" s="151">
        <v>1200</v>
      </c>
      <c r="AB338" s="151">
        <v>1000</v>
      </c>
      <c r="AC338" s="151">
        <v>0</v>
      </c>
      <c r="AD338" s="151">
        <v>800</v>
      </c>
      <c r="AE338" s="151">
        <v>800</v>
      </c>
      <c r="AF338" s="151">
        <v>2700</v>
      </c>
      <c r="AG338" s="151">
        <v>1100</v>
      </c>
      <c r="AH338" s="151">
        <v>1000</v>
      </c>
      <c r="AI338" s="151">
        <v>300</v>
      </c>
      <c r="AJ338" s="151">
        <v>1000</v>
      </c>
      <c r="AK338" s="151">
        <v>200</v>
      </c>
      <c r="AL338" s="151">
        <v>0</v>
      </c>
      <c r="AM338" s="151">
        <v>800</v>
      </c>
      <c r="AN338" s="151">
        <v>200</v>
      </c>
      <c r="AO338" s="152">
        <v>200</v>
      </c>
    </row>
    <row r="339" spans="1:41">
      <c r="A339" s="111" t="s">
        <v>181</v>
      </c>
      <c r="B339" s="112" t="s">
        <v>10</v>
      </c>
      <c r="C339" s="151">
        <v>0</v>
      </c>
      <c r="D339" s="151">
        <v>0</v>
      </c>
      <c r="E339" s="151">
        <v>0</v>
      </c>
      <c r="F339" s="151">
        <v>0</v>
      </c>
      <c r="G339" s="151">
        <v>0</v>
      </c>
      <c r="H339" s="151">
        <v>0</v>
      </c>
      <c r="I339" s="151">
        <v>0</v>
      </c>
      <c r="J339" s="151">
        <v>0</v>
      </c>
      <c r="K339" s="151">
        <v>0</v>
      </c>
      <c r="L339" s="151">
        <v>0</v>
      </c>
      <c r="M339" s="151">
        <v>0</v>
      </c>
      <c r="N339" s="151">
        <v>0</v>
      </c>
      <c r="O339" s="151">
        <v>0</v>
      </c>
      <c r="P339" s="151">
        <v>0</v>
      </c>
      <c r="Q339" s="151">
        <v>0</v>
      </c>
      <c r="R339" s="151">
        <v>0</v>
      </c>
      <c r="S339" s="151">
        <v>0</v>
      </c>
      <c r="T339" s="151">
        <v>0</v>
      </c>
      <c r="U339" s="151">
        <v>0</v>
      </c>
      <c r="V339" s="151">
        <v>0</v>
      </c>
      <c r="W339" s="151">
        <v>0</v>
      </c>
      <c r="X339" s="151">
        <v>0</v>
      </c>
      <c r="Y339" s="151">
        <v>0</v>
      </c>
      <c r="Z339" s="151">
        <v>0</v>
      </c>
      <c r="AA339" s="151">
        <v>0</v>
      </c>
      <c r="AB339" s="151">
        <v>0</v>
      </c>
      <c r="AC339" s="151">
        <v>0</v>
      </c>
      <c r="AD339" s="151">
        <v>0</v>
      </c>
      <c r="AE339" s="151">
        <v>0</v>
      </c>
      <c r="AF339" s="151">
        <v>0</v>
      </c>
      <c r="AG339" s="151">
        <v>0</v>
      </c>
      <c r="AH339" s="151">
        <v>0</v>
      </c>
      <c r="AI339" s="151">
        <v>0</v>
      </c>
      <c r="AJ339" s="151">
        <v>0</v>
      </c>
      <c r="AK339" s="151">
        <v>0</v>
      </c>
      <c r="AL339" s="151">
        <v>0</v>
      </c>
      <c r="AM339" s="151">
        <v>0</v>
      </c>
      <c r="AN339" s="151">
        <v>0</v>
      </c>
      <c r="AO339" s="152">
        <v>0</v>
      </c>
    </row>
    <row r="340" spans="1:41">
      <c r="A340" s="111" t="s">
        <v>182</v>
      </c>
      <c r="B340" s="112" t="s">
        <v>10</v>
      </c>
      <c r="C340" s="151">
        <v>0</v>
      </c>
      <c r="D340" s="151">
        <v>0</v>
      </c>
      <c r="E340" s="151">
        <v>0</v>
      </c>
      <c r="F340" s="151">
        <v>0</v>
      </c>
      <c r="G340" s="151">
        <v>0</v>
      </c>
      <c r="H340" s="151">
        <v>0</v>
      </c>
      <c r="I340" s="151">
        <v>0</v>
      </c>
      <c r="J340" s="151">
        <v>0</v>
      </c>
      <c r="K340" s="151">
        <v>0</v>
      </c>
      <c r="L340" s="151">
        <v>0</v>
      </c>
      <c r="M340" s="151">
        <v>0</v>
      </c>
      <c r="N340" s="151">
        <v>0</v>
      </c>
      <c r="O340" s="151">
        <v>0</v>
      </c>
      <c r="P340" s="151">
        <v>0</v>
      </c>
      <c r="Q340" s="151">
        <v>0</v>
      </c>
      <c r="R340" s="151">
        <v>0</v>
      </c>
      <c r="S340" s="151">
        <v>0</v>
      </c>
      <c r="T340" s="151">
        <v>0</v>
      </c>
      <c r="U340" s="151">
        <v>0</v>
      </c>
      <c r="V340" s="151">
        <v>0</v>
      </c>
      <c r="W340" s="151">
        <v>0</v>
      </c>
      <c r="X340" s="151">
        <v>0</v>
      </c>
      <c r="Y340" s="151">
        <v>0</v>
      </c>
      <c r="Z340" s="151">
        <v>0</v>
      </c>
      <c r="AA340" s="151">
        <v>0</v>
      </c>
      <c r="AB340" s="151">
        <v>0</v>
      </c>
      <c r="AC340" s="151">
        <v>0</v>
      </c>
      <c r="AD340" s="151">
        <v>0</v>
      </c>
      <c r="AE340" s="151">
        <v>0</v>
      </c>
      <c r="AF340" s="151">
        <v>0</v>
      </c>
      <c r="AG340" s="151">
        <v>0</v>
      </c>
      <c r="AH340" s="151">
        <v>0</v>
      </c>
      <c r="AI340" s="151">
        <v>0</v>
      </c>
      <c r="AJ340" s="151">
        <v>0</v>
      </c>
      <c r="AK340" s="151">
        <v>0</v>
      </c>
      <c r="AL340" s="151">
        <v>0</v>
      </c>
      <c r="AM340" s="151">
        <v>0</v>
      </c>
      <c r="AN340" s="151">
        <v>0</v>
      </c>
      <c r="AO340" s="152">
        <v>0</v>
      </c>
    </row>
    <row r="341" spans="1:41">
      <c r="A341" s="111" t="s">
        <v>183</v>
      </c>
      <c r="B341" s="112" t="s">
        <v>10</v>
      </c>
      <c r="C341" s="151">
        <v>584.98960855877976</v>
      </c>
      <c r="D341" s="151">
        <v>797.91122725122841</v>
      </c>
      <c r="E341" s="151">
        <v>597.61438173700481</v>
      </c>
      <c r="F341" s="151">
        <v>1702.3738621189077</v>
      </c>
      <c r="G341" s="151">
        <v>732</v>
      </c>
      <c r="H341" s="151">
        <v>734</v>
      </c>
      <c r="I341" s="151">
        <v>712</v>
      </c>
      <c r="J341" s="151">
        <v>567</v>
      </c>
      <c r="K341" s="151">
        <v>550</v>
      </c>
      <c r="L341" s="151">
        <v>692</v>
      </c>
      <c r="M341" s="151">
        <v>692</v>
      </c>
      <c r="N341" s="151">
        <v>764</v>
      </c>
      <c r="O341" s="151">
        <v>692</v>
      </c>
      <c r="P341" s="151">
        <v>658.00000000000182</v>
      </c>
      <c r="Q341" s="151">
        <v>657.99999999999636</v>
      </c>
      <c r="R341" s="151">
        <v>770.00000000000182</v>
      </c>
      <c r="S341" s="151">
        <v>788.99999999999636</v>
      </c>
      <c r="T341" s="151">
        <v>801.00000000000364</v>
      </c>
      <c r="U341" s="151">
        <v>767</v>
      </c>
      <c r="V341" s="151">
        <v>689.99999999999636</v>
      </c>
      <c r="W341" s="151">
        <v>799.00000000000364</v>
      </c>
      <c r="X341" s="151">
        <v>867</v>
      </c>
      <c r="Y341" s="151">
        <v>836.00000000000364</v>
      </c>
      <c r="Z341" s="151">
        <v>764</v>
      </c>
      <c r="AA341" s="151">
        <v>838.99999999999636</v>
      </c>
      <c r="AB341" s="151">
        <v>875</v>
      </c>
      <c r="AC341" s="151">
        <v>862</v>
      </c>
      <c r="AD341" s="151">
        <v>934</v>
      </c>
      <c r="AE341" s="151">
        <v>923.00000000000364</v>
      </c>
      <c r="AF341" s="151">
        <v>740.60000000008949</v>
      </c>
      <c r="AG341" s="151">
        <v>866.83999999985099</v>
      </c>
      <c r="AH341" s="151">
        <v>864.00266666663811</v>
      </c>
      <c r="AI341" s="151">
        <v>873.6410666664633</v>
      </c>
      <c r="AJ341" s="151">
        <v>879.06798222217913</v>
      </c>
      <c r="AK341" s="151">
        <v>864.95625955564901</v>
      </c>
      <c r="AL341" s="151">
        <v>857.52864900743589</v>
      </c>
      <c r="AM341" s="151">
        <v>854.99957693601391</v>
      </c>
      <c r="AN341" s="151">
        <v>849.15696610300074</v>
      </c>
      <c r="AO341" s="152">
        <v>860.6440058071239</v>
      </c>
    </row>
    <row r="342" spans="1:41">
      <c r="A342" s="111" t="s">
        <v>23</v>
      </c>
      <c r="B342" s="112" t="s">
        <v>10</v>
      </c>
      <c r="C342" s="151">
        <v>0</v>
      </c>
      <c r="D342" s="151">
        <v>0</v>
      </c>
      <c r="E342" s="151">
        <v>0</v>
      </c>
      <c r="F342" s="151">
        <v>0</v>
      </c>
      <c r="G342" s="151">
        <v>250</v>
      </c>
      <c r="H342" s="151">
        <v>0</v>
      </c>
      <c r="I342" s="151">
        <v>400</v>
      </c>
      <c r="J342" s="151">
        <v>0</v>
      </c>
      <c r="K342" s="151">
        <v>0</v>
      </c>
      <c r="L342" s="151">
        <v>2000</v>
      </c>
      <c r="M342" s="151">
        <v>2748</v>
      </c>
      <c r="N342" s="151">
        <v>600</v>
      </c>
      <c r="O342" s="151">
        <v>0</v>
      </c>
      <c r="P342" s="151">
        <v>0</v>
      </c>
      <c r="Q342" s="151">
        <v>0</v>
      </c>
      <c r="R342" s="151">
        <v>2840</v>
      </c>
      <c r="S342" s="151">
        <v>1800</v>
      </c>
      <c r="T342" s="151">
        <v>0</v>
      </c>
      <c r="U342" s="151">
        <v>0</v>
      </c>
      <c r="V342" s="151">
        <v>0</v>
      </c>
      <c r="W342" s="151">
        <v>0</v>
      </c>
      <c r="X342" s="151">
        <v>0</v>
      </c>
      <c r="Y342" s="151">
        <v>0</v>
      </c>
      <c r="Z342" s="151">
        <v>0</v>
      </c>
      <c r="AA342" s="151">
        <v>0</v>
      </c>
      <c r="AB342" s="151">
        <v>0</v>
      </c>
      <c r="AC342" s="151">
        <v>0</v>
      </c>
      <c r="AD342" s="151">
        <v>0</v>
      </c>
      <c r="AE342" s="151">
        <v>0</v>
      </c>
      <c r="AF342" s="151">
        <v>0</v>
      </c>
      <c r="AG342" s="151">
        <v>0</v>
      </c>
      <c r="AH342" s="151">
        <v>0</v>
      </c>
      <c r="AI342" s="151">
        <v>0</v>
      </c>
      <c r="AJ342" s="151">
        <v>0</v>
      </c>
      <c r="AK342" s="151">
        <v>0</v>
      </c>
      <c r="AL342" s="151">
        <v>0</v>
      </c>
      <c r="AM342" s="151">
        <v>0</v>
      </c>
      <c r="AN342" s="151">
        <v>0</v>
      </c>
      <c r="AO342" s="152">
        <v>0</v>
      </c>
    </row>
    <row r="343" spans="1:41">
      <c r="A343" s="111" t="s">
        <v>24</v>
      </c>
      <c r="B343" s="112" t="s">
        <v>10</v>
      </c>
      <c r="C343" s="151">
        <v>0</v>
      </c>
      <c r="D343" s="151">
        <v>100</v>
      </c>
      <c r="E343" s="151">
        <v>450</v>
      </c>
      <c r="F343" s="151">
        <v>1005</v>
      </c>
      <c r="G343" s="151">
        <v>637</v>
      </c>
      <c r="H343" s="151">
        <v>180</v>
      </c>
      <c r="I343" s="151">
        <v>1050</v>
      </c>
      <c r="J343" s="151">
        <v>650</v>
      </c>
      <c r="K343" s="151">
        <v>200</v>
      </c>
      <c r="L343" s="151">
        <v>0</v>
      </c>
      <c r="M343" s="151">
        <v>1200</v>
      </c>
      <c r="N343" s="151">
        <v>200</v>
      </c>
      <c r="O343" s="151">
        <v>0</v>
      </c>
      <c r="P343" s="151">
        <v>0</v>
      </c>
      <c r="Q343" s="151">
        <v>0</v>
      </c>
      <c r="R343" s="151">
        <v>0</v>
      </c>
      <c r="S343" s="151">
        <v>2400</v>
      </c>
      <c r="T343" s="151">
        <v>0</v>
      </c>
      <c r="U343" s="151">
        <v>0</v>
      </c>
      <c r="V343" s="151">
        <v>0</v>
      </c>
      <c r="W343" s="151">
        <v>0</v>
      </c>
      <c r="X343" s="151">
        <v>0</v>
      </c>
      <c r="Y343" s="151">
        <v>0</v>
      </c>
      <c r="Z343" s="151">
        <v>0</v>
      </c>
      <c r="AA343" s="151">
        <v>0</v>
      </c>
      <c r="AB343" s="151">
        <v>0</v>
      </c>
      <c r="AC343" s="151">
        <v>0</v>
      </c>
      <c r="AD343" s="151">
        <v>0</v>
      </c>
      <c r="AE343" s="151">
        <v>0</v>
      </c>
      <c r="AF343" s="151">
        <v>0</v>
      </c>
      <c r="AG343" s="151">
        <v>0</v>
      </c>
      <c r="AH343" s="151">
        <v>0</v>
      </c>
      <c r="AI343" s="151">
        <v>0</v>
      </c>
      <c r="AJ343" s="151">
        <v>0</v>
      </c>
      <c r="AK343" s="151">
        <v>0</v>
      </c>
      <c r="AL343" s="151">
        <v>0</v>
      </c>
      <c r="AM343" s="151">
        <v>0</v>
      </c>
      <c r="AN343" s="151">
        <v>0</v>
      </c>
      <c r="AO343" s="152">
        <v>0</v>
      </c>
    </row>
    <row r="344" spans="1:41">
      <c r="A344" s="111" t="s">
        <v>651</v>
      </c>
      <c r="B344" s="112" t="s">
        <v>10</v>
      </c>
      <c r="C344" s="151">
        <v>0</v>
      </c>
      <c r="D344" s="151">
        <v>0</v>
      </c>
      <c r="E344" s="151">
        <v>0</v>
      </c>
      <c r="F344" s="151">
        <v>174.78999710083008</v>
      </c>
      <c r="G344" s="151">
        <v>15.210006713867188</v>
      </c>
      <c r="H344" s="151">
        <v>91.899993896484375</v>
      </c>
      <c r="I344" s="151">
        <v>157.99999618530273</v>
      </c>
      <c r="J344" s="151">
        <v>154.8900146484375</v>
      </c>
      <c r="K344" s="151">
        <v>235.91001129150391</v>
      </c>
      <c r="L344" s="151">
        <v>266.69997406005859</v>
      </c>
      <c r="M344" s="151">
        <v>265.09999084472656</v>
      </c>
      <c r="N344" s="151">
        <v>286.49002075195313</v>
      </c>
      <c r="O344" s="151">
        <v>281.21000671386719</v>
      </c>
      <c r="P344" s="151">
        <v>274.39993286132813</v>
      </c>
      <c r="Q344" s="151">
        <v>291.9000244140625</v>
      </c>
      <c r="R344" s="151">
        <v>369</v>
      </c>
      <c r="S344" s="151">
        <v>448.60003662109375</v>
      </c>
      <c r="T344" s="151">
        <v>442.510009765625</v>
      </c>
      <c r="U344" s="151">
        <v>392.48995971679688</v>
      </c>
      <c r="V344" s="151">
        <v>395.9998779296875</v>
      </c>
      <c r="W344" s="151">
        <v>425.10003662109375</v>
      </c>
      <c r="X344" s="151">
        <v>448.60009765625</v>
      </c>
      <c r="Y344" s="151">
        <v>446.79986572265625</v>
      </c>
      <c r="Z344" s="151">
        <v>423.0001220703125</v>
      </c>
      <c r="AA344" s="151">
        <v>411.20001220703125</v>
      </c>
      <c r="AB344" s="151">
        <v>415.10028076171875</v>
      </c>
      <c r="AC344" s="151">
        <v>360.1998291015625</v>
      </c>
      <c r="AD344" s="151">
        <v>283.9998779296875</v>
      </c>
      <c r="AE344" s="151">
        <v>215.1998291015625</v>
      </c>
      <c r="AF344" s="151">
        <v>178.300048828125</v>
      </c>
      <c r="AG344" s="151">
        <v>172.300048828125</v>
      </c>
      <c r="AH344" s="151">
        <v>158.91015625</v>
      </c>
      <c r="AI344" s="151">
        <v>159.580078125</v>
      </c>
      <c r="AJ344" s="151">
        <v>162.6099853515625</v>
      </c>
      <c r="AK344" s="151">
        <v>165.669677734375</v>
      </c>
      <c r="AL344" s="151">
        <v>168.770263671875</v>
      </c>
      <c r="AM344" s="151">
        <v>171.9600830078125</v>
      </c>
      <c r="AN344" s="151">
        <v>175.179931640625</v>
      </c>
      <c r="AO344" s="152">
        <v>178.4796142578125</v>
      </c>
    </row>
    <row r="345" spans="1:41">
      <c r="A345" s="127" t="s">
        <v>184</v>
      </c>
      <c r="B345" s="128" t="s">
        <v>10</v>
      </c>
      <c r="C345" s="191">
        <v>310.18960855877913</v>
      </c>
      <c r="D345" s="191">
        <v>2544.2112272512313</v>
      </c>
      <c r="E345" s="191">
        <v>1560.6043817370046</v>
      </c>
      <c r="F345" s="191">
        <v>4734.1538592197358</v>
      </c>
      <c r="G345" s="191">
        <v>2510.9300067138684</v>
      </c>
      <c r="H345" s="191">
        <v>651.3499938964851</v>
      </c>
      <c r="I345" s="191">
        <v>4782.3999961853006</v>
      </c>
      <c r="J345" s="191">
        <v>3017.810014648443</v>
      </c>
      <c r="K345" s="191">
        <v>2374.0800112915022</v>
      </c>
      <c r="L345" s="191">
        <v>3026.6999740600586</v>
      </c>
      <c r="M345" s="191">
        <v>6305.0999908447266</v>
      </c>
      <c r="N345" s="191">
        <v>2587.9500207519595</v>
      </c>
      <c r="O345" s="191">
        <v>3391.4600067138599</v>
      </c>
      <c r="P345" s="191">
        <v>2160.8799328613313</v>
      </c>
      <c r="Q345" s="191">
        <v>1907.3300244140628</v>
      </c>
      <c r="R345" s="191">
        <v>7171.1999999999898</v>
      </c>
      <c r="S345" s="191">
        <v>7575.1000366210938</v>
      </c>
      <c r="T345" s="191">
        <v>1353.9100097656192</v>
      </c>
      <c r="U345" s="191">
        <v>2904.7299597168021</v>
      </c>
      <c r="V345" s="191">
        <v>2467.839877929684</v>
      </c>
      <c r="W345" s="191">
        <v>3024.1000366211083</v>
      </c>
      <c r="X345" s="191">
        <v>3088.8000976562325</v>
      </c>
      <c r="Y345" s="191">
        <v>2048.5998657226592</v>
      </c>
      <c r="Z345" s="191">
        <v>1675.3301220703142</v>
      </c>
      <c r="AA345" s="191">
        <v>1832.8000122070371</v>
      </c>
      <c r="AB345" s="191">
        <v>1959.5702807617345</v>
      </c>
      <c r="AC345" s="191">
        <v>1622.1998291015479</v>
      </c>
      <c r="AD345" s="191">
        <v>2017.9998779296875</v>
      </c>
      <c r="AE345" s="191">
        <v>2338.1998291015625</v>
      </c>
      <c r="AF345" s="191">
        <v>4045.3000488282123</v>
      </c>
      <c r="AG345" s="191">
        <v>2139.140048827976</v>
      </c>
      <c r="AH345" s="191">
        <v>2022.9128229166381</v>
      </c>
      <c r="AI345" s="191">
        <v>1683.2211447914888</v>
      </c>
      <c r="AJ345" s="191">
        <v>2441.6779675737198</v>
      </c>
      <c r="AK345" s="191">
        <v>1230.6259372900386</v>
      </c>
      <c r="AL345" s="191">
        <v>524.81891267928586</v>
      </c>
      <c r="AM345" s="191">
        <v>2426.9596599438373</v>
      </c>
      <c r="AN345" s="191">
        <v>1624.336897743633</v>
      </c>
      <c r="AO345" s="192">
        <v>1239.1236200649146</v>
      </c>
    </row>
    <row r="346" spans="1:41" ht="15.75">
      <c r="A346" s="109" t="s">
        <v>15</v>
      </c>
      <c r="B346" s="112"/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R346" s="151"/>
      <c r="S346" s="151"/>
      <c r="T346" s="151"/>
      <c r="U346" s="151"/>
      <c r="V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O346" s="155"/>
    </row>
    <row r="347" spans="1:41">
      <c r="A347" s="111" t="s">
        <v>12</v>
      </c>
      <c r="B347" s="112" t="s">
        <v>10</v>
      </c>
      <c r="C347" s="151">
        <v>-427.5</v>
      </c>
      <c r="D347" s="151">
        <v>-1282.4999999999991</v>
      </c>
      <c r="E347" s="151">
        <v>0</v>
      </c>
      <c r="F347" s="151">
        <v>0</v>
      </c>
      <c r="G347" s="151">
        <v>-1353.6000000000004</v>
      </c>
      <c r="H347" s="151">
        <v>0</v>
      </c>
      <c r="I347" s="151">
        <v>0</v>
      </c>
      <c r="J347" s="151">
        <v>-1353.5999999999995</v>
      </c>
      <c r="K347" s="151">
        <v>0</v>
      </c>
      <c r="L347" s="151">
        <v>0</v>
      </c>
      <c r="M347" s="151">
        <v>-1240.8000000000002</v>
      </c>
      <c r="N347" s="151">
        <v>-1867.8000000000002</v>
      </c>
      <c r="O347" s="151">
        <v>-627</v>
      </c>
      <c r="P347" s="151">
        <v>-1330</v>
      </c>
      <c r="Q347" s="151">
        <v>0</v>
      </c>
      <c r="R347" s="151">
        <v>0</v>
      </c>
      <c r="S347" s="151">
        <v>0</v>
      </c>
      <c r="T347" s="151">
        <v>0</v>
      </c>
      <c r="U347" s="151">
        <v>0</v>
      </c>
      <c r="V347" s="151">
        <v>0</v>
      </c>
      <c r="W347" s="151">
        <v>0</v>
      </c>
      <c r="X347" s="151">
        <v>0</v>
      </c>
      <c r="Y347" s="151">
        <v>0</v>
      </c>
      <c r="Z347" s="151">
        <v>0</v>
      </c>
      <c r="AA347" s="151">
        <v>0</v>
      </c>
      <c r="AB347" s="151">
        <v>0</v>
      </c>
      <c r="AC347" s="151">
        <v>0</v>
      </c>
      <c r="AD347" s="151">
        <v>0</v>
      </c>
      <c r="AE347" s="151">
        <v>0</v>
      </c>
      <c r="AF347" s="151">
        <v>0</v>
      </c>
      <c r="AG347" s="151">
        <v>0</v>
      </c>
      <c r="AH347" s="151">
        <v>0</v>
      </c>
      <c r="AI347" s="151">
        <v>0</v>
      </c>
      <c r="AJ347" s="151">
        <v>0</v>
      </c>
      <c r="AK347" s="151">
        <v>0</v>
      </c>
      <c r="AL347" s="151">
        <v>0</v>
      </c>
      <c r="AM347" s="151">
        <v>0</v>
      </c>
      <c r="AN347" s="151">
        <v>0</v>
      </c>
      <c r="AO347" s="152">
        <v>0</v>
      </c>
    </row>
    <row r="348" spans="1:41">
      <c r="A348" s="111" t="s">
        <v>20</v>
      </c>
      <c r="B348" s="112" t="s">
        <v>10</v>
      </c>
      <c r="C348" s="151">
        <v>0</v>
      </c>
      <c r="D348" s="151">
        <v>0</v>
      </c>
      <c r="E348" s="151">
        <v>0</v>
      </c>
      <c r="F348" s="151">
        <v>0</v>
      </c>
      <c r="G348" s="151">
        <v>0</v>
      </c>
      <c r="H348" s="151">
        <v>0</v>
      </c>
      <c r="I348" s="151">
        <v>0</v>
      </c>
      <c r="J348" s="151">
        <v>0</v>
      </c>
      <c r="K348" s="151">
        <v>0</v>
      </c>
      <c r="L348" s="151">
        <v>0</v>
      </c>
      <c r="M348" s="151">
        <v>0</v>
      </c>
      <c r="N348" s="151">
        <v>0</v>
      </c>
      <c r="O348" s="151">
        <v>0</v>
      </c>
      <c r="P348" s="151">
        <v>0</v>
      </c>
      <c r="Q348" s="151">
        <v>0</v>
      </c>
      <c r="R348" s="151">
        <v>0</v>
      </c>
      <c r="S348" s="151">
        <v>0</v>
      </c>
      <c r="T348" s="151">
        <v>0</v>
      </c>
      <c r="U348" s="151">
        <v>0</v>
      </c>
      <c r="V348" s="151">
        <v>0</v>
      </c>
      <c r="W348" s="151">
        <v>0</v>
      </c>
      <c r="X348" s="151">
        <v>0</v>
      </c>
      <c r="Y348" s="151">
        <v>0</v>
      </c>
      <c r="Z348" s="151">
        <v>0</v>
      </c>
      <c r="AA348" s="151">
        <v>0</v>
      </c>
      <c r="AB348" s="151">
        <v>0</v>
      </c>
      <c r="AC348" s="151">
        <v>0</v>
      </c>
      <c r="AD348" s="151">
        <v>0</v>
      </c>
      <c r="AE348" s="151">
        <v>0</v>
      </c>
      <c r="AF348" s="151">
        <v>0</v>
      </c>
      <c r="AG348" s="151">
        <v>0</v>
      </c>
      <c r="AH348" s="151">
        <v>0</v>
      </c>
      <c r="AI348" s="151">
        <v>0</v>
      </c>
      <c r="AJ348" s="151">
        <v>0</v>
      </c>
      <c r="AK348" s="151">
        <v>0</v>
      </c>
      <c r="AL348" s="151">
        <v>0</v>
      </c>
      <c r="AM348" s="151">
        <v>0</v>
      </c>
      <c r="AN348" s="151">
        <v>0</v>
      </c>
      <c r="AO348" s="152">
        <v>0</v>
      </c>
    </row>
    <row r="349" spans="1:41">
      <c r="A349" s="111" t="s">
        <v>576</v>
      </c>
      <c r="B349" s="112" t="s">
        <v>10</v>
      </c>
      <c r="C349" s="151">
        <v>0</v>
      </c>
      <c r="D349" s="151">
        <v>0</v>
      </c>
      <c r="E349" s="151">
        <v>0</v>
      </c>
      <c r="F349" s="151">
        <v>0</v>
      </c>
      <c r="G349" s="151">
        <v>0</v>
      </c>
      <c r="H349" s="151">
        <v>0</v>
      </c>
      <c r="I349" s="151">
        <v>0</v>
      </c>
      <c r="J349" s="151">
        <v>0</v>
      </c>
      <c r="K349" s="151">
        <v>0</v>
      </c>
      <c r="L349" s="151">
        <v>0</v>
      </c>
      <c r="M349" s="151">
        <v>0</v>
      </c>
      <c r="N349" s="151">
        <v>0</v>
      </c>
      <c r="O349" s="151">
        <v>546.20000000000005</v>
      </c>
      <c r="P349" s="151">
        <v>281.29999999999995</v>
      </c>
      <c r="Q349" s="151">
        <v>546.20000000000005</v>
      </c>
      <c r="R349" s="151">
        <v>0</v>
      </c>
      <c r="S349" s="151">
        <v>0</v>
      </c>
      <c r="T349" s="151">
        <v>0</v>
      </c>
      <c r="U349" s="151">
        <v>0</v>
      </c>
      <c r="V349" s="151">
        <v>0</v>
      </c>
      <c r="W349" s="151">
        <v>0</v>
      </c>
      <c r="X349" s="151">
        <v>0</v>
      </c>
      <c r="Y349" s="151">
        <v>562.59999999999991</v>
      </c>
      <c r="Z349" s="151">
        <v>0</v>
      </c>
      <c r="AA349" s="151">
        <v>0</v>
      </c>
      <c r="AB349" s="151">
        <v>0</v>
      </c>
      <c r="AC349" s="151">
        <v>281.29999999999995</v>
      </c>
      <c r="AD349" s="151">
        <v>0</v>
      </c>
      <c r="AE349" s="151">
        <v>0</v>
      </c>
      <c r="AF349" s="151">
        <v>0</v>
      </c>
      <c r="AG349" s="151">
        <v>0</v>
      </c>
      <c r="AH349" s="151">
        <v>0</v>
      </c>
      <c r="AI349" s="151">
        <v>0</v>
      </c>
      <c r="AJ349" s="151">
        <v>0</v>
      </c>
      <c r="AK349" s="151">
        <v>0</v>
      </c>
      <c r="AL349" s="151">
        <v>0</v>
      </c>
      <c r="AM349" s="151">
        <v>0</v>
      </c>
      <c r="AN349" s="151">
        <v>0</v>
      </c>
      <c r="AO349" s="152">
        <v>0</v>
      </c>
    </row>
    <row r="350" spans="1:41">
      <c r="A350" s="111" t="s">
        <v>22</v>
      </c>
      <c r="B350" s="112" t="s">
        <v>10</v>
      </c>
      <c r="C350" s="151">
        <v>-49.759999999999991</v>
      </c>
      <c r="D350" s="151">
        <v>750.00000000000023</v>
      </c>
      <c r="E350" s="151">
        <v>0</v>
      </c>
      <c r="F350" s="151">
        <v>316</v>
      </c>
      <c r="G350" s="151">
        <v>0</v>
      </c>
      <c r="H350" s="151">
        <v>0</v>
      </c>
      <c r="I350" s="151">
        <v>0</v>
      </c>
      <c r="J350" s="151">
        <v>0</v>
      </c>
      <c r="K350" s="151">
        <v>0</v>
      </c>
      <c r="L350" s="151">
        <v>0</v>
      </c>
      <c r="M350" s="151">
        <v>0</v>
      </c>
      <c r="N350" s="151">
        <v>-41.789999999999964</v>
      </c>
      <c r="O350" s="151">
        <v>0</v>
      </c>
      <c r="P350" s="151">
        <v>-180.09999999999991</v>
      </c>
      <c r="Q350" s="151">
        <v>180.09999999999991</v>
      </c>
      <c r="R350" s="151">
        <v>0</v>
      </c>
      <c r="S350" s="151">
        <v>0</v>
      </c>
      <c r="T350" s="151">
        <v>0</v>
      </c>
      <c r="U350" s="151">
        <v>0</v>
      </c>
      <c r="V350" s="151">
        <v>-123</v>
      </c>
      <c r="W350" s="151">
        <v>0</v>
      </c>
      <c r="X350" s="151">
        <v>281.30000000000018</v>
      </c>
      <c r="Y350" s="151">
        <v>0</v>
      </c>
      <c r="Z350" s="151">
        <v>-660.68000000000029</v>
      </c>
      <c r="AA350" s="151">
        <v>0</v>
      </c>
      <c r="AB350" s="151">
        <v>0</v>
      </c>
      <c r="AC350" s="151">
        <v>0</v>
      </c>
      <c r="AD350" s="151">
        <v>0</v>
      </c>
      <c r="AE350" s="151">
        <v>0</v>
      </c>
      <c r="AF350" s="151">
        <v>0</v>
      </c>
      <c r="AG350" s="151">
        <v>0</v>
      </c>
      <c r="AH350" s="151">
        <v>0</v>
      </c>
      <c r="AI350" s="151">
        <v>0</v>
      </c>
      <c r="AJ350" s="151">
        <v>0</v>
      </c>
      <c r="AK350" s="151">
        <v>0</v>
      </c>
      <c r="AL350" s="151">
        <v>0</v>
      </c>
      <c r="AM350" s="151">
        <v>0</v>
      </c>
      <c r="AN350" s="151">
        <v>0</v>
      </c>
      <c r="AO350" s="152">
        <v>281.30000000000018</v>
      </c>
    </row>
    <row r="351" spans="1:41">
      <c r="A351" s="111" t="s">
        <v>21</v>
      </c>
      <c r="B351" s="112" t="s">
        <v>10</v>
      </c>
      <c r="C351" s="151">
        <v>0</v>
      </c>
      <c r="D351" s="151">
        <v>0</v>
      </c>
      <c r="E351" s="151">
        <v>0</v>
      </c>
      <c r="F351" s="151">
        <v>0</v>
      </c>
      <c r="G351" s="151">
        <v>0</v>
      </c>
      <c r="H351" s="151">
        <v>0</v>
      </c>
      <c r="I351" s="151">
        <v>0</v>
      </c>
      <c r="J351" s="151">
        <v>0</v>
      </c>
      <c r="K351" s="151">
        <v>0</v>
      </c>
      <c r="L351" s="151">
        <v>0</v>
      </c>
      <c r="M351" s="151">
        <v>546.20000000000005</v>
      </c>
      <c r="N351" s="151">
        <v>0</v>
      </c>
      <c r="O351" s="151">
        <v>0</v>
      </c>
      <c r="P351" s="151">
        <v>0</v>
      </c>
      <c r="Q351" s="151">
        <v>0</v>
      </c>
      <c r="R351" s="151">
        <v>0</v>
      </c>
      <c r="S351" s="151">
        <v>-109.24000000000012</v>
      </c>
      <c r="T351" s="151">
        <v>546.20000000000016</v>
      </c>
      <c r="U351" s="151">
        <v>0</v>
      </c>
      <c r="V351" s="151">
        <v>0</v>
      </c>
      <c r="W351" s="151">
        <v>0</v>
      </c>
      <c r="X351" s="151">
        <v>0</v>
      </c>
      <c r="Y351" s="151">
        <v>-312.71000000000004</v>
      </c>
      <c r="Z351" s="151">
        <v>0</v>
      </c>
      <c r="AA351" s="151">
        <v>0</v>
      </c>
      <c r="AB351" s="151">
        <v>0</v>
      </c>
      <c r="AC351" s="151">
        <v>0</v>
      </c>
      <c r="AD351" s="151">
        <v>0</v>
      </c>
      <c r="AE351" s="151">
        <v>0</v>
      </c>
      <c r="AF351" s="151">
        <v>0</v>
      </c>
      <c r="AG351" s="151">
        <v>0</v>
      </c>
      <c r="AH351" s="151">
        <v>0</v>
      </c>
      <c r="AI351" s="151">
        <v>0</v>
      </c>
      <c r="AJ351" s="151">
        <v>0</v>
      </c>
      <c r="AK351" s="151">
        <v>0</v>
      </c>
      <c r="AL351" s="151">
        <v>0</v>
      </c>
      <c r="AM351" s="151">
        <v>0</v>
      </c>
      <c r="AN351" s="151">
        <v>0</v>
      </c>
      <c r="AO351" s="152">
        <v>0</v>
      </c>
    </row>
    <row r="352" spans="1:41">
      <c r="A352" s="111" t="s">
        <v>175</v>
      </c>
      <c r="B352" s="112" t="s">
        <v>10</v>
      </c>
      <c r="C352" s="151">
        <v>0</v>
      </c>
      <c r="D352" s="151">
        <v>0</v>
      </c>
      <c r="E352" s="151">
        <v>0</v>
      </c>
      <c r="F352" s="151">
        <v>0</v>
      </c>
      <c r="G352" s="151">
        <v>0</v>
      </c>
      <c r="H352" s="151">
        <v>0</v>
      </c>
      <c r="I352" s="151">
        <v>0</v>
      </c>
      <c r="J352" s="151">
        <v>0</v>
      </c>
      <c r="K352" s="151">
        <v>0</v>
      </c>
      <c r="L352" s="151">
        <v>0</v>
      </c>
      <c r="M352" s="151">
        <v>0</v>
      </c>
      <c r="N352" s="151">
        <v>0</v>
      </c>
      <c r="O352" s="151">
        <v>0</v>
      </c>
      <c r="P352" s="151">
        <v>0</v>
      </c>
      <c r="Q352" s="151">
        <v>0</v>
      </c>
      <c r="R352" s="151">
        <v>0</v>
      </c>
      <c r="S352" s="151">
        <v>0</v>
      </c>
      <c r="T352" s="151">
        <v>0</v>
      </c>
      <c r="U352" s="151">
        <v>0</v>
      </c>
      <c r="V352" s="151">
        <v>0</v>
      </c>
      <c r="W352" s="151">
        <v>0</v>
      </c>
      <c r="X352" s="151">
        <v>0</v>
      </c>
      <c r="Y352" s="151">
        <v>0</v>
      </c>
      <c r="Z352" s="151">
        <v>0</v>
      </c>
      <c r="AA352" s="151">
        <v>0</v>
      </c>
      <c r="AB352" s="151">
        <v>0</v>
      </c>
      <c r="AC352" s="151">
        <v>0</v>
      </c>
      <c r="AD352" s="151">
        <v>0</v>
      </c>
      <c r="AE352" s="151">
        <v>0</v>
      </c>
      <c r="AF352" s="151">
        <v>0</v>
      </c>
      <c r="AG352" s="151">
        <v>0</v>
      </c>
      <c r="AH352" s="151">
        <v>0</v>
      </c>
      <c r="AI352" s="151">
        <v>0</v>
      </c>
      <c r="AJ352" s="151">
        <v>0</v>
      </c>
      <c r="AK352" s="151">
        <v>0</v>
      </c>
      <c r="AL352" s="151">
        <v>0</v>
      </c>
      <c r="AM352" s="151">
        <v>0</v>
      </c>
      <c r="AN352" s="151">
        <v>0</v>
      </c>
      <c r="AO352" s="152">
        <v>0</v>
      </c>
    </row>
    <row r="353" spans="1:41">
      <c r="A353" s="111" t="s">
        <v>176</v>
      </c>
      <c r="B353" s="112" t="s">
        <v>10</v>
      </c>
      <c r="C353" s="151">
        <v>0</v>
      </c>
      <c r="D353" s="151">
        <v>0</v>
      </c>
      <c r="E353" s="151">
        <v>0</v>
      </c>
      <c r="F353" s="151">
        <v>0</v>
      </c>
      <c r="G353" s="151">
        <v>0</v>
      </c>
      <c r="H353" s="151">
        <v>0</v>
      </c>
      <c r="I353" s="151">
        <v>0</v>
      </c>
      <c r="J353" s="151">
        <v>0</v>
      </c>
      <c r="K353" s="151">
        <v>0</v>
      </c>
      <c r="L353" s="151">
        <v>0</v>
      </c>
      <c r="M353" s="151">
        <v>0</v>
      </c>
      <c r="N353" s="151">
        <v>0</v>
      </c>
      <c r="O353" s="151">
        <v>0</v>
      </c>
      <c r="P353" s="151">
        <v>0</v>
      </c>
      <c r="Q353" s="151">
        <v>0</v>
      </c>
      <c r="R353" s="151">
        <v>0</v>
      </c>
      <c r="S353" s="151">
        <v>0</v>
      </c>
      <c r="T353" s="151">
        <v>0</v>
      </c>
      <c r="U353" s="151">
        <v>0</v>
      </c>
      <c r="V353" s="151">
        <v>0</v>
      </c>
      <c r="W353" s="151">
        <v>0</v>
      </c>
      <c r="X353" s="151">
        <v>0</v>
      </c>
      <c r="Y353" s="151">
        <v>0</v>
      </c>
      <c r="Z353" s="151">
        <v>0</v>
      </c>
      <c r="AA353" s="151">
        <v>0</v>
      </c>
      <c r="AB353" s="151">
        <v>0</v>
      </c>
      <c r="AC353" s="151">
        <v>0</v>
      </c>
      <c r="AD353" s="151">
        <v>0</v>
      </c>
      <c r="AE353" s="151">
        <v>0</v>
      </c>
      <c r="AF353" s="151">
        <v>0</v>
      </c>
      <c r="AG353" s="151">
        <v>0</v>
      </c>
      <c r="AH353" s="151">
        <v>0</v>
      </c>
      <c r="AI353" s="151">
        <v>0</v>
      </c>
      <c r="AJ353" s="151">
        <v>0</v>
      </c>
      <c r="AK353" s="151">
        <v>0</v>
      </c>
      <c r="AL353" s="151">
        <v>0</v>
      </c>
      <c r="AM353" s="151">
        <v>0</v>
      </c>
      <c r="AN353" s="151">
        <v>0</v>
      </c>
      <c r="AO353" s="152">
        <v>0</v>
      </c>
    </row>
    <row r="354" spans="1:41">
      <c r="A354" s="111" t="s">
        <v>177</v>
      </c>
      <c r="B354" s="112" t="s">
        <v>10</v>
      </c>
      <c r="C354" s="151">
        <v>0</v>
      </c>
      <c r="D354" s="151">
        <v>0</v>
      </c>
      <c r="E354" s="151">
        <v>0</v>
      </c>
      <c r="F354" s="151">
        <v>0</v>
      </c>
      <c r="G354" s="151">
        <v>0</v>
      </c>
      <c r="H354" s="151">
        <v>0</v>
      </c>
      <c r="I354" s="151">
        <v>0</v>
      </c>
      <c r="J354" s="151">
        <v>0</v>
      </c>
      <c r="K354" s="151">
        <v>0</v>
      </c>
      <c r="L354" s="151">
        <v>0</v>
      </c>
      <c r="M354" s="151">
        <v>0</v>
      </c>
      <c r="N354" s="151">
        <v>0</v>
      </c>
      <c r="O354" s="151">
        <v>0</v>
      </c>
      <c r="P354" s="151">
        <v>0</v>
      </c>
      <c r="Q354" s="151">
        <v>0</v>
      </c>
      <c r="R354" s="151">
        <v>0</v>
      </c>
      <c r="S354" s="151">
        <v>0</v>
      </c>
      <c r="T354" s="151">
        <v>0</v>
      </c>
      <c r="U354" s="151">
        <v>0</v>
      </c>
      <c r="V354" s="151">
        <v>0</v>
      </c>
      <c r="W354" s="151">
        <v>0</v>
      </c>
      <c r="X354" s="151">
        <v>0</v>
      </c>
      <c r="Y354" s="151">
        <v>0</v>
      </c>
      <c r="Z354" s="151">
        <v>0</v>
      </c>
      <c r="AA354" s="151">
        <v>0</v>
      </c>
      <c r="AB354" s="151">
        <v>0</v>
      </c>
      <c r="AC354" s="151">
        <v>0</v>
      </c>
      <c r="AD354" s="151">
        <v>0</v>
      </c>
      <c r="AE354" s="151">
        <v>0</v>
      </c>
      <c r="AF354" s="151">
        <v>0</v>
      </c>
      <c r="AG354" s="151">
        <v>0</v>
      </c>
      <c r="AH354" s="151">
        <v>0</v>
      </c>
      <c r="AI354" s="151">
        <v>0</v>
      </c>
      <c r="AJ354" s="151">
        <v>0</v>
      </c>
      <c r="AK354" s="151">
        <v>0</v>
      </c>
      <c r="AL354" s="151">
        <v>0</v>
      </c>
      <c r="AM354" s="151">
        <v>0</v>
      </c>
      <c r="AN354" s="151">
        <v>0</v>
      </c>
      <c r="AO354" s="152">
        <v>0</v>
      </c>
    </row>
    <row r="355" spans="1:41">
      <c r="A355" s="111" t="s">
        <v>178</v>
      </c>
      <c r="B355" s="112" t="s">
        <v>10</v>
      </c>
      <c r="C355" s="151">
        <v>0</v>
      </c>
      <c r="D355" s="151">
        <v>0</v>
      </c>
      <c r="E355" s="151">
        <v>0</v>
      </c>
      <c r="F355" s="151">
        <v>-44.200000000000045</v>
      </c>
      <c r="G355" s="151">
        <v>0</v>
      </c>
      <c r="H355" s="151">
        <v>0</v>
      </c>
      <c r="I355" s="151">
        <v>0</v>
      </c>
      <c r="J355" s="151">
        <v>0</v>
      </c>
      <c r="K355" s="151">
        <v>0</v>
      </c>
      <c r="L355" s="151">
        <v>0</v>
      </c>
      <c r="M355" s="151">
        <v>0</v>
      </c>
      <c r="N355" s="151">
        <v>0</v>
      </c>
      <c r="O355" s="151">
        <v>0</v>
      </c>
      <c r="P355" s="151">
        <v>0</v>
      </c>
      <c r="Q355" s="151">
        <v>0</v>
      </c>
      <c r="R355" s="151">
        <v>0</v>
      </c>
      <c r="S355" s="151">
        <v>0</v>
      </c>
      <c r="T355" s="151">
        <v>0</v>
      </c>
      <c r="U355" s="151">
        <v>0</v>
      </c>
      <c r="V355" s="151">
        <v>0</v>
      </c>
      <c r="W355" s="151">
        <v>0</v>
      </c>
      <c r="X355" s="151">
        <v>0</v>
      </c>
      <c r="Y355" s="151">
        <v>0</v>
      </c>
      <c r="Z355" s="151">
        <v>0</v>
      </c>
      <c r="AA355" s="151">
        <v>0</v>
      </c>
      <c r="AB355" s="151">
        <v>0</v>
      </c>
      <c r="AC355" s="151">
        <v>0</v>
      </c>
      <c r="AD355" s="151">
        <v>0</v>
      </c>
      <c r="AE355" s="151">
        <v>0</v>
      </c>
      <c r="AF355" s="151">
        <v>0</v>
      </c>
      <c r="AG355" s="151">
        <v>0</v>
      </c>
      <c r="AH355" s="151">
        <v>0</v>
      </c>
      <c r="AI355" s="151">
        <v>0</v>
      </c>
      <c r="AJ355" s="151">
        <v>0</v>
      </c>
      <c r="AK355" s="151">
        <v>0</v>
      </c>
      <c r="AL355" s="151">
        <v>0</v>
      </c>
      <c r="AM355" s="151">
        <v>0</v>
      </c>
      <c r="AN355" s="151">
        <v>0</v>
      </c>
      <c r="AO355" s="152">
        <v>0</v>
      </c>
    </row>
    <row r="356" spans="1:41">
      <c r="A356" s="111" t="s">
        <v>1</v>
      </c>
      <c r="B356" s="112" t="s">
        <v>10</v>
      </c>
      <c r="C356" s="151">
        <v>361</v>
      </c>
      <c r="D356" s="151">
        <v>85</v>
      </c>
      <c r="E356" s="151">
        <v>0</v>
      </c>
      <c r="F356" s="151">
        <v>598.59999999999945</v>
      </c>
      <c r="G356" s="151">
        <v>0</v>
      </c>
      <c r="H356" s="151">
        <v>870.70000000000027</v>
      </c>
      <c r="I356" s="151">
        <v>1488.9</v>
      </c>
      <c r="J356" s="151">
        <v>2250</v>
      </c>
      <c r="K356" s="151">
        <v>2000</v>
      </c>
      <c r="L356" s="151">
        <v>1919</v>
      </c>
      <c r="M356" s="151">
        <v>430</v>
      </c>
      <c r="N356" s="151">
        <v>400</v>
      </c>
      <c r="O356" s="151">
        <v>1600</v>
      </c>
      <c r="P356" s="151">
        <v>0</v>
      </c>
      <c r="Q356" s="151">
        <v>90</v>
      </c>
      <c r="R356" s="151">
        <v>600</v>
      </c>
      <c r="S356" s="151">
        <v>800</v>
      </c>
      <c r="T356" s="151">
        <v>2150</v>
      </c>
      <c r="U356" s="151">
        <v>1215</v>
      </c>
      <c r="V356" s="151">
        <v>800</v>
      </c>
      <c r="W356" s="151">
        <v>450</v>
      </c>
      <c r="X356" s="151">
        <v>200</v>
      </c>
      <c r="Y356" s="151">
        <v>200</v>
      </c>
      <c r="Z356" s="151">
        <v>200</v>
      </c>
      <c r="AA356" s="151">
        <v>0</v>
      </c>
      <c r="AB356" s="151">
        <v>0</v>
      </c>
      <c r="AC356" s="151">
        <v>0</v>
      </c>
      <c r="AD356" s="151">
        <v>0</v>
      </c>
      <c r="AE356" s="151">
        <v>600</v>
      </c>
      <c r="AF356" s="151">
        <v>400</v>
      </c>
      <c r="AG356" s="151">
        <v>0</v>
      </c>
      <c r="AH356" s="151">
        <v>400</v>
      </c>
      <c r="AI356" s="151">
        <v>0</v>
      </c>
      <c r="AJ356" s="151">
        <v>0</v>
      </c>
      <c r="AK356" s="151">
        <v>0</v>
      </c>
      <c r="AL356" s="151">
        <v>0</v>
      </c>
      <c r="AM356" s="151">
        <v>0</v>
      </c>
      <c r="AN356" s="151">
        <v>200</v>
      </c>
      <c r="AO356" s="152">
        <v>0</v>
      </c>
    </row>
    <row r="357" spans="1:41">
      <c r="A357" s="111" t="s">
        <v>179</v>
      </c>
      <c r="B357" s="112" t="s">
        <v>10</v>
      </c>
      <c r="C357" s="151">
        <v>0</v>
      </c>
      <c r="D357" s="151">
        <v>0</v>
      </c>
      <c r="E357" s="151">
        <v>0</v>
      </c>
      <c r="F357" s="151">
        <v>0</v>
      </c>
      <c r="G357" s="151">
        <v>0</v>
      </c>
      <c r="H357" s="151">
        <v>0</v>
      </c>
      <c r="I357" s="151">
        <v>0</v>
      </c>
      <c r="J357" s="151">
        <v>0</v>
      </c>
      <c r="K357" s="151">
        <v>0</v>
      </c>
      <c r="L357" s="151">
        <v>0</v>
      </c>
      <c r="M357" s="151">
        <v>0</v>
      </c>
      <c r="N357" s="151">
        <v>0</v>
      </c>
      <c r="O357" s="151">
        <v>0</v>
      </c>
      <c r="P357" s="151">
        <v>0</v>
      </c>
      <c r="Q357" s="151">
        <v>0</v>
      </c>
      <c r="R357" s="151">
        <v>0</v>
      </c>
      <c r="S357" s="151">
        <v>5</v>
      </c>
      <c r="T357" s="151">
        <v>0</v>
      </c>
      <c r="U357" s="151">
        <v>0</v>
      </c>
      <c r="V357" s="151">
        <v>0</v>
      </c>
      <c r="W357" s="151">
        <v>0</v>
      </c>
      <c r="X357" s="151">
        <v>0</v>
      </c>
      <c r="Y357" s="151">
        <v>0</v>
      </c>
      <c r="Z357" s="151">
        <v>0</v>
      </c>
      <c r="AA357" s="151">
        <v>0</v>
      </c>
      <c r="AB357" s="151">
        <v>0</v>
      </c>
      <c r="AC357" s="151">
        <v>0</v>
      </c>
      <c r="AD357" s="151">
        <v>0</v>
      </c>
      <c r="AE357" s="151">
        <v>0</v>
      </c>
      <c r="AF357" s="151">
        <v>0</v>
      </c>
      <c r="AG357" s="151">
        <v>0</v>
      </c>
      <c r="AH357" s="151">
        <v>0</v>
      </c>
      <c r="AI357" s="151">
        <v>0</v>
      </c>
      <c r="AJ357" s="151">
        <v>0</v>
      </c>
      <c r="AK357" s="151">
        <v>0</v>
      </c>
      <c r="AL357" s="151">
        <v>0</v>
      </c>
      <c r="AM357" s="151">
        <v>0</v>
      </c>
      <c r="AN357" s="151">
        <v>0</v>
      </c>
      <c r="AO357" s="152">
        <v>0</v>
      </c>
    </row>
    <row r="358" spans="1:41">
      <c r="A358" s="111" t="s">
        <v>180</v>
      </c>
      <c r="B358" s="112" t="s">
        <v>10</v>
      </c>
      <c r="C358" s="151">
        <v>273</v>
      </c>
      <c r="D358" s="151">
        <v>594</v>
      </c>
      <c r="E358" s="151">
        <v>452</v>
      </c>
      <c r="F358" s="151">
        <v>1173.1400000000003</v>
      </c>
      <c r="G358" s="151">
        <v>1398.7999999999993</v>
      </c>
      <c r="H358" s="151">
        <v>125</v>
      </c>
      <c r="I358" s="151">
        <v>608</v>
      </c>
      <c r="J358" s="151">
        <v>755</v>
      </c>
      <c r="K358" s="151">
        <v>0</v>
      </c>
      <c r="L358" s="151">
        <v>0</v>
      </c>
      <c r="M358" s="151">
        <v>0</v>
      </c>
      <c r="N358" s="151">
        <v>0</v>
      </c>
      <c r="O358" s="151">
        <v>131</v>
      </c>
      <c r="P358" s="151">
        <v>0</v>
      </c>
      <c r="Q358" s="151">
        <v>296</v>
      </c>
      <c r="R358" s="151">
        <v>0</v>
      </c>
      <c r="S358" s="151">
        <v>0</v>
      </c>
      <c r="T358" s="151">
        <v>0</v>
      </c>
      <c r="U358" s="151">
        <v>200</v>
      </c>
      <c r="V358" s="151">
        <v>194.99999999999909</v>
      </c>
      <c r="W358" s="151">
        <v>600</v>
      </c>
      <c r="X358" s="151">
        <v>380</v>
      </c>
      <c r="Y358" s="151">
        <v>200</v>
      </c>
      <c r="Z358" s="151">
        <v>200</v>
      </c>
      <c r="AA358" s="151">
        <v>800</v>
      </c>
      <c r="AB358" s="151">
        <v>0</v>
      </c>
      <c r="AC358" s="151">
        <v>0</v>
      </c>
      <c r="AD358" s="151">
        <v>200</v>
      </c>
      <c r="AE358" s="151">
        <v>450</v>
      </c>
      <c r="AF358" s="151">
        <v>0</v>
      </c>
      <c r="AG358" s="151">
        <v>600</v>
      </c>
      <c r="AH358" s="151">
        <v>1000</v>
      </c>
      <c r="AI358" s="151">
        <v>0</v>
      </c>
      <c r="AJ358" s="151">
        <v>200</v>
      </c>
      <c r="AK358" s="151">
        <v>200</v>
      </c>
      <c r="AL358" s="151">
        <v>138</v>
      </c>
      <c r="AM358" s="151">
        <v>0</v>
      </c>
      <c r="AN358" s="151">
        <v>400</v>
      </c>
      <c r="AO358" s="152">
        <v>286</v>
      </c>
    </row>
    <row r="359" spans="1:41">
      <c r="A359" s="111" t="s">
        <v>181</v>
      </c>
      <c r="B359" s="112" t="s">
        <v>10</v>
      </c>
      <c r="C359" s="151">
        <v>0</v>
      </c>
      <c r="D359" s="151">
        <v>0</v>
      </c>
      <c r="E359" s="151">
        <v>0</v>
      </c>
      <c r="F359" s="151">
        <v>0</v>
      </c>
      <c r="G359" s="151">
        <v>0</v>
      </c>
      <c r="H359" s="151">
        <v>0</v>
      </c>
      <c r="I359" s="151">
        <v>0</v>
      </c>
      <c r="J359" s="151">
        <v>0</v>
      </c>
      <c r="K359" s="151">
        <v>0</v>
      </c>
      <c r="L359" s="151">
        <v>0</v>
      </c>
      <c r="M359" s="151">
        <v>0</v>
      </c>
      <c r="N359" s="151">
        <v>0</v>
      </c>
      <c r="O359" s="151">
        <v>0</v>
      </c>
      <c r="P359" s="151">
        <v>0</v>
      </c>
      <c r="Q359" s="151">
        <v>0</v>
      </c>
      <c r="R359" s="151">
        <v>0</v>
      </c>
      <c r="S359" s="151">
        <v>0</v>
      </c>
      <c r="T359" s="151">
        <v>0</v>
      </c>
      <c r="U359" s="151">
        <v>0</v>
      </c>
      <c r="V359" s="151">
        <v>0</v>
      </c>
      <c r="W359" s="151">
        <v>0</v>
      </c>
      <c r="X359" s="151">
        <v>0</v>
      </c>
      <c r="Y359" s="151">
        <v>0</v>
      </c>
      <c r="Z359" s="151">
        <v>0</v>
      </c>
      <c r="AA359" s="151">
        <v>0</v>
      </c>
      <c r="AB359" s="151">
        <v>0</v>
      </c>
      <c r="AC359" s="151">
        <v>0</v>
      </c>
      <c r="AD359" s="151">
        <v>0</v>
      </c>
      <c r="AE359" s="151">
        <v>0</v>
      </c>
      <c r="AF359" s="151">
        <v>0</v>
      </c>
      <c r="AG359" s="151">
        <v>0</v>
      </c>
      <c r="AH359" s="151">
        <v>0</v>
      </c>
      <c r="AI359" s="151">
        <v>0</v>
      </c>
      <c r="AJ359" s="151">
        <v>0</v>
      </c>
      <c r="AK359" s="151">
        <v>0</v>
      </c>
      <c r="AL359" s="151">
        <v>0</v>
      </c>
      <c r="AM359" s="151">
        <v>0</v>
      </c>
      <c r="AN359" s="151">
        <v>0</v>
      </c>
      <c r="AO359" s="152">
        <v>0</v>
      </c>
    </row>
    <row r="360" spans="1:41">
      <c r="A360" s="111" t="s">
        <v>182</v>
      </c>
      <c r="B360" s="112" t="s">
        <v>10</v>
      </c>
      <c r="C360" s="151">
        <v>0</v>
      </c>
      <c r="D360" s="151">
        <v>0</v>
      </c>
      <c r="E360" s="151">
        <v>0</v>
      </c>
      <c r="F360" s="151">
        <v>0</v>
      </c>
      <c r="G360" s="151">
        <v>0</v>
      </c>
      <c r="H360" s="151">
        <v>0</v>
      </c>
      <c r="I360" s="151">
        <v>0</v>
      </c>
      <c r="J360" s="151">
        <v>0</v>
      </c>
      <c r="K360" s="151">
        <v>0</v>
      </c>
      <c r="L360" s="151">
        <v>0</v>
      </c>
      <c r="M360" s="151">
        <v>0</v>
      </c>
      <c r="N360" s="151">
        <v>0</v>
      </c>
      <c r="O360" s="151">
        <v>0</v>
      </c>
      <c r="P360" s="151">
        <v>0</v>
      </c>
      <c r="Q360" s="151">
        <v>0</v>
      </c>
      <c r="R360" s="151">
        <v>0</v>
      </c>
      <c r="S360" s="151">
        <v>0</v>
      </c>
      <c r="T360" s="151">
        <v>0</v>
      </c>
      <c r="U360" s="151">
        <v>0</v>
      </c>
      <c r="V360" s="151">
        <v>0</v>
      </c>
      <c r="W360" s="151">
        <v>0</v>
      </c>
      <c r="X360" s="151">
        <v>0</v>
      </c>
      <c r="Y360" s="151">
        <v>0</v>
      </c>
      <c r="Z360" s="151">
        <v>0</v>
      </c>
      <c r="AA360" s="151">
        <v>0</v>
      </c>
      <c r="AB360" s="151">
        <v>0</v>
      </c>
      <c r="AC360" s="151">
        <v>0</v>
      </c>
      <c r="AD360" s="151">
        <v>0</v>
      </c>
      <c r="AE360" s="151">
        <v>0</v>
      </c>
      <c r="AF360" s="151">
        <v>0</v>
      </c>
      <c r="AG360" s="151">
        <v>0</v>
      </c>
      <c r="AH360" s="151">
        <v>0</v>
      </c>
      <c r="AI360" s="151">
        <v>0</v>
      </c>
      <c r="AJ360" s="151">
        <v>0</v>
      </c>
      <c r="AK360" s="151">
        <v>0</v>
      </c>
      <c r="AL360" s="151">
        <v>0</v>
      </c>
      <c r="AM360" s="151">
        <v>0</v>
      </c>
      <c r="AN360" s="151">
        <v>0</v>
      </c>
      <c r="AO360" s="152">
        <v>0</v>
      </c>
    </row>
    <row r="361" spans="1:41">
      <c r="A361" s="111" t="s">
        <v>183</v>
      </c>
      <c r="B361" s="112" t="s">
        <v>10</v>
      </c>
      <c r="C361" s="151">
        <v>742.53650954464047</v>
      </c>
      <c r="D361" s="151">
        <v>1001.2462738680133</v>
      </c>
      <c r="E361" s="151">
        <v>892.3016326594543</v>
      </c>
      <c r="F361" s="151">
        <v>2496.2835648784703</v>
      </c>
      <c r="G361" s="151">
        <v>892</v>
      </c>
      <c r="H361" s="151">
        <v>893</v>
      </c>
      <c r="I361" s="151">
        <v>881</v>
      </c>
      <c r="J361" s="151">
        <v>786</v>
      </c>
      <c r="K361" s="151">
        <v>766</v>
      </c>
      <c r="L361" s="151">
        <v>861</v>
      </c>
      <c r="M361" s="151">
        <v>863</v>
      </c>
      <c r="N361" s="151">
        <v>928</v>
      </c>
      <c r="O361" s="151">
        <v>848</v>
      </c>
      <c r="P361" s="151">
        <v>840</v>
      </c>
      <c r="Q361" s="151">
        <v>848</v>
      </c>
      <c r="R361" s="151">
        <v>984</v>
      </c>
      <c r="S361" s="151">
        <v>984</v>
      </c>
      <c r="T361" s="151">
        <v>1011</v>
      </c>
      <c r="U361" s="151">
        <v>1006</v>
      </c>
      <c r="V361" s="151">
        <v>912</v>
      </c>
      <c r="W361" s="151">
        <v>999</v>
      </c>
      <c r="X361" s="151">
        <v>1041</v>
      </c>
      <c r="Y361" s="151">
        <v>993</v>
      </c>
      <c r="Z361" s="151">
        <v>980</v>
      </c>
      <c r="AA361" s="151">
        <v>1085</v>
      </c>
      <c r="AB361" s="151">
        <v>1155</v>
      </c>
      <c r="AC361" s="151">
        <v>1133</v>
      </c>
      <c r="AD361" s="151">
        <v>1245</v>
      </c>
      <c r="AE361" s="151">
        <v>1245</v>
      </c>
      <c r="AF361" s="151">
        <v>1066</v>
      </c>
      <c r="AG361" s="151">
        <v>1070</v>
      </c>
      <c r="AH361" s="151">
        <v>1078</v>
      </c>
      <c r="AI361" s="151">
        <v>1085</v>
      </c>
      <c r="AJ361" s="151">
        <v>1118.7932145234954</v>
      </c>
      <c r="AK361" s="151">
        <v>1153.6703369825846</v>
      </c>
      <c r="AL361" s="151">
        <v>1189.6673515790317</v>
      </c>
      <c r="AM361" s="151">
        <v>1226.821483042273</v>
      </c>
      <c r="AN361" s="151">
        <v>1265.1712410667969</v>
      </c>
      <c r="AO361" s="152">
        <v>1304.7564664000311</v>
      </c>
    </row>
    <row r="362" spans="1:41">
      <c r="A362" s="111" t="s">
        <v>23</v>
      </c>
      <c r="B362" s="112" t="s">
        <v>10</v>
      </c>
      <c r="C362" s="151">
        <v>0</v>
      </c>
      <c r="D362" s="151">
        <v>0</v>
      </c>
      <c r="E362" s="151">
        <v>0</v>
      </c>
      <c r="F362" s="151">
        <v>0</v>
      </c>
      <c r="G362" s="151">
        <v>0</v>
      </c>
      <c r="H362" s="151">
        <v>325</v>
      </c>
      <c r="I362" s="151">
        <v>600</v>
      </c>
      <c r="J362" s="151">
        <v>875</v>
      </c>
      <c r="K362" s="151">
        <v>2600</v>
      </c>
      <c r="L362" s="151">
        <v>600</v>
      </c>
      <c r="M362" s="151">
        <v>600</v>
      </c>
      <c r="N362" s="151">
        <v>400</v>
      </c>
      <c r="O362" s="151">
        <v>0</v>
      </c>
      <c r="P362" s="151">
        <v>0</v>
      </c>
      <c r="Q362" s="151">
        <v>1800</v>
      </c>
      <c r="R362" s="151">
        <v>0</v>
      </c>
      <c r="S362" s="151">
        <v>0</v>
      </c>
      <c r="T362" s="151">
        <v>0</v>
      </c>
      <c r="U362" s="151">
        <v>0</v>
      </c>
      <c r="V362" s="151">
        <v>200</v>
      </c>
      <c r="W362" s="151">
        <v>0</v>
      </c>
      <c r="X362" s="151">
        <v>1000</v>
      </c>
      <c r="Y362" s="151">
        <v>0</v>
      </c>
      <c r="Z362" s="151">
        <v>400</v>
      </c>
      <c r="AA362" s="151">
        <v>0</v>
      </c>
      <c r="AB362" s="151">
        <v>0</v>
      </c>
      <c r="AC362" s="151">
        <v>0</v>
      </c>
      <c r="AD362" s="151">
        <v>0</v>
      </c>
      <c r="AE362" s="151">
        <v>0</v>
      </c>
      <c r="AF362" s="151">
        <v>0</v>
      </c>
      <c r="AG362" s="151">
        <v>0</v>
      </c>
      <c r="AH362" s="151">
        <v>600</v>
      </c>
      <c r="AI362" s="151">
        <v>0</v>
      </c>
      <c r="AJ362" s="151">
        <v>0</v>
      </c>
      <c r="AK362" s="151">
        <v>0</v>
      </c>
      <c r="AL362" s="151">
        <v>0</v>
      </c>
      <c r="AM362" s="151">
        <v>0</v>
      </c>
      <c r="AN362" s="151">
        <v>0</v>
      </c>
      <c r="AO362" s="152">
        <v>0</v>
      </c>
    </row>
    <row r="363" spans="1:41">
      <c r="A363" s="111" t="s">
        <v>24</v>
      </c>
      <c r="B363" s="112" t="s">
        <v>10</v>
      </c>
      <c r="C363" s="151">
        <v>50</v>
      </c>
      <c r="D363" s="151">
        <v>10</v>
      </c>
      <c r="E363" s="151">
        <v>200</v>
      </c>
      <c r="F363" s="151">
        <v>1395</v>
      </c>
      <c r="G363" s="151">
        <v>1653</v>
      </c>
      <c r="H363" s="151">
        <v>600</v>
      </c>
      <c r="I363" s="151">
        <v>727</v>
      </c>
      <c r="J363" s="151">
        <v>0</v>
      </c>
      <c r="K363" s="151">
        <v>0</v>
      </c>
      <c r="L363" s="151">
        <v>0</v>
      </c>
      <c r="M363" s="151">
        <v>0</v>
      </c>
      <c r="N363" s="151">
        <v>0</v>
      </c>
      <c r="O363" s="151">
        <v>0</v>
      </c>
      <c r="P363" s="151">
        <v>0</v>
      </c>
      <c r="Q363" s="151">
        <v>0</v>
      </c>
      <c r="R363" s="151">
        <v>0</v>
      </c>
      <c r="S363" s="151">
        <v>0</v>
      </c>
      <c r="T363" s="151">
        <v>0</v>
      </c>
      <c r="U363" s="151">
        <v>0</v>
      </c>
      <c r="V363" s="151">
        <v>0</v>
      </c>
      <c r="W363" s="151">
        <v>0</v>
      </c>
      <c r="X363" s="151">
        <v>0</v>
      </c>
      <c r="Y363" s="151">
        <v>0</v>
      </c>
      <c r="Z363" s="151">
        <v>0</v>
      </c>
      <c r="AA363" s="151">
        <v>0</v>
      </c>
      <c r="AB363" s="151">
        <v>0</v>
      </c>
      <c r="AC363" s="151">
        <v>0</v>
      </c>
      <c r="AD363" s="151">
        <v>0</v>
      </c>
      <c r="AE363" s="151">
        <v>2100</v>
      </c>
      <c r="AF363" s="151">
        <v>0</v>
      </c>
      <c r="AG363" s="151">
        <v>0</v>
      </c>
      <c r="AH363" s="151">
        <v>0</v>
      </c>
      <c r="AI363" s="151">
        <v>0</v>
      </c>
      <c r="AJ363" s="151">
        <v>0</v>
      </c>
      <c r="AK363" s="151">
        <v>0</v>
      </c>
      <c r="AL363" s="151">
        <v>0</v>
      </c>
      <c r="AM363" s="151">
        <v>0</v>
      </c>
      <c r="AN363" s="151">
        <v>0</v>
      </c>
      <c r="AO363" s="152">
        <v>0</v>
      </c>
    </row>
    <row r="364" spans="1:41">
      <c r="A364" s="111" t="s">
        <v>651</v>
      </c>
      <c r="B364" s="112" t="s">
        <v>10</v>
      </c>
      <c r="C364" s="151">
        <v>0</v>
      </c>
      <c r="D364" s="151">
        <v>0</v>
      </c>
      <c r="E364" s="151">
        <v>0</v>
      </c>
      <c r="F364" s="151">
        <v>357.29998779296875</v>
      </c>
      <c r="G364" s="151">
        <v>14.9000244140625</v>
      </c>
      <c r="H364" s="151">
        <v>98.5999755859375</v>
      </c>
      <c r="I364" s="151">
        <v>220.79998779296875</v>
      </c>
      <c r="J364" s="151">
        <v>213.60003662109375</v>
      </c>
      <c r="K364" s="151">
        <v>316.20001220703125</v>
      </c>
      <c r="L364" s="151">
        <v>333.2999267578125</v>
      </c>
      <c r="M364" s="151">
        <v>342.2000732421875</v>
      </c>
      <c r="N364" s="151">
        <v>360.9000244140625</v>
      </c>
      <c r="O364" s="151">
        <v>347.699951171875</v>
      </c>
      <c r="P364" s="151">
        <v>344.300048828125</v>
      </c>
      <c r="Q364" s="151">
        <v>370</v>
      </c>
      <c r="R364" s="151">
        <v>446.89990234375</v>
      </c>
      <c r="S364" s="151">
        <v>562.800048828125</v>
      </c>
      <c r="T364" s="151">
        <v>568.2998046875</v>
      </c>
      <c r="U364" s="151">
        <v>504</v>
      </c>
      <c r="V364" s="151">
        <v>501.5</v>
      </c>
      <c r="W364" s="151">
        <v>524.60009765625</v>
      </c>
      <c r="X364" s="151">
        <v>537.39990234375</v>
      </c>
      <c r="Y364" s="151">
        <v>533.900390625</v>
      </c>
      <c r="Z364" s="151">
        <v>515.7998046875</v>
      </c>
      <c r="AA364" s="151">
        <v>498.5</v>
      </c>
      <c r="AB364" s="151">
        <v>500.099609375</v>
      </c>
      <c r="AC364" s="151">
        <v>489.1005859375</v>
      </c>
      <c r="AD364" s="151">
        <v>402</v>
      </c>
      <c r="AE364" s="151">
        <v>319.2001953125</v>
      </c>
      <c r="AF364" s="151">
        <v>247.7998046875</v>
      </c>
      <c r="AG364" s="151">
        <v>240.7001953125</v>
      </c>
      <c r="AH364" s="151">
        <v>223.19921875</v>
      </c>
      <c r="AI364" s="151">
        <v>223.900390625</v>
      </c>
      <c r="AJ364" s="151">
        <v>228.48046875</v>
      </c>
      <c r="AK364" s="151">
        <v>233.169921875</v>
      </c>
      <c r="AL364" s="151">
        <v>237.9296875</v>
      </c>
      <c r="AM364" s="151">
        <v>242.8095703125</v>
      </c>
      <c r="AN364" s="151">
        <v>247.7802734375</v>
      </c>
      <c r="AO364" s="152">
        <v>252.849609375</v>
      </c>
    </row>
    <row r="365" spans="1:41" s="193" customFormat="1">
      <c r="A365" s="127" t="s">
        <v>184</v>
      </c>
      <c r="B365" s="128" t="s">
        <v>10</v>
      </c>
      <c r="C365" s="191">
        <v>949.27650954464048</v>
      </c>
      <c r="D365" s="191">
        <v>1157.7462738680151</v>
      </c>
      <c r="E365" s="191">
        <v>1544.3016326594516</v>
      </c>
      <c r="F365" s="191">
        <v>6292.1235526714408</v>
      </c>
      <c r="G365" s="191">
        <v>2605.1000244140632</v>
      </c>
      <c r="H365" s="191">
        <v>2912.2999755859346</v>
      </c>
      <c r="I365" s="191">
        <v>4525.6999877929702</v>
      </c>
      <c r="J365" s="191">
        <v>3526.0000366210952</v>
      </c>
      <c r="K365" s="191">
        <v>5682.2000122070313</v>
      </c>
      <c r="L365" s="191">
        <v>3713.2999267578125</v>
      </c>
      <c r="M365" s="191">
        <v>1540.600073242189</v>
      </c>
      <c r="N365" s="191">
        <v>179.31002441405872</v>
      </c>
      <c r="O365" s="191">
        <v>2845.8999511718794</v>
      </c>
      <c r="P365" s="191">
        <v>-44.49995117187791</v>
      </c>
      <c r="Q365" s="191">
        <v>4130.3000000000029</v>
      </c>
      <c r="R365" s="191">
        <v>2030.89990234375</v>
      </c>
      <c r="S365" s="191">
        <v>2242.560048828127</v>
      </c>
      <c r="T365" s="191">
        <v>4275.4998046874971</v>
      </c>
      <c r="U365" s="191">
        <v>2925</v>
      </c>
      <c r="V365" s="191">
        <v>2485.5</v>
      </c>
      <c r="W365" s="191">
        <v>2573.60009765625</v>
      </c>
      <c r="X365" s="191">
        <v>3439.6999023437529</v>
      </c>
      <c r="Y365" s="191">
        <v>2176.7903906249849</v>
      </c>
      <c r="Z365" s="191">
        <v>1635.119804687507</v>
      </c>
      <c r="AA365" s="191">
        <v>2383.5</v>
      </c>
      <c r="AB365" s="191">
        <v>1655.099609375</v>
      </c>
      <c r="AC365" s="191">
        <v>1903.4005859375029</v>
      </c>
      <c r="AD365" s="191">
        <v>1847</v>
      </c>
      <c r="AE365" s="191">
        <v>4714.2001953125</v>
      </c>
      <c r="AF365" s="191">
        <v>1713.7998046875</v>
      </c>
      <c r="AG365" s="191">
        <v>1910.7001953125</v>
      </c>
      <c r="AH365" s="191">
        <v>3301.19921875</v>
      </c>
      <c r="AI365" s="191">
        <v>1308.900390625</v>
      </c>
      <c r="AJ365" s="191">
        <v>1547.2736832734954</v>
      </c>
      <c r="AK365" s="191">
        <v>1586.8402588575846</v>
      </c>
      <c r="AL365" s="191">
        <v>1565.5970390790317</v>
      </c>
      <c r="AM365" s="191">
        <v>1469.6310533547803</v>
      </c>
      <c r="AN365" s="191">
        <v>2112.9515145042969</v>
      </c>
      <c r="AO365" s="192">
        <v>2124.9060757750267</v>
      </c>
    </row>
    <row r="366" spans="1:41" ht="15.75">
      <c r="A366" s="109" t="s">
        <v>14</v>
      </c>
      <c r="B366" s="112"/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R366" s="151"/>
      <c r="S366" s="151"/>
      <c r="T366" s="151"/>
      <c r="U366" s="151"/>
      <c r="V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O366" s="155"/>
    </row>
    <row r="367" spans="1:41">
      <c r="A367" s="156" t="s">
        <v>12</v>
      </c>
      <c r="B367" s="157" t="s">
        <v>10</v>
      </c>
      <c r="C367" s="158">
        <v>0</v>
      </c>
      <c r="D367" s="158">
        <v>0</v>
      </c>
      <c r="E367" s="158">
        <v>0</v>
      </c>
      <c r="F367" s="158">
        <v>0</v>
      </c>
      <c r="G367" s="158">
        <v>0</v>
      </c>
      <c r="H367" s="158">
        <v>0</v>
      </c>
      <c r="I367" s="158">
        <v>0</v>
      </c>
      <c r="J367" s="158">
        <v>0</v>
      </c>
      <c r="K367" s="158">
        <v>0</v>
      </c>
      <c r="L367" s="158">
        <v>0</v>
      </c>
      <c r="M367" s="158">
        <v>0</v>
      </c>
      <c r="N367" s="158">
        <v>0</v>
      </c>
      <c r="O367" s="158">
        <v>0</v>
      </c>
      <c r="P367" s="158">
        <v>0</v>
      </c>
      <c r="Q367" s="158">
        <v>0</v>
      </c>
      <c r="R367" s="158">
        <v>0</v>
      </c>
      <c r="S367" s="158">
        <v>0</v>
      </c>
      <c r="T367" s="158">
        <v>0</v>
      </c>
      <c r="U367" s="158">
        <v>0</v>
      </c>
      <c r="V367" s="158">
        <v>0</v>
      </c>
      <c r="W367" s="158">
        <v>0</v>
      </c>
      <c r="X367" s="158">
        <v>0</v>
      </c>
      <c r="Y367" s="158">
        <v>0</v>
      </c>
      <c r="Z367" s="158">
        <v>0</v>
      </c>
      <c r="AA367" s="158">
        <v>0</v>
      </c>
      <c r="AB367" s="158">
        <v>0</v>
      </c>
      <c r="AC367" s="158">
        <v>0</v>
      </c>
      <c r="AD367" s="158">
        <v>0</v>
      </c>
      <c r="AE367" s="158">
        <v>0</v>
      </c>
      <c r="AF367" s="158">
        <v>0</v>
      </c>
      <c r="AG367" s="158">
        <v>0</v>
      </c>
      <c r="AH367" s="158">
        <v>0</v>
      </c>
      <c r="AI367" s="158">
        <v>0</v>
      </c>
      <c r="AJ367" s="158">
        <v>0</v>
      </c>
      <c r="AK367" s="158">
        <v>0</v>
      </c>
      <c r="AL367" s="158">
        <v>0</v>
      </c>
      <c r="AM367" s="158">
        <v>0</v>
      </c>
      <c r="AN367" s="158">
        <v>0</v>
      </c>
      <c r="AO367" s="159">
        <v>0</v>
      </c>
    </row>
    <row r="368" spans="1:41">
      <c r="A368" s="111" t="s">
        <v>20</v>
      </c>
      <c r="B368" s="112" t="s">
        <v>10</v>
      </c>
      <c r="C368" s="151">
        <v>0</v>
      </c>
      <c r="D368" s="151">
        <v>0</v>
      </c>
      <c r="E368" s="151">
        <v>0</v>
      </c>
      <c r="F368" s="151">
        <v>0</v>
      </c>
      <c r="G368" s="151">
        <v>0</v>
      </c>
      <c r="H368" s="151">
        <v>0</v>
      </c>
      <c r="I368" s="151">
        <v>0</v>
      </c>
      <c r="J368" s="151">
        <v>-1375.2000000000007</v>
      </c>
      <c r="K368" s="151">
        <v>0</v>
      </c>
      <c r="L368" s="151">
        <v>0</v>
      </c>
      <c r="M368" s="151">
        <v>0</v>
      </c>
      <c r="N368" s="151">
        <v>0</v>
      </c>
      <c r="O368" s="151">
        <v>0</v>
      </c>
      <c r="P368" s="151">
        <v>0</v>
      </c>
      <c r="Q368" s="151">
        <v>-2031.1199999999994</v>
      </c>
      <c r="R368" s="151">
        <v>0</v>
      </c>
      <c r="S368" s="151">
        <v>-984.4</v>
      </c>
      <c r="T368" s="151">
        <v>0</v>
      </c>
      <c r="U368" s="151">
        <v>0</v>
      </c>
      <c r="V368" s="151">
        <v>0</v>
      </c>
      <c r="W368" s="151">
        <v>0</v>
      </c>
      <c r="X368" s="151">
        <v>0</v>
      </c>
      <c r="Y368" s="151">
        <v>0</v>
      </c>
      <c r="Z368" s="151">
        <v>0</v>
      </c>
      <c r="AA368" s="151">
        <v>0</v>
      </c>
      <c r="AB368" s="151">
        <v>0</v>
      </c>
      <c r="AC368" s="151">
        <v>0</v>
      </c>
      <c r="AD368" s="151">
        <v>0</v>
      </c>
      <c r="AE368" s="151">
        <v>0</v>
      </c>
      <c r="AF368" s="151">
        <v>0</v>
      </c>
      <c r="AG368" s="151">
        <v>0</v>
      </c>
      <c r="AH368" s="151">
        <v>0</v>
      </c>
      <c r="AI368" s="151">
        <v>0</v>
      </c>
      <c r="AJ368" s="151">
        <v>0</v>
      </c>
      <c r="AK368" s="151">
        <v>0</v>
      </c>
      <c r="AL368" s="151">
        <v>0</v>
      </c>
      <c r="AM368" s="151">
        <v>0</v>
      </c>
      <c r="AN368" s="151">
        <v>0</v>
      </c>
      <c r="AO368" s="152">
        <v>0</v>
      </c>
    </row>
    <row r="369" spans="1:41">
      <c r="A369" s="111" t="s">
        <v>576</v>
      </c>
      <c r="B369" s="112" t="s">
        <v>10</v>
      </c>
      <c r="C369" s="151">
        <v>0</v>
      </c>
      <c r="D369" s="151">
        <v>0</v>
      </c>
      <c r="E369" s="151">
        <v>0</v>
      </c>
      <c r="F369" s="151">
        <v>0</v>
      </c>
      <c r="G369" s="151">
        <v>0</v>
      </c>
      <c r="H369" s="151">
        <v>0</v>
      </c>
      <c r="I369" s="151">
        <v>0</v>
      </c>
      <c r="J369" s="151">
        <v>0</v>
      </c>
      <c r="K369" s="151">
        <v>0</v>
      </c>
      <c r="L369" s="151">
        <v>0</v>
      </c>
      <c r="M369" s="151">
        <v>0</v>
      </c>
      <c r="N369" s="151">
        <v>0</v>
      </c>
      <c r="O369" s="151">
        <v>0</v>
      </c>
      <c r="P369" s="151">
        <v>0</v>
      </c>
      <c r="Q369" s="151">
        <v>0</v>
      </c>
      <c r="R369" s="151">
        <v>0</v>
      </c>
      <c r="S369" s="151">
        <v>0</v>
      </c>
      <c r="T369" s="151">
        <v>0</v>
      </c>
      <c r="U369" s="151">
        <v>0</v>
      </c>
      <c r="V369" s="151">
        <v>0</v>
      </c>
      <c r="W369" s="151">
        <v>0</v>
      </c>
      <c r="X369" s="151">
        <v>0</v>
      </c>
      <c r="Y369" s="151">
        <v>0</v>
      </c>
      <c r="Z369" s="151">
        <v>0</v>
      </c>
      <c r="AA369" s="151">
        <v>0</v>
      </c>
      <c r="AB369" s="151">
        <v>281.3</v>
      </c>
      <c r="AC369" s="151">
        <v>0</v>
      </c>
      <c r="AD369" s="151">
        <v>0</v>
      </c>
      <c r="AE369" s="151">
        <v>0</v>
      </c>
      <c r="AF369" s="151">
        <v>0</v>
      </c>
      <c r="AG369" s="151">
        <v>0</v>
      </c>
      <c r="AH369" s="151">
        <v>0</v>
      </c>
      <c r="AI369" s="151">
        <v>0</v>
      </c>
      <c r="AJ369" s="151">
        <v>0</v>
      </c>
      <c r="AK369" s="151">
        <v>0</v>
      </c>
      <c r="AL369" s="151">
        <v>436.96</v>
      </c>
      <c r="AM369" s="151">
        <v>0</v>
      </c>
      <c r="AN369" s="151">
        <v>0</v>
      </c>
      <c r="AO369" s="152">
        <v>0</v>
      </c>
    </row>
    <row r="370" spans="1:41">
      <c r="A370" s="111" t="s">
        <v>22</v>
      </c>
      <c r="B370" s="112" t="s">
        <v>10</v>
      </c>
      <c r="C370" s="151">
        <v>0</v>
      </c>
      <c r="D370" s="151">
        <v>0</v>
      </c>
      <c r="E370" s="151">
        <v>0</v>
      </c>
      <c r="F370" s="151">
        <v>0</v>
      </c>
      <c r="G370" s="151">
        <v>0</v>
      </c>
      <c r="H370" s="151">
        <v>0</v>
      </c>
      <c r="I370" s="151">
        <v>0</v>
      </c>
      <c r="J370" s="151">
        <v>0</v>
      </c>
      <c r="K370" s="151">
        <v>-160.19999999999982</v>
      </c>
      <c r="L370" s="151">
        <v>0</v>
      </c>
      <c r="M370" s="151">
        <v>0</v>
      </c>
      <c r="N370" s="151">
        <v>0</v>
      </c>
      <c r="O370" s="151">
        <v>0</v>
      </c>
      <c r="P370" s="151">
        <v>-169.15000000000009</v>
      </c>
      <c r="Q370" s="151">
        <v>-169.15000000000009</v>
      </c>
      <c r="R370" s="151">
        <v>0</v>
      </c>
      <c r="S370" s="151">
        <v>0</v>
      </c>
      <c r="T370" s="151">
        <v>0</v>
      </c>
      <c r="U370" s="151">
        <v>-484.5799999999997</v>
      </c>
      <c r="V370" s="151">
        <v>0</v>
      </c>
      <c r="W370" s="151">
        <v>0</v>
      </c>
      <c r="X370" s="151">
        <v>-83.580000000000041</v>
      </c>
      <c r="Y370" s="151">
        <v>0</v>
      </c>
      <c r="Z370" s="151">
        <v>0</v>
      </c>
      <c r="AA370" s="151">
        <v>0</v>
      </c>
      <c r="AB370" s="151">
        <v>0</v>
      </c>
      <c r="AC370" s="151">
        <v>-550.24</v>
      </c>
      <c r="AD370" s="151">
        <v>0</v>
      </c>
      <c r="AE370" s="151">
        <v>0</v>
      </c>
      <c r="AF370" s="151">
        <v>0</v>
      </c>
      <c r="AG370" s="151">
        <v>0</v>
      </c>
      <c r="AH370" s="151">
        <v>0</v>
      </c>
      <c r="AI370" s="151">
        <v>0</v>
      </c>
      <c r="AJ370" s="151">
        <v>0</v>
      </c>
      <c r="AK370" s="151">
        <v>0</v>
      </c>
      <c r="AL370" s="151">
        <v>0</v>
      </c>
      <c r="AM370" s="151">
        <v>0</v>
      </c>
      <c r="AN370" s="151">
        <v>0</v>
      </c>
      <c r="AO370" s="152">
        <v>281.30000000000007</v>
      </c>
    </row>
    <row r="371" spans="1:41">
      <c r="A371" s="111" t="s">
        <v>21</v>
      </c>
      <c r="B371" s="112" t="s">
        <v>10</v>
      </c>
      <c r="C371" s="151">
        <v>0</v>
      </c>
      <c r="D371" s="151">
        <v>0</v>
      </c>
      <c r="E371" s="151">
        <v>0</v>
      </c>
      <c r="F371" s="151">
        <v>0</v>
      </c>
      <c r="G371" s="151">
        <v>0</v>
      </c>
      <c r="H371" s="151">
        <v>0</v>
      </c>
      <c r="I371" s="151">
        <v>0</v>
      </c>
      <c r="J371" s="151">
        <v>0</v>
      </c>
      <c r="K371" s="151">
        <v>0</v>
      </c>
      <c r="L371" s="151">
        <v>0</v>
      </c>
      <c r="M371" s="151">
        <v>0</v>
      </c>
      <c r="N371" s="151">
        <v>0</v>
      </c>
      <c r="O371" s="151">
        <v>0</v>
      </c>
      <c r="P371" s="151">
        <v>0</v>
      </c>
      <c r="Q371" s="151">
        <v>0</v>
      </c>
      <c r="R371" s="151">
        <v>0</v>
      </c>
      <c r="S371" s="151">
        <v>0</v>
      </c>
      <c r="T371" s="151">
        <v>0</v>
      </c>
      <c r="U371" s="151">
        <v>0</v>
      </c>
      <c r="V371" s="151">
        <v>0</v>
      </c>
      <c r="W371" s="151">
        <v>0</v>
      </c>
      <c r="X371" s="151">
        <v>0</v>
      </c>
      <c r="Y371" s="151">
        <v>0</v>
      </c>
      <c r="Z371" s="151">
        <v>0</v>
      </c>
      <c r="AA371" s="151">
        <v>0</v>
      </c>
      <c r="AB371" s="151">
        <v>546.20000000000005</v>
      </c>
      <c r="AC371" s="151">
        <v>0</v>
      </c>
      <c r="AD371" s="151">
        <v>0</v>
      </c>
      <c r="AE371" s="151">
        <v>0</v>
      </c>
      <c r="AF371" s="151">
        <v>0</v>
      </c>
      <c r="AG371" s="151">
        <v>0</v>
      </c>
      <c r="AH371" s="151">
        <v>0</v>
      </c>
      <c r="AI371" s="151">
        <v>0</v>
      </c>
      <c r="AJ371" s="151">
        <v>0</v>
      </c>
      <c r="AK371" s="151">
        <v>0</v>
      </c>
      <c r="AL371" s="151">
        <v>0</v>
      </c>
      <c r="AM371" s="151">
        <v>0</v>
      </c>
      <c r="AN371" s="151">
        <v>0</v>
      </c>
      <c r="AO371" s="152">
        <v>0</v>
      </c>
    </row>
    <row r="372" spans="1:41">
      <c r="A372" s="111" t="s">
        <v>175</v>
      </c>
      <c r="B372" s="112" t="s">
        <v>10</v>
      </c>
      <c r="C372" s="151">
        <v>0</v>
      </c>
      <c r="D372" s="151">
        <v>0</v>
      </c>
      <c r="E372" s="151">
        <v>0</v>
      </c>
      <c r="F372" s="151">
        <v>0</v>
      </c>
      <c r="G372" s="151">
        <v>0</v>
      </c>
      <c r="H372" s="151">
        <v>0</v>
      </c>
      <c r="I372" s="151">
        <v>0</v>
      </c>
      <c r="J372" s="151">
        <v>0</v>
      </c>
      <c r="K372" s="151">
        <v>0</v>
      </c>
      <c r="L372" s="151">
        <v>0</v>
      </c>
      <c r="M372" s="151">
        <v>0</v>
      </c>
      <c r="N372" s="151">
        <v>0</v>
      </c>
      <c r="O372" s="151">
        <v>0</v>
      </c>
      <c r="P372" s="151">
        <v>0</v>
      </c>
      <c r="Q372" s="151">
        <v>0</v>
      </c>
      <c r="R372" s="151">
        <v>0</v>
      </c>
      <c r="S372" s="151">
        <v>0</v>
      </c>
      <c r="T372" s="151">
        <v>0</v>
      </c>
      <c r="U372" s="151">
        <v>0</v>
      </c>
      <c r="V372" s="151">
        <v>0</v>
      </c>
      <c r="W372" s="151">
        <v>0</v>
      </c>
      <c r="X372" s="151">
        <v>0</v>
      </c>
      <c r="Y372" s="151">
        <v>0</v>
      </c>
      <c r="Z372" s="151">
        <v>0</v>
      </c>
      <c r="AA372" s="151">
        <v>0</v>
      </c>
      <c r="AB372" s="151">
        <v>0</v>
      </c>
      <c r="AC372" s="151">
        <v>0</v>
      </c>
      <c r="AD372" s="151">
        <v>0</v>
      </c>
      <c r="AE372" s="151">
        <v>0</v>
      </c>
      <c r="AF372" s="151">
        <v>0</v>
      </c>
      <c r="AG372" s="151">
        <v>0</v>
      </c>
      <c r="AH372" s="151">
        <v>0</v>
      </c>
      <c r="AI372" s="151">
        <v>0</v>
      </c>
      <c r="AJ372" s="151">
        <v>0</v>
      </c>
      <c r="AK372" s="151">
        <v>0</v>
      </c>
      <c r="AL372" s="151">
        <v>0</v>
      </c>
      <c r="AM372" s="151">
        <v>0</v>
      </c>
      <c r="AN372" s="151">
        <v>0</v>
      </c>
      <c r="AO372" s="152">
        <v>0</v>
      </c>
    </row>
    <row r="373" spans="1:41">
      <c r="A373" s="111" t="s">
        <v>176</v>
      </c>
      <c r="B373" s="112" t="s">
        <v>10</v>
      </c>
      <c r="C373" s="151">
        <v>0</v>
      </c>
      <c r="D373" s="151">
        <v>0</v>
      </c>
      <c r="E373" s="151">
        <v>0</v>
      </c>
      <c r="F373" s="151">
        <v>0</v>
      </c>
      <c r="G373" s="151">
        <v>0</v>
      </c>
      <c r="H373" s="151">
        <v>0</v>
      </c>
      <c r="I373" s="151">
        <v>0</v>
      </c>
      <c r="J373" s="151">
        <v>0</v>
      </c>
      <c r="K373" s="151">
        <v>0</v>
      </c>
      <c r="L373" s="151">
        <v>0</v>
      </c>
      <c r="M373" s="151">
        <v>0</v>
      </c>
      <c r="N373" s="151">
        <v>0</v>
      </c>
      <c r="O373" s="151">
        <v>0</v>
      </c>
      <c r="P373" s="151">
        <v>0</v>
      </c>
      <c r="Q373" s="151">
        <v>0</v>
      </c>
      <c r="R373" s="151">
        <v>-484.5</v>
      </c>
      <c r="S373" s="151">
        <v>0</v>
      </c>
      <c r="T373" s="151">
        <v>0</v>
      </c>
      <c r="U373" s="151">
        <v>0</v>
      </c>
      <c r="V373" s="151">
        <v>0</v>
      </c>
      <c r="W373" s="151">
        <v>0</v>
      </c>
      <c r="X373" s="151">
        <v>0</v>
      </c>
      <c r="Y373" s="151">
        <v>0</v>
      </c>
      <c r="Z373" s="151">
        <v>0</v>
      </c>
      <c r="AA373" s="151">
        <v>0</v>
      </c>
      <c r="AB373" s="151">
        <v>0</v>
      </c>
      <c r="AC373" s="151">
        <v>0</v>
      </c>
      <c r="AD373" s="151">
        <v>0</v>
      </c>
      <c r="AE373" s="151">
        <v>0</v>
      </c>
      <c r="AF373" s="151">
        <v>0</v>
      </c>
      <c r="AG373" s="151">
        <v>0</v>
      </c>
      <c r="AH373" s="151">
        <v>0</v>
      </c>
      <c r="AI373" s="151">
        <v>0</v>
      </c>
      <c r="AJ373" s="151">
        <v>0</v>
      </c>
      <c r="AK373" s="151">
        <v>0</v>
      </c>
      <c r="AL373" s="151">
        <v>0</v>
      </c>
      <c r="AM373" s="151">
        <v>0</v>
      </c>
      <c r="AN373" s="151">
        <v>0</v>
      </c>
      <c r="AO373" s="152">
        <v>0</v>
      </c>
    </row>
    <row r="374" spans="1:41">
      <c r="A374" s="111" t="s">
        <v>177</v>
      </c>
      <c r="B374" s="112" t="s">
        <v>10</v>
      </c>
      <c r="C374" s="151">
        <v>0</v>
      </c>
      <c r="D374" s="151">
        <v>0</v>
      </c>
      <c r="E374" s="151">
        <v>0</v>
      </c>
      <c r="F374" s="151">
        <v>0</v>
      </c>
      <c r="G374" s="151">
        <v>0</v>
      </c>
      <c r="H374" s="151">
        <v>0</v>
      </c>
      <c r="I374" s="151">
        <v>0</v>
      </c>
      <c r="J374" s="151">
        <v>0</v>
      </c>
      <c r="K374" s="151">
        <v>0</v>
      </c>
      <c r="L374" s="151">
        <v>0</v>
      </c>
      <c r="M374" s="151">
        <v>0</v>
      </c>
      <c r="N374" s="151">
        <v>0</v>
      </c>
      <c r="O374" s="151">
        <v>0</v>
      </c>
      <c r="P374" s="151">
        <v>0</v>
      </c>
      <c r="Q374" s="151">
        <v>0</v>
      </c>
      <c r="R374" s="151">
        <v>0</v>
      </c>
      <c r="S374" s="151">
        <v>0</v>
      </c>
      <c r="T374" s="151">
        <v>0</v>
      </c>
      <c r="U374" s="151">
        <v>0</v>
      </c>
      <c r="V374" s="151">
        <v>0</v>
      </c>
      <c r="W374" s="151">
        <v>0</v>
      </c>
      <c r="X374" s="151">
        <v>0</v>
      </c>
      <c r="Y374" s="151">
        <v>0</v>
      </c>
      <c r="Z374" s="151">
        <v>0</v>
      </c>
      <c r="AA374" s="151">
        <v>0</v>
      </c>
      <c r="AB374" s="151">
        <v>0</v>
      </c>
      <c r="AC374" s="151">
        <v>0</v>
      </c>
      <c r="AD374" s="151">
        <v>0</v>
      </c>
      <c r="AE374" s="151">
        <v>0</v>
      </c>
      <c r="AF374" s="151">
        <v>0</v>
      </c>
      <c r="AG374" s="151">
        <v>0</v>
      </c>
      <c r="AH374" s="151">
        <v>0</v>
      </c>
      <c r="AI374" s="151">
        <v>0</v>
      </c>
      <c r="AJ374" s="151">
        <v>0</v>
      </c>
      <c r="AK374" s="151">
        <v>0</v>
      </c>
      <c r="AL374" s="151">
        <v>0</v>
      </c>
      <c r="AM374" s="151">
        <v>0</v>
      </c>
      <c r="AN374" s="151">
        <v>0</v>
      </c>
      <c r="AO374" s="152">
        <v>0</v>
      </c>
    </row>
    <row r="375" spans="1:41">
      <c r="A375" s="111" t="s">
        <v>178</v>
      </c>
      <c r="B375" s="112" t="s">
        <v>10</v>
      </c>
      <c r="C375" s="151">
        <v>0</v>
      </c>
      <c r="D375" s="151">
        <v>0</v>
      </c>
      <c r="E375" s="151">
        <v>0</v>
      </c>
      <c r="F375" s="151">
        <v>0</v>
      </c>
      <c r="G375" s="151">
        <v>0</v>
      </c>
      <c r="H375" s="151">
        <v>0</v>
      </c>
      <c r="I375" s="151">
        <v>0</v>
      </c>
      <c r="J375" s="151">
        <v>0</v>
      </c>
      <c r="K375" s="151">
        <v>0</v>
      </c>
      <c r="L375" s="151">
        <v>0</v>
      </c>
      <c r="M375" s="151">
        <v>0</v>
      </c>
      <c r="N375" s="151">
        <v>0</v>
      </c>
      <c r="O375" s="151">
        <v>0</v>
      </c>
      <c r="P375" s="151">
        <v>0</v>
      </c>
      <c r="Q375" s="151">
        <v>0</v>
      </c>
      <c r="R375" s="151">
        <v>0</v>
      </c>
      <c r="S375" s="151">
        <v>0</v>
      </c>
      <c r="T375" s="151">
        <v>0</v>
      </c>
      <c r="U375" s="151">
        <v>0</v>
      </c>
      <c r="V375" s="151">
        <v>0</v>
      </c>
      <c r="W375" s="151">
        <v>0</v>
      </c>
      <c r="X375" s="151">
        <v>0</v>
      </c>
      <c r="Y375" s="151">
        <v>0</v>
      </c>
      <c r="Z375" s="151">
        <v>0</v>
      </c>
      <c r="AA375" s="151">
        <v>0</v>
      </c>
      <c r="AB375" s="151">
        <v>0</v>
      </c>
      <c r="AC375" s="151">
        <v>0</v>
      </c>
      <c r="AD375" s="151">
        <v>0</v>
      </c>
      <c r="AE375" s="151">
        <v>0</v>
      </c>
      <c r="AF375" s="151">
        <v>0</v>
      </c>
      <c r="AG375" s="151">
        <v>0</v>
      </c>
      <c r="AH375" s="151">
        <v>0</v>
      </c>
      <c r="AI375" s="151">
        <v>0</v>
      </c>
      <c r="AJ375" s="151">
        <v>0</v>
      </c>
      <c r="AK375" s="151">
        <v>0</v>
      </c>
      <c r="AL375" s="151">
        <v>0</v>
      </c>
      <c r="AM375" s="151">
        <v>0</v>
      </c>
      <c r="AN375" s="151">
        <v>0</v>
      </c>
      <c r="AO375" s="152">
        <v>0</v>
      </c>
    </row>
    <row r="376" spans="1:41">
      <c r="A376" s="111" t="s">
        <v>1</v>
      </c>
      <c r="B376" s="112" t="s">
        <v>10</v>
      </c>
      <c r="C376" s="151">
        <v>530</v>
      </c>
      <c r="D376" s="151">
        <v>478.40000000000146</v>
      </c>
      <c r="E376" s="151">
        <v>315</v>
      </c>
      <c r="F376" s="151">
        <v>0</v>
      </c>
      <c r="G376" s="151">
        <v>756.39999999999964</v>
      </c>
      <c r="H376" s="151">
        <v>557</v>
      </c>
      <c r="I376" s="151">
        <v>1261.1999999999989</v>
      </c>
      <c r="J376" s="151">
        <v>1017</v>
      </c>
      <c r="K376" s="151">
        <v>972</v>
      </c>
      <c r="L376" s="151">
        <v>0</v>
      </c>
      <c r="M376" s="151">
        <v>1300.8000000000011</v>
      </c>
      <c r="N376" s="151">
        <v>1622.3999999999996</v>
      </c>
      <c r="O376" s="151">
        <v>2179</v>
      </c>
      <c r="P376" s="151">
        <v>2300</v>
      </c>
      <c r="Q376" s="151">
        <v>1800</v>
      </c>
      <c r="R376" s="151">
        <v>1300</v>
      </c>
      <c r="S376" s="151">
        <v>500</v>
      </c>
      <c r="T376" s="151">
        <v>0</v>
      </c>
      <c r="U376" s="151">
        <v>500</v>
      </c>
      <c r="V376" s="151">
        <v>0</v>
      </c>
      <c r="W376" s="151">
        <v>0</v>
      </c>
      <c r="X376" s="151">
        <v>0</v>
      </c>
      <c r="Y376" s="151">
        <v>30</v>
      </c>
      <c r="Z376" s="151">
        <v>0</v>
      </c>
      <c r="AA376" s="151">
        <v>0</v>
      </c>
      <c r="AB376" s="151">
        <v>0</v>
      </c>
      <c r="AC376" s="151">
        <v>0</v>
      </c>
      <c r="AD376" s="151">
        <v>0</v>
      </c>
      <c r="AE376" s="151">
        <v>9</v>
      </c>
      <c r="AF376" s="151">
        <v>352.79999999999927</v>
      </c>
      <c r="AG376" s="151">
        <v>0</v>
      </c>
      <c r="AH376" s="151">
        <v>0</v>
      </c>
      <c r="AI376" s="151">
        <v>0</v>
      </c>
      <c r="AJ376" s="151">
        <v>0</v>
      </c>
      <c r="AK376" s="151">
        <v>0</v>
      </c>
      <c r="AL376" s="151">
        <v>0</v>
      </c>
      <c r="AM376" s="151">
        <v>0</v>
      </c>
      <c r="AN376" s="151">
        <v>0</v>
      </c>
      <c r="AO376" s="152">
        <v>0</v>
      </c>
    </row>
    <row r="377" spans="1:41">
      <c r="A377" s="111" t="s">
        <v>179</v>
      </c>
      <c r="B377" s="112" t="s">
        <v>10</v>
      </c>
      <c r="C377" s="151">
        <v>0</v>
      </c>
      <c r="D377" s="151">
        <v>0</v>
      </c>
      <c r="E377" s="151">
        <v>0</v>
      </c>
      <c r="F377" s="151">
        <v>0</v>
      </c>
      <c r="G377" s="151">
        <v>0</v>
      </c>
      <c r="H377" s="151">
        <v>0</v>
      </c>
      <c r="I377" s="151">
        <v>0</v>
      </c>
      <c r="J377" s="151">
        <v>0</v>
      </c>
      <c r="K377" s="151">
        <v>0</v>
      </c>
      <c r="L377" s="151">
        <v>0</v>
      </c>
      <c r="M377" s="151">
        <v>0</v>
      </c>
      <c r="N377" s="151">
        <v>0</v>
      </c>
      <c r="O377" s="151">
        <v>0</v>
      </c>
      <c r="P377" s="151">
        <v>0</v>
      </c>
      <c r="Q377" s="151">
        <v>0</v>
      </c>
      <c r="R377" s="151">
        <v>0</v>
      </c>
      <c r="S377" s="151">
        <v>0</v>
      </c>
      <c r="T377" s="151">
        <v>0</v>
      </c>
      <c r="U377" s="151">
        <v>0</v>
      </c>
      <c r="V377" s="151">
        <v>0</v>
      </c>
      <c r="W377" s="151">
        <v>0</v>
      </c>
      <c r="X377" s="151">
        <v>0</v>
      </c>
      <c r="Y377" s="151">
        <v>0</v>
      </c>
      <c r="Z377" s="151">
        <v>0</v>
      </c>
      <c r="AA377" s="151">
        <v>0</v>
      </c>
      <c r="AB377" s="151">
        <v>0</v>
      </c>
      <c r="AC377" s="151">
        <v>0</v>
      </c>
      <c r="AD377" s="151">
        <v>0</v>
      </c>
      <c r="AE377" s="151">
        <v>0</v>
      </c>
      <c r="AF377" s="151">
        <v>0</v>
      </c>
      <c r="AG377" s="151">
        <v>0</v>
      </c>
      <c r="AH377" s="151">
        <v>0</v>
      </c>
      <c r="AI377" s="151">
        <v>0</v>
      </c>
      <c r="AJ377" s="151">
        <v>0</v>
      </c>
      <c r="AK377" s="151">
        <v>0</v>
      </c>
      <c r="AL377" s="151">
        <v>0</v>
      </c>
      <c r="AM377" s="151">
        <v>0</v>
      </c>
      <c r="AN377" s="151">
        <v>0</v>
      </c>
      <c r="AO377" s="152">
        <v>0</v>
      </c>
    </row>
    <row r="378" spans="1:41">
      <c r="A378" s="111" t="s">
        <v>180</v>
      </c>
      <c r="B378" s="112" t="s">
        <v>10</v>
      </c>
      <c r="C378" s="151">
        <v>38.400000000000091</v>
      </c>
      <c r="D378" s="151">
        <v>34</v>
      </c>
      <c r="E378" s="151">
        <v>82.5</v>
      </c>
      <c r="F378" s="151">
        <v>391.98</v>
      </c>
      <c r="G378" s="151">
        <v>373</v>
      </c>
      <c r="H378" s="151">
        <v>527.90000000000009</v>
      </c>
      <c r="I378" s="151">
        <v>0</v>
      </c>
      <c r="J378" s="151">
        <v>375</v>
      </c>
      <c r="K378" s="151">
        <v>300</v>
      </c>
      <c r="L378" s="151">
        <v>2.5999999999839929E-2</v>
      </c>
      <c r="M378" s="151">
        <v>0</v>
      </c>
      <c r="N378" s="151">
        <v>0</v>
      </c>
      <c r="O378" s="151">
        <v>248</v>
      </c>
      <c r="P378" s="151">
        <v>104.80000000000018</v>
      </c>
      <c r="Q378" s="151">
        <v>0</v>
      </c>
      <c r="R378" s="151">
        <v>0</v>
      </c>
      <c r="S378" s="151">
        <v>0</v>
      </c>
      <c r="T378" s="151">
        <v>0</v>
      </c>
      <c r="U378" s="151">
        <v>0</v>
      </c>
      <c r="V378" s="151">
        <v>0</v>
      </c>
      <c r="W378" s="151">
        <v>0</v>
      </c>
      <c r="X378" s="151">
        <v>0</v>
      </c>
      <c r="Y378" s="151">
        <v>0</v>
      </c>
      <c r="Z378" s="151">
        <v>0</v>
      </c>
      <c r="AA378" s="151">
        <v>200</v>
      </c>
      <c r="AB378" s="151">
        <v>0</v>
      </c>
      <c r="AC378" s="151">
        <v>0</v>
      </c>
      <c r="AD378" s="151">
        <v>0</v>
      </c>
      <c r="AE378" s="151">
        <v>77.099999999999454</v>
      </c>
      <c r="AF378" s="151">
        <v>0</v>
      </c>
      <c r="AG378" s="151">
        <v>0</v>
      </c>
      <c r="AH378" s="151">
        <v>0</v>
      </c>
      <c r="AI378" s="151">
        <v>0</v>
      </c>
      <c r="AJ378" s="151">
        <v>0</v>
      </c>
      <c r="AK378" s="151">
        <v>0</v>
      </c>
      <c r="AL378" s="151">
        <v>0</v>
      </c>
      <c r="AM378" s="151">
        <v>0</v>
      </c>
      <c r="AN378" s="151">
        <v>0</v>
      </c>
      <c r="AO378" s="152">
        <v>0</v>
      </c>
    </row>
    <row r="379" spans="1:41">
      <c r="A379" s="111" t="s">
        <v>181</v>
      </c>
      <c r="B379" s="112" t="s">
        <v>10</v>
      </c>
      <c r="C379" s="151">
        <v>0</v>
      </c>
      <c r="D379" s="151">
        <v>0</v>
      </c>
      <c r="E379" s="151">
        <v>0</v>
      </c>
      <c r="F379" s="151">
        <v>0</v>
      </c>
      <c r="G379" s="151">
        <v>0</v>
      </c>
      <c r="H379" s="151">
        <v>0</v>
      </c>
      <c r="I379" s="151">
        <v>0</v>
      </c>
      <c r="J379" s="151">
        <v>0</v>
      </c>
      <c r="K379" s="151">
        <v>0</v>
      </c>
      <c r="L379" s="151">
        <v>0</v>
      </c>
      <c r="M379" s="151">
        <v>0</v>
      </c>
      <c r="N379" s="151">
        <v>0</v>
      </c>
      <c r="O379" s="151">
        <v>0</v>
      </c>
      <c r="P379" s="151">
        <v>0</v>
      </c>
      <c r="Q379" s="151">
        <v>0</v>
      </c>
      <c r="R379" s="151">
        <v>0</v>
      </c>
      <c r="S379" s="151">
        <v>0</v>
      </c>
      <c r="T379" s="151">
        <v>0</v>
      </c>
      <c r="U379" s="151">
        <v>0</v>
      </c>
      <c r="V379" s="151">
        <v>0</v>
      </c>
      <c r="W379" s="151">
        <v>0</v>
      </c>
      <c r="X379" s="151">
        <v>0</v>
      </c>
      <c r="Y379" s="151">
        <v>0</v>
      </c>
      <c r="Z379" s="151">
        <v>0</v>
      </c>
      <c r="AA379" s="151">
        <v>0</v>
      </c>
      <c r="AB379" s="151">
        <v>0</v>
      </c>
      <c r="AC379" s="151">
        <v>0</v>
      </c>
      <c r="AD379" s="151">
        <v>0</v>
      </c>
      <c r="AE379" s="151">
        <v>0</v>
      </c>
      <c r="AF379" s="151">
        <v>0</v>
      </c>
      <c r="AG379" s="151">
        <v>0</v>
      </c>
      <c r="AH379" s="151">
        <v>0</v>
      </c>
      <c r="AI379" s="151">
        <v>0</v>
      </c>
      <c r="AJ379" s="151">
        <v>0</v>
      </c>
      <c r="AK379" s="151">
        <v>0</v>
      </c>
      <c r="AL379" s="151">
        <v>0</v>
      </c>
      <c r="AM379" s="151">
        <v>0</v>
      </c>
      <c r="AN379" s="151">
        <v>0</v>
      </c>
      <c r="AO379" s="152">
        <v>0</v>
      </c>
    </row>
    <row r="380" spans="1:41">
      <c r="A380" s="111" t="s">
        <v>182</v>
      </c>
      <c r="B380" s="112" t="s">
        <v>10</v>
      </c>
      <c r="C380" s="151">
        <v>0</v>
      </c>
      <c r="D380" s="151">
        <v>0</v>
      </c>
      <c r="E380" s="151">
        <v>0</v>
      </c>
      <c r="F380" s="151">
        <v>0</v>
      </c>
      <c r="G380" s="151">
        <v>0</v>
      </c>
      <c r="H380" s="151">
        <v>0</v>
      </c>
      <c r="I380" s="151">
        <v>0</v>
      </c>
      <c r="J380" s="151">
        <v>0</v>
      </c>
      <c r="K380" s="151">
        <v>0</v>
      </c>
      <c r="L380" s="151">
        <v>0</v>
      </c>
      <c r="M380" s="151">
        <v>0</v>
      </c>
      <c r="N380" s="151">
        <v>0</v>
      </c>
      <c r="O380" s="151">
        <v>0</v>
      </c>
      <c r="P380" s="151">
        <v>0</v>
      </c>
      <c r="Q380" s="151">
        <v>0</v>
      </c>
      <c r="R380" s="151">
        <v>0</v>
      </c>
      <c r="S380" s="151">
        <v>0</v>
      </c>
      <c r="T380" s="151">
        <v>0</v>
      </c>
      <c r="U380" s="151">
        <v>0</v>
      </c>
      <c r="V380" s="151">
        <v>0</v>
      </c>
      <c r="W380" s="151">
        <v>0</v>
      </c>
      <c r="X380" s="151">
        <v>0</v>
      </c>
      <c r="Y380" s="151">
        <v>0</v>
      </c>
      <c r="Z380" s="151">
        <v>0</v>
      </c>
      <c r="AA380" s="151">
        <v>0</v>
      </c>
      <c r="AB380" s="151">
        <v>0</v>
      </c>
      <c r="AC380" s="151">
        <v>0</v>
      </c>
      <c r="AD380" s="151">
        <v>0</v>
      </c>
      <c r="AE380" s="151">
        <v>0</v>
      </c>
      <c r="AF380" s="151">
        <v>0</v>
      </c>
      <c r="AG380" s="151">
        <v>0</v>
      </c>
      <c r="AH380" s="151">
        <v>0</v>
      </c>
      <c r="AI380" s="151">
        <v>0</v>
      </c>
      <c r="AJ380" s="151">
        <v>0</v>
      </c>
      <c r="AK380" s="151">
        <v>0</v>
      </c>
      <c r="AL380" s="151">
        <v>0</v>
      </c>
      <c r="AM380" s="151">
        <v>0</v>
      </c>
      <c r="AN380" s="151">
        <v>0</v>
      </c>
      <c r="AO380" s="152">
        <v>0</v>
      </c>
    </row>
    <row r="381" spans="1:41">
      <c r="A381" s="111" t="s">
        <v>183</v>
      </c>
      <c r="B381" s="112" t="s">
        <v>10</v>
      </c>
      <c r="C381" s="151">
        <v>535.95397906593962</v>
      </c>
      <c r="D381" s="151">
        <v>461.34729049153884</v>
      </c>
      <c r="E381" s="151">
        <v>649.45441176470604</v>
      </c>
      <c r="F381" s="151">
        <v>1669.2345588235294</v>
      </c>
      <c r="G381" s="151">
        <v>828</v>
      </c>
      <c r="H381" s="151">
        <v>828</v>
      </c>
      <c r="I381" s="151">
        <v>825</v>
      </c>
      <c r="J381" s="151">
        <v>677</v>
      </c>
      <c r="K381" s="151">
        <v>663</v>
      </c>
      <c r="L381" s="151">
        <v>742</v>
      </c>
      <c r="M381" s="151">
        <v>758</v>
      </c>
      <c r="N381" s="151">
        <v>827</v>
      </c>
      <c r="O381" s="151">
        <v>780</v>
      </c>
      <c r="P381" s="151">
        <v>787</v>
      </c>
      <c r="Q381" s="151">
        <v>805</v>
      </c>
      <c r="R381" s="151">
        <v>922</v>
      </c>
      <c r="S381" s="151">
        <v>961</v>
      </c>
      <c r="T381" s="151">
        <v>1010</v>
      </c>
      <c r="U381" s="151">
        <v>1029</v>
      </c>
      <c r="V381" s="151">
        <v>975</v>
      </c>
      <c r="W381" s="151">
        <v>1039</v>
      </c>
      <c r="X381" s="151">
        <v>1041</v>
      </c>
      <c r="Y381" s="151">
        <v>1016</v>
      </c>
      <c r="Z381" s="151">
        <v>1032</v>
      </c>
      <c r="AA381" s="151">
        <v>1101</v>
      </c>
      <c r="AB381" s="151">
        <v>1180</v>
      </c>
      <c r="AC381" s="151">
        <v>1163</v>
      </c>
      <c r="AD381" s="151">
        <v>1234</v>
      </c>
      <c r="AE381" s="151">
        <v>1217</v>
      </c>
      <c r="AF381" s="151">
        <v>1069</v>
      </c>
      <c r="AG381" s="151">
        <v>1076</v>
      </c>
      <c r="AH381" s="151">
        <v>1081</v>
      </c>
      <c r="AI381" s="151">
        <v>1091</v>
      </c>
      <c r="AJ381" s="151">
        <v>1127.9585914381969</v>
      </c>
      <c r="AK381" s="151">
        <v>1166.1853777279612</v>
      </c>
      <c r="AL381" s="151">
        <v>1205.724509732303</v>
      </c>
      <c r="AM381" s="151">
        <v>1246.6216998984528</v>
      </c>
      <c r="AN381" s="151">
        <v>1288.9242784245071</v>
      </c>
      <c r="AO381" s="152">
        <v>1332.6812514811172</v>
      </c>
    </row>
    <row r="382" spans="1:41">
      <c r="A382" s="111" t="s">
        <v>23</v>
      </c>
      <c r="B382" s="112" t="s">
        <v>10</v>
      </c>
      <c r="C382" s="151">
        <v>0</v>
      </c>
      <c r="D382" s="151">
        <v>0</v>
      </c>
      <c r="E382" s="151">
        <v>0</v>
      </c>
      <c r="F382" s="151">
        <v>0</v>
      </c>
      <c r="G382" s="151">
        <v>0</v>
      </c>
      <c r="H382" s="151">
        <v>0</v>
      </c>
      <c r="I382" s="151">
        <v>0</v>
      </c>
      <c r="J382" s="151">
        <v>0</v>
      </c>
      <c r="K382" s="151">
        <v>200</v>
      </c>
      <c r="L382" s="151">
        <v>600</v>
      </c>
      <c r="M382" s="151">
        <v>300</v>
      </c>
      <c r="N382" s="151">
        <v>300</v>
      </c>
      <c r="O382" s="151">
        <v>400</v>
      </c>
      <c r="P382" s="151">
        <v>1300</v>
      </c>
      <c r="Q382" s="151">
        <v>0</v>
      </c>
      <c r="R382" s="151">
        <v>0</v>
      </c>
      <c r="S382" s="151">
        <v>0</v>
      </c>
      <c r="T382" s="151">
        <v>0</v>
      </c>
      <c r="U382" s="151">
        <v>0</v>
      </c>
      <c r="V382" s="151">
        <v>0</v>
      </c>
      <c r="W382" s="151">
        <v>400</v>
      </c>
      <c r="X382" s="151">
        <v>0</v>
      </c>
      <c r="Y382" s="151">
        <v>400</v>
      </c>
      <c r="Z382" s="151">
        <v>0</v>
      </c>
      <c r="AA382" s="151">
        <v>0</v>
      </c>
      <c r="AB382" s="151">
        <v>0</v>
      </c>
      <c r="AC382" s="151">
        <v>0</v>
      </c>
      <c r="AD382" s="151">
        <v>0</v>
      </c>
      <c r="AE382" s="151">
        <v>0</v>
      </c>
      <c r="AF382" s="151">
        <v>0</v>
      </c>
      <c r="AG382" s="151">
        <v>0</v>
      </c>
      <c r="AH382" s="151">
        <v>0</v>
      </c>
      <c r="AI382" s="151">
        <v>0</v>
      </c>
      <c r="AJ382" s="151">
        <v>0</v>
      </c>
      <c r="AK382" s="151">
        <v>0</v>
      </c>
      <c r="AL382" s="151">
        <v>0</v>
      </c>
      <c r="AM382" s="151">
        <v>0</v>
      </c>
      <c r="AN382" s="151">
        <v>0</v>
      </c>
      <c r="AO382" s="152">
        <v>0</v>
      </c>
    </row>
    <row r="383" spans="1:41">
      <c r="A383" s="111" t="s">
        <v>24</v>
      </c>
      <c r="B383" s="112" t="s">
        <v>10</v>
      </c>
      <c r="C383" s="151">
        <v>345</v>
      </c>
      <c r="D383" s="151">
        <v>35</v>
      </c>
      <c r="E383" s="151">
        <v>150</v>
      </c>
      <c r="F383" s="151">
        <v>635</v>
      </c>
      <c r="G383" s="151">
        <v>950</v>
      </c>
      <c r="H383" s="151">
        <v>1535</v>
      </c>
      <c r="I383" s="151">
        <v>20</v>
      </c>
      <c r="J383" s="151">
        <v>125</v>
      </c>
      <c r="K383" s="151">
        <v>1060</v>
      </c>
      <c r="L383" s="151">
        <v>0</v>
      </c>
      <c r="M383" s="151">
        <v>500</v>
      </c>
      <c r="N383" s="151">
        <v>800</v>
      </c>
      <c r="O383" s="151">
        <v>0</v>
      </c>
      <c r="P383" s="151">
        <v>0</v>
      </c>
      <c r="Q383" s="151">
        <v>0</v>
      </c>
      <c r="R383" s="151">
        <v>0</v>
      </c>
      <c r="S383" s="151">
        <v>0</v>
      </c>
      <c r="T383" s="151">
        <v>0</v>
      </c>
      <c r="U383" s="151">
        <v>0</v>
      </c>
      <c r="V383" s="151">
        <v>0</v>
      </c>
      <c r="W383" s="151">
        <v>0</v>
      </c>
      <c r="X383" s="151">
        <v>0</v>
      </c>
      <c r="Y383" s="151">
        <v>0</v>
      </c>
      <c r="Z383" s="151">
        <v>0</v>
      </c>
      <c r="AA383" s="151">
        <v>0</v>
      </c>
      <c r="AB383" s="151">
        <v>0</v>
      </c>
      <c r="AC383" s="151">
        <v>0</v>
      </c>
      <c r="AD383" s="151">
        <v>0</v>
      </c>
      <c r="AE383" s="151">
        <v>0</v>
      </c>
      <c r="AF383" s="151">
        <v>0</v>
      </c>
      <c r="AG383" s="151">
        <v>0</v>
      </c>
      <c r="AH383" s="151">
        <v>0</v>
      </c>
      <c r="AI383" s="151">
        <v>0</v>
      </c>
      <c r="AJ383" s="151">
        <v>0</v>
      </c>
      <c r="AK383" s="151">
        <v>0</v>
      </c>
      <c r="AL383" s="151">
        <v>0</v>
      </c>
      <c r="AM383" s="151">
        <v>0</v>
      </c>
      <c r="AN383" s="151">
        <v>0</v>
      </c>
      <c r="AO383" s="152">
        <v>0</v>
      </c>
    </row>
    <row r="384" spans="1:41">
      <c r="A384" s="111" t="s">
        <v>651</v>
      </c>
      <c r="B384" s="112" t="s">
        <v>10</v>
      </c>
      <c r="C384" s="151">
        <v>0</v>
      </c>
      <c r="D384" s="151">
        <v>0</v>
      </c>
      <c r="E384" s="151">
        <v>0</v>
      </c>
      <c r="F384" s="151">
        <v>292</v>
      </c>
      <c r="G384" s="151">
        <v>26</v>
      </c>
      <c r="H384" s="151">
        <v>86.20001220703125</v>
      </c>
      <c r="I384" s="151">
        <v>219</v>
      </c>
      <c r="J384" s="151">
        <v>172.0999755859375</v>
      </c>
      <c r="K384" s="151">
        <v>248.00006103515625</v>
      </c>
      <c r="L384" s="151">
        <v>287.5</v>
      </c>
      <c r="M384" s="151">
        <v>296.89990234375</v>
      </c>
      <c r="N384" s="151">
        <v>321.2000732421875</v>
      </c>
      <c r="O384" s="151">
        <v>312.9998779296875</v>
      </c>
      <c r="P384" s="151">
        <v>310.400146484375</v>
      </c>
      <c r="Q384" s="151">
        <v>326</v>
      </c>
      <c r="R384" s="151">
        <v>395.699951171875</v>
      </c>
      <c r="S384" s="151">
        <v>532.699951171875</v>
      </c>
      <c r="T384" s="151">
        <v>515.699951171875</v>
      </c>
      <c r="U384" s="151">
        <v>486.89990234375</v>
      </c>
      <c r="V384" s="151">
        <v>493.400390625</v>
      </c>
      <c r="W384" s="151">
        <v>511.599609375</v>
      </c>
      <c r="X384" s="151">
        <v>517.2001953125</v>
      </c>
      <c r="Y384" s="151">
        <v>519</v>
      </c>
      <c r="Z384" s="151">
        <v>520.60009765625</v>
      </c>
      <c r="AA384" s="151">
        <v>502.60009765625</v>
      </c>
      <c r="AB384" s="151">
        <v>511.2001953125</v>
      </c>
      <c r="AC384" s="151">
        <v>451.2998046875</v>
      </c>
      <c r="AD384" s="151">
        <v>363.2001953125</v>
      </c>
      <c r="AE384" s="151">
        <v>277.19921875</v>
      </c>
      <c r="AF384" s="151">
        <v>236.80078125</v>
      </c>
      <c r="AG384" s="151">
        <v>227.7998046875</v>
      </c>
      <c r="AH384" s="151">
        <v>208.8994140625</v>
      </c>
      <c r="AI384" s="151">
        <v>211.6005859375</v>
      </c>
      <c r="AJ384" s="151">
        <v>216</v>
      </c>
      <c r="AK384" s="151">
        <v>220.5</v>
      </c>
      <c r="AL384" s="151">
        <v>225.080078125</v>
      </c>
      <c r="AM384" s="151">
        <v>229.76953125</v>
      </c>
      <c r="AN384" s="151">
        <v>234.5498046875</v>
      </c>
      <c r="AO384" s="152">
        <v>239.4306640625</v>
      </c>
    </row>
    <row r="385" spans="1:41">
      <c r="A385" s="115" t="s">
        <v>184</v>
      </c>
      <c r="B385" s="116" t="s">
        <v>10</v>
      </c>
      <c r="C385" s="153">
        <v>1449.3539790659397</v>
      </c>
      <c r="D385" s="153">
        <v>1008.7472904915376</v>
      </c>
      <c r="E385" s="153">
        <v>1196.9544117647092</v>
      </c>
      <c r="F385" s="153">
        <v>2988.2145588235289</v>
      </c>
      <c r="G385" s="153">
        <v>2933.3999999999978</v>
      </c>
      <c r="H385" s="153">
        <v>3534.1000122070327</v>
      </c>
      <c r="I385" s="153">
        <v>2325.1999999999971</v>
      </c>
      <c r="J385" s="153">
        <v>990.89997558593677</v>
      </c>
      <c r="K385" s="153">
        <v>3282.8000610351592</v>
      </c>
      <c r="L385" s="153">
        <v>1629.525999999998</v>
      </c>
      <c r="M385" s="153">
        <v>3155.6999023437529</v>
      </c>
      <c r="N385" s="153">
        <v>3870.600073242189</v>
      </c>
      <c r="O385" s="153">
        <v>3919.9998779296875</v>
      </c>
      <c r="P385" s="153">
        <v>4633.0501464843765</v>
      </c>
      <c r="Q385" s="153">
        <v>730.72999999999593</v>
      </c>
      <c r="R385" s="153">
        <v>2133.199951171875</v>
      </c>
      <c r="S385" s="153">
        <v>1009.2999511718808</v>
      </c>
      <c r="T385" s="153">
        <v>1525.699951171875</v>
      </c>
      <c r="U385" s="153">
        <v>1531.3199023437483</v>
      </c>
      <c r="V385" s="153">
        <v>1468.400390625</v>
      </c>
      <c r="W385" s="153">
        <v>1950.599609375</v>
      </c>
      <c r="X385" s="153">
        <v>1474.6201953124983</v>
      </c>
      <c r="Y385" s="153">
        <v>1965</v>
      </c>
      <c r="Z385" s="153">
        <v>1552.60009765625</v>
      </c>
      <c r="AA385" s="153">
        <v>1803.60009765625</v>
      </c>
      <c r="AB385" s="153">
        <v>2518.7001953125</v>
      </c>
      <c r="AC385" s="153">
        <v>1064.0598046874948</v>
      </c>
      <c r="AD385" s="153">
        <v>1597.2001953125</v>
      </c>
      <c r="AE385" s="153">
        <v>1580.2992187500058</v>
      </c>
      <c r="AF385" s="153">
        <v>1658.6007812499884</v>
      </c>
      <c r="AG385" s="153">
        <v>1303.7998046875</v>
      </c>
      <c r="AH385" s="153">
        <v>1289.8994140625</v>
      </c>
      <c r="AI385" s="153">
        <v>1302.6005859375</v>
      </c>
      <c r="AJ385" s="153">
        <v>1343.9585914382042</v>
      </c>
      <c r="AK385" s="153">
        <v>1386.6853777279612</v>
      </c>
      <c r="AL385" s="153">
        <v>1867.7645878573094</v>
      </c>
      <c r="AM385" s="153">
        <v>1476.3912311484455</v>
      </c>
      <c r="AN385" s="153">
        <v>1523.4740831120143</v>
      </c>
      <c r="AO385" s="154">
        <v>1853.4119155436201</v>
      </c>
    </row>
    <row r="386" spans="1:41" ht="15.75">
      <c r="A386" s="109" t="s">
        <v>19</v>
      </c>
      <c r="B386" s="112"/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R386" s="151"/>
      <c r="S386" s="151"/>
      <c r="T386" s="151"/>
      <c r="U386" s="151"/>
      <c r="V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O386" s="155"/>
    </row>
    <row r="387" spans="1:41">
      <c r="A387" s="111" t="s">
        <v>12</v>
      </c>
      <c r="B387" s="112" t="s">
        <v>10</v>
      </c>
      <c r="C387" s="151">
        <v>0</v>
      </c>
      <c r="D387" s="151">
        <v>0</v>
      </c>
      <c r="E387" s="151">
        <v>0</v>
      </c>
      <c r="F387" s="151">
        <v>0</v>
      </c>
      <c r="G387" s="151">
        <v>0</v>
      </c>
      <c r="H387" s="151">
        <v>0</v>
      </c>
      <c r="I387" s="151">
        <v>0</v>
      </c>
      <c r="J387" s="151">
        <v>0</v>
      </c>
      <c r="K387" s="151">
        <v>0</v>
      </c>
      <c r="L387" s="151">
        <v>0</v>
      </c>
      <c r="M387" s="151">
        <v>0</v>
      </c>
      <c r="N387" s="151">
        <v>0</v>
      </c>
      <c r="O387" s="151">
        <v>0</v>
      </c>
      <c r="P387" s="151">
        <v>0</v>
      </c>
      <c r="Q387" s="151">
        <v>0</v>
      </c>
      <c r="R387" s="151">
        <v>0</v>
      </c>
      <c r="S387" s="151">
        <v>0</v>
      </c>
      <c r="T387" s="151">
        <v>0</v>
      </c>
      <c r="U387" s="151">
        <v>0</v>
      </c>
      <c r="V387" s="151">
        <v>0</v>
      </c>
      <c r="W387" s="151">
        <v>0</v>
      </c>
      <c r="X387" s="151">
        <v>0</v>
      </c>
      <c r="Y387" s="151">
        <v>0</v>
      </c>
      <c r="Z387" s="151">
        <v>0</v>
      </c>
      <c r="AA387" s="151">
        <v>0</v>
      </c>
      <c r="AB387" s="151">
        <v>0</v>
      </c>
      <c r="AC387" s="151">
        <v>0</v>
      </c>
      <c r="AD387" s="151">
        <v>0</v>
      </c>
      <c r="AE387" s="151">
        <v>0</v>
      </c>
      <c r="AF387" s="151">
        <v>0</v>
      </c>
      <c r="AG387" s="151">
        <v>0</v>
      </c>
      <c r="AH387" s="151">
        <v>0</v>
      </c>
      <c r="AI387" s="151">
        <v>0</v>
      </c>
      <c r="AJ387" s="151">
        <v>0</v>
      </c>
      <c r="AK387" s="151">
        <v>0</v>
      </c>
      <c r="AL387" s="151">
        <v>0</v>
      </c>
      <c r="AM387" s="151">
        <v>0</v>
      </c>
      <c r="AN387" s="151">
        <v>0</v>
      </c>
      <c r="AO387" s="152">
        <v>0</v>
      </c>
    </row>
    <row r="388" spans="1:41">
      <c r="A388" s="111" t="s">
        <v>20</v>
      </c>
      <c r="B388" s="112" t="s">
        <v>10</v>
      </c>
      <c r="C388" s="151">
        <v>0</v>
      </c>
      <c r="D388" s="151">
        <v>0</v>
      </c>
      <c r="E388" s="151">
        <v>0</v>
      </c>
      <c r="F388" s="151">
        <v>0</v>
      </c>
      <c r="G388" s="151">
        <v>0</v>
      </c>
      <c r="H388" s="151">
        <v>0</v>
      </c>
      <c r="I388" s="151">
        <v>0</v>
      </c>
      <c r="J388" s="151">
        <v>0</v>
      </c>
      <c r="K388" s="151">
        <v>0</v>
      </c>
      <c r="L388" s="151">
        <v>0</v>
      </c>
      <c r="M388" s="151">
        <v>0</v>
      </c>
      <c r="N388" s="151">
        <v>0</v>
      </c>
      <c r="O388" s="151">
        <v>0</v>
      </c>
      <c r="P388" s="151">
        <v>0</v>
      </c>
      <c r="Q388" s="151">
        <v>0</v>
      </c>
      <c r="R388" s="151">
        <v>0</v>
      </c>
      <c r="S388" s="151">
        <v>0</v>
      </c>
      <c r="T388" s="151">
        <v>0</v>
      </c>
      <c r="U388" s="151">
        <v>0</v>
      </c>
      <c r="V388" s="151">
        <v>0</v>
      </c>
      <c r="W388" s="151">
        <v>0</v>
      </c>
      <c r="X388" s="151">
        <v>0</v>
      </c>
      <c r="Y388" s="151">
        <v>0</v>
      </c>
      <c r="Z388" s="151">
        <v>0</v>
      </c>
      <c r="AA388" s="151">
        <v>0</v>
      </c>
      <c r="AB388" s="151">
        <v>0</v>
      </c>
      <c r="AC388" s="151">
        <v>0</v>
      </c>
      <c r="AD388" s="151">
        <v>0</v>
      </c>
      <c r="AE388" s="151">
        <v>0</v>
      </c>
      <c r="AF388" s="151">
        <v>0</v>
      </c>
      <c r="AG388" s="151">
        <v>0</v>
      </c>
      <c r="AH388" s="151">
        <v>0</v>
      </c>
      <c r="AI388" s="151">
        <v>0</v>
      </c>
      <c r="AJ388" s="151">
        <v>0</v>
      </c>
      <c r="AK388" s="151">
        <v>0</v>
      </c>
      <c r="AL388" s="151">
        <v>0</v>
      </c>
      <c r="AM388" s="151">
        <v>0</v>
      </c>
      <c r="AN388" s="151">
        <v>0</v>
      </c>
      <c r="AO388" s="152">
        <v>0</v>
      </c>
    </row>
    <row r="389" spans="1:41">
      <c r="A389" s="111" t="s">
        <v>576</v>
      </c>
      <c r="B389" s="112" t="s">
        <v>10</v>
      </c>
      <c r="C389" s="151">
        <v>0</v>
      </c>
      <c r="D389" s="151">
        <v>0</v>
      </c>
      <c r="E389" s="151">
        <v>0</v>
      </c>
      <c r="F389" s="151">
        <v>0</v>
      </c>
      <c r="G389" s="151">
        <v>0</v>
      </c>
      <c r="H389" s="151">
        <v>0</v>
      </c>
      <c r="I389" s="151">
        <v>0</v>
      </c>
      <c r="J389" s="151">
        <v>0</v>
      </c>
      <c r="K389" s="151">
        <v>0</v>
      </c>
      <c r="L389" s="151">
        <v>0</v>
      </c>
      <c r="M389" s="151">
        <v>0</v>
      </c>
      <c r="N389" s="151">
        <v>0</v>
      </c>
      <c r="O389" s="151">
        <v>0</v>
      </c>
      <c r="P389" s="151">
        <v>0</v>
      </c>
      <c r="Q389" s="151">
        <v>0</v>
      </c>
      <c r="R389" s="151">
        <v>0</v>
      </c>
      <c r="S389" s="151">
        <v>0</v>
      </c>
      <c r="T389" s="151">
        <v>0</v>
      </c>
      <c r="U389" s="151">
        <v>0</v>
      </c>
      <c r="V389" s="151">
        <v>0</v>
      </c>
      <c r="W389" s="151">
        <v>0</v>
      </c>
      <c r="X389" s="151">
        <v>0</v>
      </c>
      <c r="Y389" s="151">
        <v>0</v>
      </c>
      <c r="Z389" s="151">
        <v>0</v>
      </c>
      <c r="AA389" s="151">
        <v>0</v>
      </c>
      <c r="AB389" s="151">
        <v>0</v>
      </c>
      <c r="AC389" s="151">
        <v>0</v>
      </c>
      <c r="AD389" s="151">
        <v>0</v>
      </c>
      <c r="AE389" s="151">
        <v>0</v>
      </c>
      <c r="AF389" s="151">
        <v>0</v>
      </c>
      <c r="AG389" s="151">
        <v>0</v>
      </c>
      <c r="AH389" s="151">
        <v>0</v>
      </c>
      <c r="AI389" s="151">
        <v>0</v>
      </c>
      <c r="AJ389" s="151">
        <v>0</v>
      </c>
      <c r="AK389" s="151">
        <v>0</v>
      </c>
      <c r="AL389" s="151">
        <v>0</v>
      </c>
      <c r="AM389" s="151">
        <v>0</v>
      </c>
      <c r="AN389" s="151">
        <v>0</v>
      </c>
      <c r="AO389" s="152">
        <v>0</v>
      </c>
    </row>
    <row r="390" spans="1:41">
      <c r="A390" s="111" t="s">
        <v>22</v>
      </c>
      <c r="B390" s="112" t="s">
        <v>10</v>
      </c>
      <c r="C390" s="151">
        <v>0</v>
      </c>
      <c r="D390" s="151">
        <v>0</v>
      </c>
      <c r="E390" s="151">
        <v>0</v>
      </c>
      <c r="F390" s="151">
        <v>0</v>
      </c>
      <c r="G390" s="151">
        <v>0</v>
      </c>
      <c r="H390" s="151">
        <v>0</v>
      </c>
      <c r="I390" s="151">
        <v>0</v>
      </c>
      <c r="J390" s="151">
        <v>0</v>
      </c>
      <c r="K390" s="151">
        <v>0</v>
      </c>
      <c r="L390" s="151">
        <v>0</v>
      </c>
      <c r="M390" s="151">
        <v>0</v>
      </c>
      <c r="N390" s="151">
        <v>0</v>
      </c>
      <c r="O390" s="151">
        <v>0</v>
      </c>
      <c r="P390" s="151">
        <v>0</v>
      </c>
      <c r="Q390" s="151">
        <v>0</v>
      </c>
      <c r="R390" s="151">
        <v>0</v>
      </c>
      <c r="S390" s="151">
        <v>0</v>
      </c>
      <c r="T390" s="151">
        <v>0</v>
      </c>
      <c r="U390" s="151">
        <v>0</v>
      </c>
      <c r="V390" s="151">
        <v>0</v>
      </c>
      <c r="W390" s="151">
        <v>0</v>
      </c>
      <c r="X390" s="151">
        <v>0</v>
      </c>
      <c r="Y390" s="151">
        <v>0</v>
      </c>
      <c r="Z390" s="151">
        <v>0</v>
      </c>
      <c r="AA390" s="151">
        <v>0</v>
      </c>
      <c r="AB390" s="151">
        <v>0</v>
      </c>
      <c r="AC390" s="151">
        <v>0</v>
      </c>
      <c r="AD390" s="151">
        <v>0</v>
      </c>
      <c r="AE390" s="151">
        <v>0</v>
      </c>
      <c r="AF390" s="151">
        <v>0</v>
      </c>
      <c r="AG390" s="151">
        <v>0</v>
      </c>
      <c r="AH390" s="151">
        <v>0</v>
      </c>
      <c r="AI390" s="151">
        <v>0</v>
      </c>
      <c r="AJ390" s="151">
        <v>0</v>
      </c>
      <c r="AK390" s="151">
        <v>0</v>
      </c>
      <c r="AL390" s="151">
        <v>0</v>
      </c>
      <c r="AM390" s="151">
        <v>0</v>
      </c>
      <c r="AN390" s="151">
        <v>0</v>
      </c>
      <c r="AO390" s="152">
        <v>0</v>
      </c>
    </row>
    <row r="391" spans="1:41">
      <c r="A391" s="111" t="s">
        <v>21</v>
      </c>
      <c r="B391" s="112" t="s">
        <v>10</v>
      </c>
      <c r="C391" s="151">
        <v>0</v>
      </c>
      <c r="D391" s="151">
        <v>0</v>
      </c>
      <c r="E391" s="151">
        <v>0</v>
      </c>
      <c r="F391" s="151">
        <v>0</v>
      </c>
      <c r="G391" s="151">
        <v>0</v>
      </c>
      <c r="H391" s="151">
        <v>0</v>
      </c>
      <c r="I391" s="151">
        <v>0</v>
      </c>
      <c r="J391" s="151">
        <v>0</v>
      </c>
      <c r="K391" s="151">
        <v>0</v>
      </c>
      <c r="L391" s="151">
        <v>0</v>
      </c>
      <c r="M391" s="151">
        <v>0</v>
      </c>
      <c r="N391" s="151">
        <v>0</v>
      </c>
      <c r="O391" s="151">
        <v>0</v>
      </c>
      <c r="P391" s="151">
        <v>0</v>
      </c>
      <c r="Q391" s="151">
        <v>0</v>
      </c>
      <c r="R391" s="151">
        <v>-196.91</v>
      </c>
      <c r="S391" s="151">
        <v>0</v>
      </c>
      <c r="T391" s="151">
        <v>0</v>
      </c>
      <c r="U391" s="151">
        <v>0</v>
      </c>
      <c r="V391" s="151">
        <v>0</v>
      </c>
      <c r="W391" s="151">
        <v>0</v>
      </c>
      <c r="X391" s="151">
        <v>0</v>
      </c>
      <c r="Y391" s="151">
        <v>0</v>
      </c>
      <c r="Z391" s="151">
        <v>0</v>
      </c>
      <c r="AA391" s="151">
        <v>0</v>
      </c>
      <c r="AB391" s="151">
        <v>0</v>
      </c>
      <c r="AC391" s="151">
        <v>0</v>
      </c>
      <c r="AD391" s="151">
        <v>0</v>
      </c>
      <c r="AE391" s="151">
        <v>0</v>
      </c>
      <c r="AF391" s="151">
        <v>0</v>
      </c>
      <c r="AG391" s="151">
        <v>0</v>
      </c>
      <c r="AH391" s="151">
        <v>0</v>
      </c>
      <c r="AI391" s="151">
        <v>0</v>
      </c>
      <c r="AJ391" s="151">
        <v>0</v>
      </c>
      <c r="AK391" s="151">
        <v>0</v>
      </c>
      <c r="AL391" s="151">
        <v>0</v>
      </c>
      <c r="AM391" s="151">
        <v>0</v>
      </c>
      <c r="AN391" s="151">
        <v>0</v>
      </c>
      <c r="AO391" s="152">
        <v>0</v>
      </c>
    </row>
    <row r="392" spans="1:41">
      <c r="A392" s="111" t="s">
        <v>175</v>
      </c>
      <c r="B392" s="112" t="s">
        <v>10</v>
      </c>
      <c r="C392" s="151">
        <v>0</v>
      </c>
      <c r="D392" s="151">
        <v>0</v>
      </c>
      <c r="E392" s="151">
        <v>0</v>
      </c>
      <c r="F392" s="151">
        <v>0</v>
      </c>
      <c r="G392" s="151">
        <v>0</v>
      </c>
      <c r="H392" s="151">
        <v>0</v>
      </c>
      <c r="I392" s="151">
        <v>0</v>
      </c>
      <c r="J392" s="151">
        <v>0</v>
      </c>
      <c r="K392" s="151">
        <v>0</v>
      </c>
      <c r="L392" s="151">
        <v>0</v>
      </c>
      <c r="M392" s="151">
        <v>0</v>
      </c>
      <c r="N392" s="151">
        <v>0</v>
      </c>
      <c r="O392" s="151">
        <v>0</v>
      </c>
      <c r="P392" s="151">
        <v>0</v>
      </c>
      <c r="Q392" s="151">
        <v>0</v>
      </c>
      <c r="R392" s="151">
        <v>0</v>
      </c>
      <c r="S392" s="151">
        <v>0</v>
      </c>
      <c r="T392" s="151">
        <v>0</v>
      </c>
      <c r="U392" s="151">
        <v>0</v>
      </c>
      <c r="V392" s="151">
        <v>0</v>
      </c>
      <c r="W392" s="151">
        <v>0</v>
      </c>
      <c r="X392" s="151">
        <v>0</v>
      </c>
      <c r="Y392" s="151">
        <v>0</v>
      </c>
      <c r="Z392" s="151">
        <v>0</v>
      </c>
      <c r="AA392" s="151">
        <v>0</v>
      </c>
      <c r="AB392" s="151">
        <v>0</v>
      </c>
      <c r="AC392" s="151">
        <v>0</v>
      </c>
      <c r="AD392" s="151">
        <v>0</v>
      </c>
      <c r="AE392" s="151">
        <v>0</v>
      </c>
      <c r="AF392" s="151">
        <v>0</v>
      </c>
      <c r="AG392" s="151">
        <v>0</v>
      </c>
      <c r="AH392" s="151">
        <v>0</v>
      </c>
      <c r="AI392" s="151">
        <v>0</v>
      </c>
      <c r="AJ392" s="151">
        <v>0</v>
      </c>
      <c r="AK392" s="151">
        <v>0</v>
      </c>
      <c r="AL392" s="151">
        <v>0</v>
      </c>
      <c r="AM392" s="151">
        <v>0</v>
      </c>
      <c r="AN392" s="151">
        <v>0</v>
      </c>
      <c r="AO392" s="152">
        <v>0</v>
      </c>
    </row>
    <row r="393" spans="1:41">
      <c r="A393" s="111" t="s">
        <v>176</v>
      </c>
      <c r="B393" s="112" t="s">
        <v>10</v>
      </c>
      <c r="C393" s="151">
        <v>0</v>
      </c>
      <c r="D393" s="151">
        <v>0</v>
      </c>
      <c r="E393" s="151">
        <v>0</v>
      </c>
      <c r="F393" s="151">
        <v>0</v>
      </c>
      <c r="G393" s="151">
        <v>0</v>
      </c>
      <c r="H393" s="151">
        <v>0</v>
      </c>
      <c r="I393" s="151">
        <v>0</v>
      </c>
      <c r="J393" s="151">
        <v>0</v>
      </c>
      <c r="K393" s="151">
        <v>0</v>
      </c>
      <c r="L393" s="151">
        <v>0</v>
      </c>
      <c r="M393" s="151">
        <v>0</v>
      </c>
      <c r="N393" s="151">
        <v>0</v>
      </c>
      <c r="O393" s="151">
        <v>0</v>
      </c>
      <c r="P393" s="151">
        <v>0</v>
      </c>
      <c r="Q393" s="151">
        <v>0</v>
      </c>
      <c r="R393" s="151">
        <v>0</v>
      </c>
      <c r="S393" s="151">
        <v>0</v>
      </c>
      <c r="T393" s="151">
        <v>0</v>
      </c>
      <c r="U393" s="151">
        <v>0</v>
      </c>
      <c r="V393" s="151">
        <v>0</v>
      </c>
      <c r="W393" s="151">
        <v>0</v>
      </c>
      <c r="X393" s="151">
        <v>0</v>
      </c>
      <c r="Y393" s="151">
        <v>0</v>
      </c>
      <c r="Z393" s="151">
        <v>0</v>
      </c>
      <c r="AA393" s="151">
        <v>0</v>
      </c>
      <c r="AB393" s="151">
        <v>0</v>
      </c>
      <c r="AC393" s="151">
        <v>0</v>
      </c>
      <c r="AD393" s="151">
        <v>0</v>
      </c>
      <c r="AE393" s="151">
        <v>0</v>
      </c>
      <c r="AF393" s="151">
        <v>0</v>
      </c>
      <c r="AG393" s="151">
        <v>0</v>
      </c>
      <c r="AH393" s="151">
        <v>0</v>
      </c>
      <c r="AI393" s="151">
        <v>0</v>
      </c>
      <c r="AJ393" s="151">
        <v>0</v>
      </c>
      <c r="AK393" s="151">
        <v>0</v>
      </c>
      <c r="AL393" s="151">
        <v>0</v>
      </c>
      <c r="AM393" s="151">
        <v>0</v>
      </c>
      <c r="AN393" s="151">
        <v>0</v>
      </c>
      <c r="AO393" s="152">
        <v>0</v>
      </c>
    </row>
    <row r="394" spans="1:41">
      <c r="A394" s="111" t="s">
        <v>177</v>
      </c>
      <c r="B394" s="112" t="s">
        <v>10</v>
      </c>
      <c r="C394" s="151">
        <v>0</v>
      </c>
      <c r="D394" s="151">
        <v>0</v>
      </c>
      <c r="E394" s="151">
        <v>0</v>
      </c>
      <c r="F394" s="151">
        <v>0</v>
      </c>
      <c r="G394" s="151">
        <v>0</v>
      </c>
      <c r="H394" s="151">
        <v>0</v>
      </c>
      <c r="I394" s="151">
        <v>0</v>
      </c>
      <c r="J394" s="151">
        <v>0</v>
      </c>
      <c r="K394" s="151">
        <v>0</v>
      </c>
      <c r="L394" s="151">
        <v>0</v>
      </c>
      <c r="M394" s="151">
        <v>0</v>
      </c>
      <c r="N394" s="151">
        <v>0</v>
      </c>
      <c r="O394" s="151">
        <v>0</v>
      </c>
      <c r="P394" s="151">
        <v>0</v>
      </c>
      <c r="Q394" s="151">
        <v>0</v>
      </c>
      <c r="R394" s="151">
        <v>0</v>
      </c>
      <c r="S394" s="151">
        <v>0</v>
      </c>
      <c r="T394" s="151">
        <v>0</v>
      </c>
      <c r="U394" s="151">
        <v>0</v>
      </c>
      <c r="V394" s="151">
        <v>0</v>
      </c>
      <c r="W394" s="151">
        <v>0</v>
      </c>
      <c r="X394" s="151">
        <v>0</v>
      </c>
      <c r="Y394" s="151">
        <v>0</v>
      </c>
      <c r="Z394" s="151">
        <v>0</v>
      </c>
      <c r="AA394" s="151">
        <v>0</v>
      </c>
      <c r="AB394" s="151">
        <v>0</v>
      </c>
      <c r="AC394" s="151">
        <v>0</v>
      </c>
      <c r="AD394" s="151">
        <v>0</v>
      </c>
      <c r="AE394" s="151">
        <v>0</v>
      </c>
      <c r="AF394" s="151">
        <v>0</v>
      </c>
      <c r="AG394" s="151">
        <v>0</v>
      </c>
      <c r="AH394" s="151">
        <v>0</v>
      </c>
      <c r="AI394" s="151">
        <v>0</v>
      </c>
      <c r="AJ394" s="151">
        <v>0</v>
      </c>
      <c r="AK394" s="151">
        <v>0</v>
      </c>
      <c r="AL394" s="151">
        <v>0</v>
      </c>
      <c r="AM394" s="151">
        <v>0</v>
      </c>
      <c r="AN394" s="151">
        <v>0</v>
      </c>
      <c r="AO394" s="152">
        <v>0</v>
      </c>
    </row>
    <row r="395" spans="1:41">
      <c r="A395" s="111" t="s">
        <v>178</v>
      </c>
      <c r="B395" s="112" t="s">
        <v>10</v>
      </c>
      <c r="C395" s="151">
        <v>0</v>
      </c>
      <c r="D395" s="151">
        <v>0</v>
      </c>
      <c r="E395" s="151">
        <v>0</v>
      </c>
      <c r="F395" s="151">
        <v>0</v>
      </c>
      <c r="G395" s="151">
        <v>0</v>
      </c>
      <c r="H395" s="151">
        <v>0</v>
      </c>
      <c r="I395" s="151">
        <v>0</v>
      </c>
      <c r="J395" s="151">
        <v>0</v>
      </c>
      <c r="K395" s="151">
        <v>0</v>
      </c>
      <c r="L395" s="151">
        <v>0</v>
      </c>
      <c r="M395" s="151">
        <v>0</v>
      </c>
      <c r="N395" s="151">
        <v>0</v>
      </c>
      <c r="O395" s="151">
        <v>0</v>
      </c>
      <c r="P395" s="151">
        <v>0</v>
      </c>
      <c r="Q395" s="151">
        <v>0</v>
      </c>
      <c r="R395" s="151">
        <v>0</v>
      </c>
      <c r="S395" s="151">
        <v>0</v>
      </c>
      <c r="T395" s="151">
        <v>1.9998999999997977</v>
      </c>
      <c r="U395" s="151">
        <v>0</v>
      </c>
      <c r="V395" s="151">
        <v>0</v>
      </c>
      <c r="W395" s="151">
        <v>0</v>
      </c>
      <c r="X395" s="151">
        <v>0</v>
      </c>
      <c r="Y395" s="151">
        <v>0</v>
      </c>
      <c r="Z395" s="151">
        <v>0</v>
      </c>
      <c r="AA395" s="151">
        <v>0</v>
      </c>
      <c r="AB395" s="151">
        <v>0</v>
      </c>
      <c r="AC395" s="151">
        <v>0</v>
      </c>
      <c r="AD395" s="151">
        <v>0</v>
      </c>
      <c r="AE395" s="151">
        <v>0</v>
      </c>
      <c r="AF395" s="151">
        <v>0</v>
      </c>
      <c r="AG395" s="151">
        <v>0</v>
      </c>
      <c r="AH395" s="151">
        <v>0</v>
      </c>
      <c r="AI395" s="151">
        <v>0</v>
      </c>
      <c r="AJ395" s="151">
        <v>0</v>
      </c>
      <c r="AK395" s="151">
        <v>0</v>
      </c>
      <c r="AL395" s="151">
        <v>0</v>
      </c>
      <c r="AM395" s="151">
        <v>0</v>
      </c>
      <c r="AN395" s="151">
        <v>0</v>
      </c>
      <c r="AO395" s="152">
        <v>0</v>
      </c>
    </row>
    <row r="396" spans="1:41">
      <c r="A396" s="111" t="s">
        <v>1</v>
      </c>
      <c r="B396" s="112" t="s">
        <v>10</v>
      </c>
      <c r="C396" s="151">
        <v>0</v>
      </c>
      <c r="D396" s="151">
        <v>0</v>
      </c>
      <c r="E396" s="151">
        <v>0</v>
      </c>
      <c r="F396" s="151">
        <v>0</v>
      </c>
      <c r="G396" s="151">
        <v>0</v>
      </c>
      <c r="H396" s="151">
        <v>0</v>
      </c>
      <c r="I396" s="151">
        <v>0</v>
      </c>
      <c r="J396" s="151">
        <v>200</v>
      </c>
      <c r="K396" s="151">
        <v>0</v>
      </c>
      <c r="L396" s="151">
        <v>0</v>
      </c>
      <c r="M396" s="151">
        <v>0</v>
      </c>
      <c r="N396" s="151">
        <v>0</v>
      </c>
      <c r="O396" s="151">
        <v>0</v>
      </c>
      <c r="P396" s="151">
        <v>200</v>
      </c>
      <c r="Q396" s="151">
        <v>0</v>
      </c>
      <c r="R396" s="151">
        <v>0</v>
      </c>
      <c r="S396" s="151">
        <v>0</v>
      </c>
      <c r="T396" s="151">
        <v>0</v>
      </c>
      <c r="U396" s="151">
        <v>0</v>
      </c>
      <c r="V396" s="151">
        <v>0</v>
      </c>
      <c r="W396" s="151">
        <v>0</v>
      </c>
      <c r="X396" s="151">
        <v>0</v>
      </c>
      <c r="Y396" s="151">
        <v>0</v>
      </c>
      <c r="Z396" s="151">
        <v>0</v>
      </c>
      <c r="AA396" s="151">
        <v>0</v>
      </c>
      <c r="AB396" s="151">
        <v>0</v>
      </c>
      <c r="AC396" s="151">
        <v>0</v>
      </c>
      <c r="AD396" s="151">
        <v>0</v>
      </c>
      <c r="AE396" s="151">
        <v>0</v>
      </c>
      <c r="AF396" s="151">
        <v>200</v>
      </c>
      <c r="AG396" s="151">
        <v>0</v>
      </c>
      <c r="AH396" s="151">
        <v>0</v>
      </c>
      <c r="AI396" s="151">
        <v>0</v>
      </c>
      <c r="AJ396" s="151">
        <v>200</v>
      </c>
      <c r="AK396" s="151">
        <v>300</v>
      </c>
      <c r="AL396" s="151">
        <v>0</v>
      </c>
      <c r="AM396" s="151">
        <v>0</v>
      </c>
      <c r="AN396" s="151">
        <v>0</v>
      </c>
      <c r="AO396" s="152">
        <v>0</v>
      </c>
    </row>
    <row r="397" spans="1:41">
      <c r="A397" s="111" t="s">
        <v>179</v>
      </c>
      <c r="B397" s="112" t="s">
        <v>10</v>
      </c>
      <c r="C397" s="151">
        <v>0</v>
      </c>
      <c r="D397" s="151">
        <v>0</v>
      </c>
      <c r="E397" s="151">
        <v>0</v>
      </c>
      <c r="F397" s="151">
        <v>0</v>
      </c>
      <c r="G397" s="151">
        <v>0</v>
      </c>
      <c r="H397" s="151">
        <v>0</v>
      </c>
      <c r="I397" s="151">
        <v>0</v>
      </c>
      <c r="J397" s="151">
        <v>0</v>
      </c>
      <c r="K397" s="151">
        <v>0</v>
      </c>
      <c r="L397" s="151">
        <v>0</v>
      </c>
      <c r="M397" s="151">
        <v>0</v>
      </c>
      <c r="N397" s="151">
        <v>0</v>
      </c>
      <c r="O397" s="151">
        <v>0</v>
      </c>
      <c r="P397" s="151">
        <v>0</v>
      </c>
      <c r="Q397" s="151">
        <v>0</v>
      </c>
      <c r="R397" s="151">
        <v>0</v>
      </c>
      <c r="S397" s="151">
        <v>0</v>
      </c>
      <c r="T397" s="151">
        <v>5.0000000000000009</v>
      </c>
      <c r="U397" s="151">
        <v>0</v>
      </c>
      <c r="V397" s="151">
        <v>0</v>
      </c>
      <c r="W397" s="151">
        <v>0</v>
      </c>
      <c r="X397" s="151">
        <v>0</v>
      </c>
      <c r="Y397" s="151">
        <v>0</v>
      </c>
      <c r="Z397" s="151">
        <v>0</v>
      </c>
      <c r="AA397" s="151">
        <v>0</v>
      </c>
      <c r="AB397" s="151">
        <v>0</v>
      </c>
      <c r="AC397" s="151">
        <v>0</v>
      </c>
      <c r="AD397" s="151">
        <v>0</v>
      </c>
      <c r="AE397" s="151">
        <v>0</v>
      </c>
      <c r="AF397" s="151">
        <v>0</v>
      </c>
      <c r="AG397" s="151">
        <v>0</v>
      </c>
      <c r="AH397" s="151">
        <v>0</v>
      </c>
      <c r="AI397" s="151">
        <v>0</v>
      </c>
      <c r="AJ397" s="151">
        <v>0</v>
      </c>
      <c r="AK397" s="151">
        <v>0</v>
      </c>
      <c r="AL397" s="151">
        <v>0</v>
      </c>
      <c r="AM397" s="151">
        <v>0</v>
      </c>
      <c r="AN397" s="151">
        <v>0</v>
      </c>
      <c r="AO397" s="152">
        <v>0</v>
      </c>
    </row>
    <row r="398" spans="1:41">
      <c r="A398" s="111" t="s">
        <v>180</v>
      </c>
      <c r="B398" s="112" t="s">
        <v>10</v>
      </c>
      <c r="C398" s="151">
        <v>0</v>
      </c>
      <c r="D398" s="151">
        <v>0</v>
      </c>
      <c r="E398" s="151">
        <v>0</v>
      </c>
      <c r="F398" s="151">
        <v>0</v>
      </c>
      <c r="G398" s="151">
        <v>0</v>
      </c>
      <c r="H398" s="151">
        <v>0</v>
      </c>
      <c r="I398" s="151">
        <v>0</v>
      </c>
      <c r="J398" s="151">
        <v>0</v>
      </c>
      <c r="K398" s="151">
        <v>0</v>
      </c>
      <c r="L398" s="151">
        <v>0</v>
      </c>
      <c r="M398" s="151">
        <v>0</v>
      </c>
      <c r="N398" s="151">
        <v>0</v>
      </c>
      <c r="O398" s="151">
        <v>0</v>
      </c>
      <c r="P398" s="151">
        <v>0</v>
      </c>
      <c r="Q398" s="151">
        <v>0</v>
      </c>
      <c r="R398" s="151">
        <v>0</v>
      </c>
      <c r="S398" s="151">
        <v>0</v>
      </c>
      <c r="T398" s="151">
        <v>0</v>
      </c>
      <c r="U398" s="151">
        <v>0</v>
      </c>
      <c r="V398" s="151">
        <v>0</v>
      </c>
      <c r="W398" s="151">
        <v>0</v>
      </c>
      <c r="X398" s="151">
        <v>0</v>
      </c>
      <c r="Y398" s="151">
        <v>0</v>
      </c>
      <c r="Z398" s="151">
        <v>0</v>
      </c>
      <c r="AA398" s="151">
        <v>0</v>
      </c>
      <c r="AB398" s="151">
        <v>0</v>
      </c>
      <c r="AC398" s="151">
        <v>0</v>
      </c>
      <c r="AD398" s="151">
        <v>0</v>
      </c>
      <c r="AE398" s="151">
        <v>0</v>
      </c>
      <c r="AF398" s="151">
        <v>0</v>
      </c>
      <c r="AG398" s="151">
        <v>0</v>
      </c>
      <c r="AH398" s="151">
        <v>0</v>
      </c>
      <c r="AI398" s="151">
        <v>0</v>
      </c>
      <c r="AJ398" s="151">
        <v>0</v>
      </c>
      <c r="AK398" s="151">
        <v>0</v>
      </c>
      <c r="AL398" s="151">
        <v>0</v>
      </c>
      <c r="AM398" s="151">
        <v>0</v>
      </c>
      <c r="AN398" s="151">
        <v>0</v>
      </c>
      <c r="AO398" s="152">
        <v>0</v>
      </c>
    </row>
    <row r="399" spans="1:41">
      <c r="A399" s="111" t="s">
        <v>181</v>
      </c>
      <c r="B399" s="112" t="s">
        <v>10</v>
      </c>
      <c r="C399" s="151">
        <v>0</v>
      </c>
      <c r="D399" s="151">
        <v>0</v>
      </c>
      <c r="E399" s="151">
        <v>0</v>
      </c>
      <c r="F399" s="151">
        <v>0</v>
      </c>
      <c r="G399" s="151">
        <v>0</v>
      </c>
      <c r="H399" s="151">
        <v>0</v>
      </c>
      <c r="I399" s="151">
        <v>0</v>
      </c>
      <c r="J399" s="151">
        <v>0</v>
      </c>
      <c r="K399" s="151">
        <v>0</v>
      </c>
      <c r="L399" s="151">
        <v>0</v>
      </c>
      <c r="M399" s="151">
        <v>0</v>
      </c>
      <c r="N399" s="151">
        <v>0</v>
      </c>
      <c r="O399" s="151">
        <v>0</v>
      </c>
      <c r="P399" s="151">
        <v>0</v>
      </c>
      <c r="Q399" s="151">
        <v>0</v>
      </c>
      <c r="R399" s="151">
        <v>0</v>
      </c>
      <c r="S399" s="151">
        <v>0</v>
      </c>
      <c r="T399" s="151">
        <v>0</v>
      </c>
      <c r="U399" s="151">
        <v>0</v>
      </c>
      <c r="V399" s="151">
        <v>0</v>
      </c>
      <c r="W399" s="151">
        <v>0</v>
      </c>
      <c r="X399" s="151">
        <v>0</v>
      </c>
      <c r="Y399" s="151">
        <v>0</v>
      </c>
      <c r="Z399" s="151">
        <v>0</v>
      </c>
      <c r="AA399" s="151">
        <v>0</v>
      </c>
      <c r="AB399" s="151">
        <v>0</v>
      </c>
      <c r="AC399" s="151">
        <v>0</v>
      </c>
      <c r="AD399" s="151">
        <v>0</v>
      </c>
      <c r="AE399" s="151">
        <v>0</v>
      </c>
      <c r="AF399" s="151">
        <v>0</v>
      </c>
      <c r="AG399" s="151">
        <v>0</v>
      </c>
      <c r="AH399" s="151">
        <v>0</v>
      </c>
      <c r="AI399" s="151">
        <v>0</v>
      </c>
      <c r="AJ399" s="151">
        <v>0</v>
      </c>
      <c r="AK399" s="151">
        <v>0</v>
      </c>
      <c r="AL399" s="151">
        <v>0</v>
      </c>
      <c r="AM399" s="151">
        <v>0</v>
      </c>
      <c r="AN399" s="151">
        <v>0</v>
      </c>
      <c r="AO399" s="152">
        <v>0</v>
      </c>
    </row>
    <row r="400" spans="1:41">
      <c r="A400" s="111" t="s">
        <v>182</v>
      </c>
      <c r="B400" s="112" t="s">
        <v>10</v>
      </c>
      <c r="C400" s="151">
        <v>0</v>
      </c>
      <c r="D400" s="151">
        <v>0</v>
      </c>
      <c r="E400" s="151">
        <v>0</v>
      </c>
      <c r="F400" s="151">
        <v>0</v>
      </c>
      <c r="G400" s="151">
        <v>0</v>
      </c>
      <c r="H400" s="151">
        <v>0</v>
      </c>
      <c r="I400" s="151">
        <v>0</v>
      </c>
      <c r="J400" s="151">
        <v>0</v>
      </c>
      <c r="K400" s="151">
        <v>0</v>
      </c>
      <c r="L400" s="151">
        <v>0</v>
      </c>
      <c r="M400" s="151">
        <v>0</v>
      </c>
      <c r="N400" s="151">
        <v>0</v>
      </c>
      <c r="O400" s="151">
        <v>0</v>
      </c>
      <c r="P400" s="151">
        <v>0</v>
      </c>
      <c r="Q400" s="151">
        <v>0</v>
      </c>
      <c r="R400" s="151">
        <v>0</v>
      </c>
      <c r="S400" s="151">
        <v>0</v>
      </c>
      <c r="T400" s="151">
        <v>0</v>
      </c>
      <c r="U400" s="151">
        <v>0</v>
      </c>
      <c r="V400" s="151">
        <v>0</v>
      </c>
      <c r="W400" s="151">
        <v>0</v>
      </c>
      <c r="X400" s="151">
        <v>0</v>
      </c>
      <c r="Y400" s="151">
        <v>0</v>
      </c>
      <c r="Z400" s="151">
        <v>0</v>
      </c>
      <c r="AA400" s="151">
        <v>0</v>
      </c>
      <c r="AB400" s="151">
        <v>0</v>
      </c>
      <c r="AC400" s="151">
        <v>0</v>
      </c>
      <c r="AD400" s="151">
        <v>0</v>
      </c>
      <c r="AE400" s="151">
        <v>0</v>
      </c>
      <c r="AF400" s="151">
        <v>0</v>
      </c>
      <c r="AG400" s="151">
        <v>0</v>
      </c>
      <c r="AH400" s="151">
        <v>0</v>
      </c>
      <c r="AI400" s="151">
        <v>0</v>
      </c>
      <c r="AJ400" s="151">
        <v>0</v>
      </c>
      <c r="AK400" s="151">
        <v>0</v>
      </c>
      <c r="AL400" s="151">
        <v>0</v>
      </c>
      <c r="AM400" s="151">
        <v>0</v>
      </c>
      <c r="AN400" s="151">
        <v>0</v>
      </c>
      <c r="AO400" s="152">
        <v>0</v>
      </c>
    </row>
    <row r="401" spans="1:41">
      <c r="A401" s="111" t="s">
        <v>183</v>
      </c>
      <c r="B401" s="112" t="s">
        <v>10</v>
      </c>
      <c r="C401" s="151">
        <v>15.877766699194041</v>
      </c>
      <c r="D401" s="151">
        <v>31.221208743126084</v>
      </c>
      <c r="E401" s="151">
        <v>29.329001674950945</v>
      </c>
      <c r="F401" s="151">
        <v>123.57021334919037</v>
      </c>
      <c r="G401" s="151">
        <v>46</v>
      </c>
      <c r="H401" s="151">
        <v>47</v>
      </c>
      <c r="I401" s="151">
        <v>48</v>
      </c>
      <c r="J401" s="151">
        <v>48</v>
      </c>
      <c r="K401" s="151">
        <v>49</v>
      </c>
      <c r="L401" s="151">
        <v>52</v>
      </c>
      <c r="M401" s="151">
        <v>55</v>
      </c>
      <c r="N401" s="151">
        <v>63</v>
      </c>
      <c r="O401" s="151">
        <v>56</v>
      </c>
      <c r="P401" s="151">
        <v>56</v>
      </c>
      <c r="Q401" s="151">
        <v>58</v>
      </c>
      <c r="R401" s="151">
        <v>72</v>
      </c>
      <c r="S401" s="151">
        <v>76</v>
      </c>
      <c r="T401" s="151">
        <v>84</v>
      </c>
      <c r="U401" s="151">
        <v>85</v>
      </c>
      <c r="V401" s="151">
        <v>79</v>
      </c>
      <c r="W401" s="151">
        <v>86</v>
      </c>
      <c r="X401" s="151">
        <v>90</v>
      </c>
      <c r="Y401" s="151">
        <v>82</v>
      </c>
      <c r="Z401" s="151">
        <v>76</v>
      </c>
      <c r="AA401" s="151">
        <v>87</v>
      </c>
      <c r="AB401" s="151">
        <v>90</v>
      </c>
      <c r="AC401" s="151">
        <v>88</v>
      </c>
      <c r="AD401" s="151">
        <v>103</v>
      </c>
      <c r="AE401" s="151">
        <v>102</v>
      </c>
      <c r="AF401" s="151">
        <v>82</v>
      </c>
      <c r="AG401" s="151">
        <v>82</v>
      </c>
      <c r="AH401" s="151">
        <v>81</v>
      </c>
      <c r="AI401" s="151">
        <v>81</v>
      </c>
      <c r="AJ401" s="151">
        <v>83.78006386268089</v>
      </c>
      <c r="AK401" s="151">
        <v>86.657556444941292</v>
      </c>
      <c r="AL401" s="151">
        <v>89.635976037206547</v>
      </c>
      <c r="AM401" s="151">
        <v>92.71894996255196</v>
      </c>
      <c r="AN401" s="151">
        <v>95.910239472355897</v>
      </c>
      <c r="AO401" s="152">
        <v>99.213744832974498</v>
      </c>
    </row>
    <row r="402" spans="1:41">
      <c r="A402" s="111" t="s">
        <v>23</v>
      </c>
      <c r="B402" s="112" t="s">
        <v>10</v>
      </c>
      <c r="C402" s="151">
        <v>0</v>
      </c>
      <c r="D402" s="151">
        <v>0</v>
      </c>
      <c r="E402" s="151">
        <v>0</v>
      </c>
      <c r="F402" s="151">
        <v>0</v>
      </c>
      <c r="G402" s="151">
        <v>0</v>
      </c>
      <c r="H402" s="151">
        <v>0</v>
      </c>
      <c r="I402" s="151">
        <v>0</v>
      </c>
      <c r="J402" s="151">
        <v>0</v>
      </c>
      <c r="K402" s="151">
        <v>0</v>
      </c>
      <c r="L402" s="151">
        <v>0</v>
      </c>
      <c r="M402" s="151">
        <v>0</v>
      </c>
      <c r="N402" s="151">
        <v>0</v>
      </c>
      <c r="O402" s="151">
        <v>0</v>
      </c>
      <c r="P402" s="151">
        <v>0</v>
      </c>
      <c r="Q402" s="151">
        <v>0</v>
      </c>
      <c r="R402" s="151">
        <v>0</v>
      </c>
      <c r="S402" s="151">
        <v>0</v>
      </c>
      <c r="T402" s="151">
        <v>0</v>
      </c>
      <c r="U402" s="151">
        <v>0</v>
      </c>
      <c r="V402" s="151">
        <v>0</v>
      </c>
      <c r="W402" s="151">
        <v>0</v>
      </c>
      <c r="X402" s="151">
        <v>0</v>
      </c>
      <c r="Y402" s="151">
        <v>0</v>
      </c>
      <c r="Z402" s="151">
        <v>0</v>
      </c>
      <c r="AA402" s="151">
        <v>0</v>
      </c>
      <c r="AB402" s="151">
        <v>0</v>
      </c>
      <c r="AC402" s="151">
        <v>0</v>
      </c>
      <c r="AD402" s="151">
        <v>0</v>
      </c>
      <c r="AE402" s="151">
        <v>0</v>
      </c>
      <c r="AF402" s="151">
        <v>0</v>
      </c>
      <c r="AG402" s="151">
        <v>0</v>
      </c>
      <c r="AH402" s="151">
        <v>0</v>
      </c>
      <c r="AI402" s="151">
        <v>0</v>
      </c>
      <c r="AJ402" s="151">
        <v>0</v>
      </c>
      <c r="AK402" s="151">
        <v>0</v>
      </c>
      <c r="AL402" s="151">
        <v>0</v>
      </c>
      <c r="AM402" s="151">
        <v>0</v>
      </c>
      <c r="AN402" s="151">
        <v>0</v>
      </c>
      <c r="AO402" s="152">
        <v>0</v>
      </c>
    </row>
    <row r="403" spans="1:41">
      <c r="A403" s="111" t="s">
        <v>24</v>
      </c>
      <c r="B403" s="112" t="s">
        <v>10</v>
      </c>
      <c r="C403" s="151">
        <v>0</v>
      </c>
      <c r="D403" s="151">
        <v>0</v>
      </c>
      <c r="E403" s="151">
        <v>0</v>
      </c>
      <c r="F403" s="151">
        <v>0</v>
      </c>
      <c r="G403" s="151">
        <v>0</v>
      </c>
      <c r="H403" s="151">
        <v>0</v>
      </c>
      <c r="I403" s="151">
        <v>0</v>
      </c>
      <c r="J403" s="151">
        <v>0</v>
      </c>
      <c r="K403" s="151">
        <v>0</v>
      </c>
      <c r="L403" s="151">
        <v>0</v>
      </c>
      <c r="M403" s="151">
        <v>0</v>
      </c>
      <c r="N403" s="151">
        <v>0</v>
      </c>
      <c r="O403" s="151">
        <v>0</v>
      </c>
      <c r="P403" s="151">
        <v>0</v>
      </c>
      <c r="Q403" s="151">
        <v>0</v>
      </c>
      <c r="R403" s="151">
        <v>0</v>
      </c>
      <c r="S403" s="151">
        <v>0</v>
      </c>
      <c r="T403" s="151">
        <v>0</v>
      </c>
      <c r="U403" s="151">
        <v>0</v>
      </c>
      <c r="V403" s="151">
        <v>0</v>
      </c>
      <c r="W403" s="151">
        <v>0</v>
      </c>
      <c r="X403" s="151">
        <v>0</v>
      </c>
      <c r="Y403" s="151">
        <v>0</v>
      </c>
      <c r="Z403" s="151">
        <v>0</v>
      </c>
      <c r="AA403" s="151">
        <v>0</v>
      </c>
      <c r="AB403" s="151">
        <v>0</v>
      </c>
      <c r="AC403" s="151">
        <v>0</v>
      </c>
      <c r="AD403" s="151">
        <v>0</v>
      </c>
      <c r="AE403" s="151">
        <v>0</v>
      </c>
      <c r="AF403" s="151">
        <v>0</v>
      </c>
      <c r="AG403" s="151">
        <v>0</v>
      </c>
      <c r="AH403" s="151">
        <v>0</v>
      </c>
      <c r="AI403" s="151">
        <v>0</v>
      </c>
      <c r="AJ403" s="151">
        <v>0</v>
      </c>
      <c r="AK403" s="151">
        <v>0</v>
      </c>
      <c r="AL403" s="151">
        <v>0</v>
      </c>
      <c r="AM403" s="151">
        <v>0</v>
      </c>
      <c r="AN403" s="151">
        <v>0</v>
      </c>
      <c r="AO403" s="152">
        <v>0</v>
      </c>
    </row>
    <row r="404" spans="1:41">
      <c r="A404" s="111" t="s">
        <v>651</v>
      </c>
      <c r="B404" s="112" t="s">
        <v>10</v>
      </c>
      <c r="C404" s="151">
        <v>0</v>
      </c>
      <c r="D404" s="151">
        <v>0</v>
      </c>
      <c r="E404" s="151">
        <v>0</v>
      </c>
      <c r="F404" s="151">
        <v>24.700000762939453</v>
      </c>
      <c r="G404" s="151">
        <v>2.5999984741210938</v>
      </c>
      <c r="H404" s="151">
        <v>4</v>
      </c>
      <c r="I404" s="151">
        <v>11.900001525878906</v>
      </c>
      <c r="J404" s="151">
        <v>12.700000762939453</v>
      </c>
      <c r="K404" s="151">
        <v>20.099998474121094</v>
      </c>
      <c r="L404" s="151">
        <v>22.199996948242188</v>
      </c>
      <c r="M404" s="151">
        <v>23.200004577636719</v>
      </c>
      <c r="N404" s="151">
        <v>25.299995422363281</v>
      </c>
      <c r="O404" s="151">
        <v>24.900009155273438</v>
      </c>
      <c r="P404" s="151">
        <v>25.199996948242188</v>
      </c>
      <c r="Q404" s="151">
        <v>26.300003051757813</v>
      </c>
      <c r="R404" s="151">
        <v>29.5</v>
      </c>
      <c r="S404" s="151">
        <v>38.199981689453125</v>
      </c>
      <c r="T404" s="151">
        <v>40.5</v>
      </c>
      <c r="U404" s="151">
        <v>38.5</v>
      </c>
      <c r="V404" s="151">
        <v>38.800018310546875</v>
      </c>
      <c r="W404" s="151">
        <v>40.100006103515625</v>
      </c>
      <c r="X404" s="151">
        <v>41.5999755859375</v>
      </c>
      <c r="Y404" s="151">
        <v>41.60003662109375</v>
      </c>
      <c r="Z404" s="151">
        <v>41.199951171875</v>
      </c>
      <c r="AA404" s="151">
        <v>40.5</v>
      </c>
      <c r="AB404" s="151">
        <v>40.300048828125</v>
      </c>
      <c r="AC404" s="151">
        <v>34.29998779296875</v>
      </c>
      <c r="AD404" s="151">
        <v>26</v>
      </c>
      <c r="AE404" s="151">
        <v>18.20001220703125</v>
      </c>
      <c r="AF404" s="151">
        <v>15.29998779296875</v>
      </c>
      <c r="AG404" s="151">
        <v>14.5999755859375</v>
      </c>
      <c r="AH404" s="151">
        <v>13.20001220703125</v>
      </c>
      <c r="AI404" s="151">
        <v>13.20001220703125</v>
      </c>
      <c r="AJ404" s="151">
        <v>13.41998291015625</v>
      </c>
      <c r="AK404" s="151">
        <v>13.6600341796875</v>
      </c>
      <c r="AL404" s="151">
        <v>13.87994384765625</v>
      </c>
      <c r="AM404" s="151">
        <v>14.1300048828125</v>
      </c>
      <c r="AN404" s="151">
        <v>14.36004638671875</v>
      </c>
      <c r="AO404" s="152">
        <v>14.5999755859375</v>
      </c>
    </row>
    <row r="405" spans="1:41" s="166" customFormat="1">
      <c r="A405" s="162" t="s">
        <v>184</v>
      </c>
      <c r="B405" s="163" t="s">
        <v>10</v>
      </c>
      <c r="C405" s="164">
        <v>15.877766699194041</v>
      </c>
      <c r="D405" s="164">
        <v>31.221208743126226</v>
      </c>
      <c r="E405" s="164">
        <v>29.329001674950632</v>
      </c>
      <c r="F405" s="164">
        <v>148.27021411212991</v>
      </c>
      <c r="G405" s="164">
        <v>48.599998474121094</v>
      </c>
      <c r="H405" s="164">
        <v>51</v>
      </c>
      <c r="I405" s="164">
        <v>59.900001525878906</v>
      </c>
      <c r="J405" s="164">
        <v>260.70000076293945</v>
      </c>
      <c r="K405" s="164">
        <v>69.099998474121094</v>
      </c>
      <c r="L405" s="164">
        <v>74.199996948242188</v>
      </c>
      <c r="M405" s="164">
        <v>78.200004577636719</v>
      </c>
      <c r="N405" s="164">
        <v>88.299995422363281</v>
      </c>
      <c r="O405" s="164">
        <v>80.900009155273438</v>
      </c>
      <c r="P405" s="164">
        <v>281.19999694824219</v>
      </c>
      <c r="Q405" s="164">
        <v>84.300003051757813</v>
      </c>
      <c r="R405" s="164">
        <v>-95.409999999999854</v>
      </c>
      <c r="S405" s="164">
        <v>114.19998168945313</v>
      </c>
      <c r="T405" s="164">
        <v>131.4998999999998</v>
      </c>
      <c r="U405" s="164">
        <v>123.5</v>
      </c>
      <c r="V405" s="164">
        <v>117.80001831054688</v>
      </c>
      <c r="W405" s="164">
        <v>126.10000610351563</v>
      </c>
      <c r="X405" s="164">
        <v>131.5999755859375</v>
      </c>
      <c r="Y405" s="164">
        <v>123.60003662109375</v>
      </c>
      <c r="Z405" s="164">
        <v>117.199951171875</v>
      </c>
      <c r="AA405" s="164">
        <v>127.5</v>
      </c>
      <c r="AB405" s="164">
        <v>130.300048828125</v>
      </c>
      <c r="AC405" s="164">
        <v>122.29998779296875</v>
      </c>
      <c r="AD405" s="164">
        <v>129</v>
      </c>
      <c r="AE405" s="164">
        <v>120.20001220703125</v>
      </c>
      <c r="AF405" s="164">
        <v>297.29998779296875</v>
      </c>
      <c r="AG405" s="164">
        <v>96.5999755859375</v>
      </c>
      <c r="AH405" s="164">
        <v>94.20001220703125</v>
      </c>
      <c r="AI405" s="164">
        <v>94.20001220703125</v>
      </c>
      <c r="AJ405" s="164">
        <v>297.20004677283669</v>
      </c>
      <c r="AK405" s="164">
        <v>400.31759062462879</v>
      </c>
      <c r="AL405" s="164">
        <v>103.51591988486234</v>
      </c>
      <c r="AM405" s="164">
        <v>106.84895484536446</v>
      </c>
      <c r="AN405" s="164">
        <v>110.27028585907465</v>
      </c>
      <c r="AO405" s="165">
        <v>113.81372041891154</v>
      </c>
    </row>
    <row r="406" spans="1:41" ht="15.75">
      <c r="A406" s="167" t="s">
        <v>13</v>
      </c>
      <c r="B406" s="157"/>
      <c r="C406" s="158"/>
      <c r="D406" s="158"/>
      <c r="E406" s="158"/>
      <c r="F406" s="158"/>
      <c r="G406" s="158"/>
      <c r="H406" s="158"/>
      <c r="I406" s="158"/>
      <c r="J406" s="158"/>
      <c r="K406" s="158"/>
      <c r="L406" s="158"/>
      <c r="M406" s="158"/>
      <c r="N406" s="158"/>
      <c r="O406" s="158"/>
      <c r="P406" s="158"/>
      <c r="Q406" s="158"/>
      <c r="R406" s="158"/>
      <c r="S406" s="158"/>
      <c r="T406" s="158"/>
      <c r="U406" s="158"/>
      <c r="V406" s="158"/>
      <c r="W406" s="158"/>
      <c r="X406" s="158"/>
      <c r="Y406" s="158"/>
      <c r="Z406" s="158"/>
      <c r="AA406" s="158"/>
      <c r="AB406" s="158"/>
      <c r="AC406" s="158"/>
      <c r="AD406" s="158"/>
      <c r="AE406" s="158"/>
      <c r="AF406" s="168"/>
      <c r="AG406" s="168"/>
      <c r="AH406" s="168"/>
      <c r="AI406" s="168"/>
      <c r="AJ406" s="168"/>
      <c r="AK406" s="168"/>
      <c r="AL406" s="168"/>
      <c r="AM406" s="168"/>
      <c r="AN406" s="168"/>
      <c r="AO406" s="169"/>
    </row>
    <row r="407" spans="1:41">
      <c r="A407" s="111" t="s">
        <v>12</v>
      </c>
      <c r="B407" s="112" t="s">
        <v>10</v>
      </c>
      <c r="C407" s="151">
        <v>0</v>
      </c>
      <c r="D407" s="151">
        <v>0</v>
      </c>
      <c r="E407" s="151">
        <v>0</v>
      </c>
      <c r="F407" s="151">
        <v>0</v>
      </c>
      <c r="G407" s="151">
        <v>0</v>
      </c>
      <c r="H407" s="151">
        <v>0</v>
      </c>
      <c r="I407" s="151">
        <v>0</v>
      </c>
      <c r="J407" s="151">
        <v>0</v>
      </c>
      <c r="K407" s="151">
        <v>0</v>
      </c>
      <c r="L407" s="151">
        <v>0</v>
      </c>
      <c r="M407" s="151">
        <v>0</v>
      </c>
      <c r="N407" s="151">
        <v>0</v>
      </c>
      <c r="O407" s="151">
        <v>0</v>
      </c>
      <c r="P407" s="151">
        <v>0</v>
      </c>
      <c r="Q407" s="151">
        <v>0</v>
      </c>
      <c r="R407" s="151">
        <v>0</v>
      </c>
      <c r="S407" s="151">
        <v>0</v>
      </c>
      <c r="T407" s="151">
        <v>0</v>
      </c>
      <c r="U407" s="151">
        <v>0</v>
      </c>
      <c r="V407" s="151">
        <v>0</v>
      </c>
      <c r="W407" s="151">
        <v>0</v>
      </c>
      <c r="X407" s="151">
        <v>0</v>
      </c>
      <c r="Y407" s="151">
        <v>0</v>
      </c>
      <c r="Z407" s="151">
        <v>0</v>
      </c>
      <c r="AA407" s="151">
        <v>0</v>
      </c>
      <c r="AB407" s="151">
        <v>0</v>
      </c>
      <c r="AC407" s="151">
        <v>0</v>
      </c>
      <c r="AD407" s="151">
        <v>0</v>
      </c>
      <c r="AE407" s="151">
        <v>0</v>
      </c>
      <c r="AF407" s="151">
        <v>0</v>
      </c>
      <c r="AG407" s="151">
        <v>0</v>
      </c>
      <c r="AH407" s="151">
        <v>0</v>
      </c>
      <c r="AI407" s="151">
        <v>0</v>
      </c>
      <c r="AJ407" s="151">
        <v>0</v>
      </c>
      <c r="AK407" s="151">
        <v>0</v>
      </c>
      <c r="AL407" s="151">
        <v>0</v>
      </c>
      <c r="AM407" s="151">
        <v>0</v>
      </c>
      <c r="AN407" s="151">
        <v>0</v>
      </c>
      <c r="AO407" s="152">
        <v>0</v>
      </c>
    </row>
    <row r="408" spans="1:41">
      <c r="A408" s="111" t="s">
        <v>20</v>
      </c>
      <c r="B408" s="112" t="s">
        <v>10</v>
      </c>
      <c r="C408" s="151">
        <v>0</v>
      </c>
      <c r="D408" s="151">
        <v>0</v>
      </c>
      <c r="E408" s="151">
        <v>0</v>
      </c>
      <c r="F408" s="151">
        <v>0</v>
      </c>
      <c r="G408" s="151">
        <v>0</v>
      </c>
      <c r="H408" s="151">
        <v>0</v>
      </c>
      <c r="I408" s="151">
        <v>0</v>
      </c>
      <c r="J408" s="151">
        <v>0</v>
      </c>
      <c r="K408" s="151">
        <v>0</v>
      </c>
      <c r="L408" s="151">
        <v>0</v>
      </c>
      <c r="M408" s="151">
        <v>0</v>
      </c>
      <c r="N408" s="151">
        <v>0</v>
      </c>
      <c r="O408" s="151">
        <v>0</v>
      </c>
      <c r="P408" s="151">
        <v>0</v>
      </c>
      <c r="Q408" s="151">
        <v>0</v>
      </c>
      <c r="R408" s="151">
        <v>0</v>
      </c>
      <c r="S408" s="151">
        <v>0</v>
      </c>
      <c r="T408" s="151">
        <v>0</v>
      </c>
      <c r="U408" s="151">
        <v>0</v>
      </c>
      <c r="V408" s="151">
        <v>0</v>
      </c>
      <c r="W408" s="151">
        <v>0</v>
      </c>
      <c r="X408" s="151">
        <v>0</v>
      </c>
      <c r="Y408" s="151">
        <v>0</v>
      </c>
      <c r="Z408" s="151">
        <v>0</v>
      </c>
      <c r="AA408" s="151">
        <v>0</v>
      </c>
      <c r="AB408" s="151">
        <v>0</v>
      </c>
      <c r="AC408" s="151">
        <v>0</v>
      </c>
      <c r="AD408" s="151">
        <v>0</v>
      </c>
      <c r="AE408" s="151">
        <v>0</v>
      </c>
      <c r="AF408" s="151">
        <v>0</v>
      </c>
      <c r="AG408" s="151">
        <v>0</v>
      </c>
      <c r="AH408" s="151">
        <v>0</v>
      </c>
      <c r="AI408" s="151">
        <v>0</v>
      </c>
      <c r="AJ408" s="151">
        <v>0</v>
      </c>
      <c r="AK408" s="151">
        <v>0</v>
      </c>
      <c r="AL408" s="151">
        <v>0</v>
      </c>
      <c r="AM408" s="151">
        <v>0</v>
      </c>
      <c r="AN408" s="151">
        <v>0</v>
      </c>
      <c r="AO408" s="152">
        <v>0</v>
      </c>
    </row>
    <row r="409" spans="1:41">
      <c r="A409" s="111" t="s">
        <v>576</v>
      </c>
      <c r="B409" s="112" t="s">
        <v>10</v>
      </c>
      <c r="C409" s="151">
        <v>0</v>
      </c>
      <c r="D409" s="151">
        <v>0</v>
      </c>
      <c r="E409" s="151">
        <v>0</v>
      </c>
      <c r="F409" s="151">
        <v>0</v>
      </c>
      <c r="G409" s="151">
        <v>0</v>
      </c>
      <c r="H409" s="151">
        <v>0</v>
      </c>
      <c r="I409" s="151">
        <v>0</v>
      </c>
      <c r="J409" s="151">
        <v>0</v>
      </c>
      <c r="K409" s="151">
        <v>0</v>
      </c>
      <c r="L409" s="151">
        <v>0</v>
      </c>
      <c r="M409" s="151">
        <v>0</v>
      </c>
      <c r="N409" s="151">
        <v>0</v>
      </c>
      <c r="O409" s="151">
        <v>0</v>
      </c>
      <c r="P409" s="151">
        <v>0</v>
      </c>
      <c r="Q409" s="151">
        <v>250</v>
      </c>
      <c r="R409" s="151">
        <v>0</v>
      </c>
      <c r="S409" s="151">
        <v>0</v>
      </c>
      <c r="T409" s="151">
        <v>0</v>
      </c>
      <c r="U409" s="151">
        <v>0</v>
      </c>
      <c r="V409" s="151">
        <v>0</v>
      </c>
      <c r="W409" s="151">
        <v>0</v>
      </c>
      <c r="X409" s="151">
        <v>0</v>
      </c>
      <c r="Y409" s="151">
        <v>0</v>
      </c>
      <c r="Z409" s="151">
        <v>193.12</v>
      </c>
      <c r="AA409" s="151">
        <v>0</v>
      </c>
      <c r="AB409" s="151">
        <v>0</v>
      </c>
      <c r="AC409" s="151">
        <v>0</v>
      </c>
      <c r="AD409" s="151">
        <v>0</v>
      </c>
      <c r="AE409" s="151">
        <v>0</v>
      </c>
      <c r="AF409" s="151">
        <v>281.30000000000007</v>
      </c>
      <c r="AG409" s="151">
        <v>0</v>
      </c>
      <c r="AH409" s="151">
        <v>0</v>
      </c>
      <c r="AI409" s="151">
        <v>281.29999999999995</v>
      </c>
      <c r="AJ409" s="151">
        <v>0</v>
      </c>
      <c r="AK409" s="151">
        <v>0</v>
      </c>
      <c r="AL409" s="151">
        <v>0</v>
      </c>
      <c r="AM409" s="151">
        <v>0</v>
      </c>
      <c r="AN409" s="151">
        <v>0</v>
      </c>
      <c r="AO409" s="152">
        <v>0</v>
      </c>
    </row>
    <row r="410" spans="1:41">
      <c r="A410" s="111" t="s">
        <v>22</v>
      </c>
      <c r="B410" s="112" t="s">
        <v>10</v>
      </c>
      <c r="C410" s="151">
        <v>0</v>
      </c>
      <c r="D410" s="151">
        <v>152.96820000000002</v>
      </c>
      <c r="E410" s="151">
        <v>0</v>
      </c>
      <c r="F410" s="151">
        <v>-138.29999999999995</v>
      </c>
      <c r="G410" s="151">
        <v>0</v>
      </c>
      <c r="H410" s="151">
        <v>0</v>
      </c>
      <c r="I410" s="151">
        <v>0</v>
      </c>
      <c r="J410" s="151">
        <v>0</v>
      </c>
      <c r="K410" s="151">
        <v>0</v>
      </c>
      <c r="L410" s="151">
        <v>-446.81999999999994</v>
      </c>
      <c r="M410" s="151">
        <v>0</v>
      </c>
      <c r="N410" s="151">
        <v>-172.375</v>
      </c>
      <c r="O410" s="151">
        <v>0</v>
      </c>
      <c r="P410" s="151">
        <v>210</v>
      </c>
      <c r="Q410" s="151">
        <v>-83.580000000000041</v>
      </c>
      <c r="R410" s="151">
        <v>0</v>
      </c>
      <c r="S410" s="151">
        <v>0</v>
      </c>
      <c r="T410" s="151">
        <v>0</v>
      </c>
      <c r="U410" s="151">
        <v>0</v>
      </c>
      <c r="V410" s="151">
        <v>0</v>
      </c>
      <c r="W410" s="151">
        <v>0</v>
      </c>
      <c r="X410" s="151">
        <v>0</v>
      </c>
      <c r="Y410" s="151">
        <v>0</v>
      </c>
      <c r="Z410" s="151">
        <v>-336.37</v>
      </c>
      <c r="AA410" s="151">
        <v>0</v>
      </c>
      <c r="AB410" s="151">
        <v>-152.96819999999997</v>
      </c>
      <c r="AC410" s="151">
        <v>0</v>
      </c>
      <c r="AD410" s="151">
        <v>0</v>
      </c>
      <c r="AE410" s="151">
        <v>0</v>
      </c>
      <c r="AF410" s="151">
        <v>-24.625</v>
      </c>
      <c r="AG410" s="151">
        <v>0</v>
      </c>
      <c r="AH410" s="151">
        <v>0</v>
      </c>
      <c r="AI410" s="151">
        <v>-22.89</v>
      </c>
      <c r="AJ410" s="151">
        <v>-45.78</v>
      </c>
      <c r="AK410" s="151">
        <v>-22.89</v>
      </c>
      <c r="AL410" s="151">
        <v>0</v>
      </c>
      <c r="AM410" s="151">
        <v>0</v>
      </c>
      <c r="AN410" s="151">
        <v>0</v>
      </c>
      <c r="AO410" s="152">
        <v>0</v>
      </c>
    </row>
    <row r="411" spans="1:41">
      <c r="A411" s="111" t="s">
        <v>21</v>
      </c>
      <c r="B411" s="112" t="s">
        <v>10</v>
      </c>
      <c r="C411" s="151">
        <v>0</v>
      </c>
      <c r="D411" s="151">
        <v>0</v>
      </c>
      <c r="E411" s="151">
        <v>0</v>
      </c>
      <c r="F411" s="151">
        <v>0</v>
      </c>
      <c r="G411" s="151">
        <v>0</v>
      </c>
      <c r="H411" s="151">
        <v>0</v>
      </c>
      <c r="I411" s="151">
        <v>-185.43999999999994</v>
      </c>
      <c r="J411" s="151">
        <v>0</v>
      </c>
      <c r="K411" s="151">
        <v>0</v>
      </c>
      <c r="L411" s="151">
        <v>0</v>
      </c>
      <c r="M411" s="151">
        <v>0</v>
      </c>
      <c r="N411" s="151">
        <v>0</v>
      </c>
      <c r="O411" s="151">
        <v>0</v>
      </c>
      <c r="P411" s="151">
        <v>0</v>
      </c>
      <c r="Q411" s="151">
        <v>0</v>
      </c>
      <c r="R411" s="151">
        <v>-462.62</v>
      </c>
      <c r="S411" s="151">
        <v>0</v>
      </c>
      <c r="T411" s="151">
        <v>0</v>
      </c>
      <c r="U411" s="151">
        <v>0</v>
      </c>
      <c r="V411" s="151">
        <v>0</v>
      </c>
      <c r="W411" s="151">
        <v>0</v>
      </c>
      <c r="X411" s="151">
        <v>0</v>
      </c>
      <c r="Y411" s="151">
        <v>0</v>
      </c>
      <c r="Z411" s="151">
        <v>0</v>
      </c>
      <c r="AA411" s="151">
        <v>0</v>
      </c>
      <c r="AB411" s="151">
        <v>0</v>
      </c>
      <c r="AC411" s="151">
        <v>0</v>
      </c>
      <c r="AD411" s="151">
        <v>0</v>
      </c>
      <c r="AE411" s="151">
        <v>0</v>
      </c>
      <c r="AF411" s="151">
        <v>0</v>
      </c>
      <c r="AG411" s="151">
        <v>0</v>
      </c>
      <c r="AH411" s="151">
        <v>0</v>
      </c>
      <c r="AI411" s="151">
        <v>0</v>
      </c>
      <c r="AJ411" s="151">
        <v>0</v>
      </c>
      <c r="AK411" s="151">
        <v>0</v>
      </c>
      <c r="AL411" s="151">
        <v>0</v>
      </c>
      <c r="AM411" s="151">
        <v>0</v>
      </c>
      <c r="AN411" s="151">
        <v>0</v>
      </c>
      <c r="AO411" s="152">
        <v>0</v>
      </c>
    </row>
    <row r="412" spans="1:41">
      <c r="A412" s="111" t="s">
        <v>175</v>
      </c>
      <c r="B412" s="112" t="s">
        <v>10</v>
      </c>
      <c r="C412" s="151">
        <v>0</v>
      </c>
      <c r="D412" s="151">
        <v>0</v>
      </c>
      <c r="E412" s="151">
        <v>0</v>
      </c>
      <c r="F412" s="151">
        <v>0</v>
      </c>
      <c r="G412" s="151">
        <v>0</v>
      </c>
      <c r="H412" s="151">
        <v>0</v>
      </c>
      <c r="I412" s="151">
        <v>0</v>
      </c>
      <c r="J412" s="151">
        <v>0</v>
      </c>
      <c r="K412" s="151">
        <v>0</v>
      </c>
      <c r="L412" s="151">
        <v>0</v>
      </c>
      <c r="M412" s="151">
        <v>0</v>
      </c>
      <c r="N412" s="151">
        <v>0</v>
      </c>
      <c r="O412" s="151">
        <v>0</v>
      </c>
      <c r="P412" s="151">
        <v>0</v>
      </c>
      <c r="Q412" s="151">
        <v>0</v>
      </c>
      <c r="R412" s="151">
        <v>0</v>
      </c>
      <c r="S412" s="151">
        <v>0</v>
      </c>
      <c r="T412" s="151">
        <v>0</v>
      </c>
      <c r="U412" s="151">
        <v>0</v>
      </c>
      <c r="V412" s="151">
        <v>0</v>
      </c>
      <c r="W412" s="151">
        <v>0</v>
      </c>
      <c r="X412" s="151">
        <v>0</v>
      </c>
      <c r="Y412" s="151">
        <v>0</v>
      </c>
      <c r="Z412" s="151">
        <v>0</v>
      </c>
      <c r="AA412" s="151">
        <v>0</v>
      </c>
      <c r="AB412" s="151">
        <v>0</v>
      </c>
      <c r="AC412" s="151">
        <v>0</v>
      </c>
      <c r="AD412" s="151">
        <v>0</v>
      </c>
      <c r="AE412" s="151">
        <v>0</v>
      </c>
      <c r="AF412" s="151">
        <v>0</v>
      </c>
      <c r="AG412" s="151">
        <v>0</v>
      </c>
      <c r="AH412" s="151">
        <v>0</v>
      </c>
      <c r="AI412" s="151">
        <v>0</v>
      </c>
      <c r="AJ412" s="151">
        <v>0</v>
      </c>
      <c r="AK412" s="151">
        <v>0</v>
      </c>
      <c r="AL412" s="151">
        <v>0</v>
      </c>
      <c r="AM412" s="151">
        <v>0</v>
      </c>
      <c r="AN412" s="151">
        <v>0</v>
      </c>
      <c r="AO412" s="152">
        <v>0</v>
      </c>
    </row>
    <row r="413" spans="1:41">
      <c r="A413" s="111" t="s">
        <v>176</v>
      </c>
      <c r="B413" s="112" t="s">
        <v>10</v>
      </c>
      <c r="C413" s="151">
        <v>-190</v>
      </c>
      <c r="D413" s="151">
        <v>0</v>
      </c>
      <c r="E413" s="151">
        <v>0</v>
      </c>
      <c r="F413" s="151">
        <v>0</v>
      </c>
      <c r="G413" s="151">
        <v>0</v>
      </c>
      <c r="H413" s="151">
        <v>-570</v>
      </c>
      <c r="I413" s="151">
        <v>0</v>
      </c>
      <c r="J413" s="151">
        <v>0</v>
      </c>
      <c r="K413" s="151">
        <v>0</v>
      </c>
      <c r="L413" s="151">
        <v>0</v>
      </c>
      <c r="M413" s="151">
        <v>0</v>
      </c>
      <c r="N413" s="151">
        <v>0</v>
      </c>
      <c r="O413" s="151">
        <v>0</v>
      </c>
      <c r="P413" s="151">
        <v>0</v>
      </c>
      <c r="Q413" s="151">
        <v>0</v>
      </c>
      <c r="R413" s="151">
        <v>0</v>
      </c>
      <c r="S413" s="151">
        <v>0</v>
      </c>
      <c r="T413" s="151">
        <v>0</v>
      </c>
      <c r="U413" s="151">
        <v>0</v>
      </c>
      <c r="V413" s="151">
        <v>0</v>
      </c>
      <c r="W413" s="151">
        <v>0</v>
      </c>
      <c r="X413" s="151">
        <v>0</v>
      </c>
      <c r="Y413" s="151">
        <v>0</v>
      </c>
      <c r="Z413" s="151">
        <v>0</v>
      </c>
      <c r="AA413" s="151">
        <v>0</v>
      </c>
      <c r="AB413" s="151">
        <v>0</v>
      </c>
      <c r="AC413" s="151">
        <v>0</v>
      </c>
      <c r="AD413" s="151">
        <v>0</v>
      </c>
      <c r="AE413" s="151">
        <v>0</v>
      </c>
      <c r="AF413" s="151">
        <v>0</v>
      </c>
      <c r="AG413" s="151">
        <v>0</v>
      </c>
      <c r="AH413" s="151">
        <v>0</v>
      </c>
      <c r="AI413" s="151">
        <v>0</v>
      </c>
      <c r="AJ413" s="151">
        <v>0</v>
      </c>
      <c r="AK413" s="151">
        <v>0</v>
      </c>
      <c r="AL413" s="151">
        <v>0</v>
      </c>
      <c r="AM413" s="151">
        <v>0</v>
      </c>
      <c r="AN413" s="151">
        <v>0</v>
      </c>
      <c r="AO413" s="152">
        <v>0</v>
      </c>
    </row>
    <row r="414" spans="1:41">
      <c r="A414" s="111" t="s">
        <v>177</v>
      </c>
      <c r="B414" s="112" t="s">
        <v>10</v>
      </c>
      <c r="C414" s="151">
        <v>0</v>
      </c>
      <c r="D414" s="151">
        <v>0</v>
      </c>
      <c r="E414" s="151">
        <v>0</v>
      </c>
      <c r="F414" s="151">
        <v>0</v>
      </c>
      <c r="G414" s="151">
        <v>0</v>
      </c>
      <c r="H414" s="151">
        <v>0</v>
      </c>
      <c r="I414" s="151">
        <v>0</v>
      </c>
      <c r="J414" s="151">
        <v>0</v>
      </c>
      <c r="K414" s="151">
        <v>0</v>
      </c>
      <c r="L414" s="151">
        <v>0</v>
      </c>
      <c r="M414" s="151">
        <v>0</v>
      </c>
      <c r="N414" s="151">
        <v>0</v>
      </c>
      <c r="O414" s="151">
        <v>0</v>
      </c>
      <c r="P414" s="151">
        <v>0</v>
      </c>
      <c r="Q414" s="151">
        <v>0</v>
      </c>
      <c r="R414" s="151">
        <v>0</v>
      </c>
      <c r="S414" s="151">
        <v>0</v>
      </c>
      <c r="T414" s="151">
        <v>0</v>
      </c>
      <c r="U414" s="151">
        <v>0</v>
      </c>
      <c r="V414" s="151">
        <v>0</v>
      </c>
      <c r="W414" s="151">
        <v>0</v>
      </c>
      <c r="X414" s="151">
        <v>0</v>
      </c>
      <c r="Y414" s="151">
        <v>0</v>
      </c>
      <c r="Z414" s="151">
        <v>0</v>
      </c>
      <c r="AA414" s="151">
        <v>0</v>
      </c>
      <c r="AB414" s="151">
        <v>0</v>
      </c>
      <c r="AC414" s="151">
        <v>0</v>
      </c>
      <c r="AD414" s="151">
        <v>0</v>
      </c>
      <c r="AE414" s="151">
        <v>0</v>
      </c>
      <c r="AF414" s="151">
        <v>0</v>
      </c>
      <c r="AG414" s="151">
        <v>0</v>
      </c>
      <c r="AH414" s="151">
        <v>0</v>
      </c>
      <c r="AI414" s="151">
        <v>0</v>
      </c>
      <c r="AJ414" s="151">
        <v>0</v>
      </c>
      <c r="AK414" s="151">
        <v>0</v>
      </c>
      <c r="AL414" s="151">
        <v>0</v>
      </c>
      <c r="AM414" s="151">
        <v>0</v>
      </c>
      <c r="AN414" s="151">
        <v>0</v>
      </c>
      <c r="AO414" s="152">
        <v>0</v>
      </c>
    </row>
    <row r="415" spans="1:41">
      <c r="A415" s="111" t="s">
        <v>178</v>
      </c>
      <c r="B415" s="112" t="s">
        <v>10</v>
      </c>
      <c r="C415" s="151">
        <v>0</v>
      </c>
      <c r="D415" s="151">
        <v>0</v>
      </c>
      <c r="E415" s="151">
        <v>0</v>
      </c>
      <c r="F415" s="151">
        <v>0</v>
      </c>
      <c r="G415" s="151">
        <v>0</v>
      </c>
      <c r="H415" s="151">
        <v>0</v>
      </c>
      <c r="I415" s="151">
        <v>0</v>
      </c>
      <c r="J415" s="151">
        <v>0</v>
      </c>
      <c r="K415" s="151">
        <v>0</v>
      </c>
      <c r="L415" s="151">
        <v>0</v>
      </c>
      <c r="M415" s="151">
        <v>0</v>
      </c>
      <c r="N415" s="151">
        <v>0</v>
      </c>
      <c r="O415" s="151">
        <v>0</v>
      </c>
      <c r="P415" s="151">
        <v>0</v>
      </c>
      <c r="Q415" s="151">
        <v>0</v>
      </c>
      <c r="R415" s="151">
        <v>0</v>
      </c>
      <c r="S415" s="151">
        <v>0</v>
      </c>
      <c r="T415" s="151">
        <v>0</v>
      </c>
      <c r="U415" s="151">
        <v>0</v>
      </c>
      <c r="V415" s="151">
        <v>0</v>
      </c>
      <c r="W415" s="151">
        <v>0</v>
      </c>
      <c r="X415" s="151">
        <v>0</v>
      </c>
      <c r="Y415" s="151">
        <v>0</v>
      </c>
      <c r="Z415" s="151">
        <v>0</v>
      </c>
      <c r="AA415" s="151">
        <v>0</v>
      </c>
      <c r="AB415" s="151">
        <v>0</v>
      </c>
      <c r="AC415" s="151">
        <v>0</v>
      </c>
      <c r="AD415" s="151">
        <v>0</v>
      </c>
      <c r="AE415" s="151">
        <v>0</v>
      </c>
      <c r="AF415" s="151">
        <v>0</v>
      </c>
      <c r="AG415" s="151">
        <v>0</v>
      </c>
      <c r="AH415" s="151">
        <v>0</v>
      </c>
      <c r="AI415" s="151">
        <v>0</v>
      </c>
      <c r="AJ415" s="151">
        <v>0</v>
      </c>
      <c r="AK415" s="151">
        <v>0</v>
      </c>
      <c r="AL415" s="151">
        <v>0</v>
      </c>
      <c r="AM415" s="151">
        <v>0</v>
      </c>
      <c r="AN415" s="151">
        <v>0</v>
      </c>
      <c r="AO415" s="152">
        <v>0</v>
      </c>
    </row>
    <row r="416" spans="1:41">
      <c r="A416" s="111" t="s">
        <v>1</v>
      </c>
      <c r="B416" s="112" t="s">
        <v>10</v>
      </c>
      <c r="C416" s="151">
        <v>86.399999999999636</v>
      </c>
      <c r="D416" s="151">
        <v>210</v>
      </c>
      <c r="E416" s="151">
        <v>0</v>
      </c>
      <c r="F416" s="151">
        <v>412.5</v>
      </c>
      <c r="G416" s="151">
        <v>0</v>
      </c>
      <c r="H416" s="151">
        <v>277.19999999999982</v>
      </c>
      <c r="I416" s="151">
        <v>0</v>
      </c>
      <c r="J416" s="151">
        <v>624</v>
      </c>
      <c r="K416" s="151">
        <v>0</v>
      </c>
      <c r="L416" s="151">
        <v>0</v>
      </c>
      <c r="M416" s="151">
        <v>0</v>
      </c>
      <c r="N416" s="151">
        <v>300.00000000000045</v>
      </c>
      <c r="O416" s="151">
        <v>0</v>
      </c>
      <c r="P416" s="151">
        <v>100</v>
      </c>
      <c r="Q416" s="151">
        <v>794.99999999999955</v>
      </c>
      <c r="R416" s="151">
        <v>200</v>
      </c>
      <c r="S416" s="151">
        <v>55</v>
      </c>
      <c r="T416" s="151">
        <v>0</v>
      </c>
      <c r="U416" s="151">
        <v>100</v>
      </c>
      <c r="V416" s="151">
        <v>100</v>
      </c>
      <c r="W416" s="151">
        <v>0</v>
      </c>
      <c r="X416" s="151">
        <v>200</v>
      </c>
      <c r="Y416" s="151">
        <v>200</v>
      </c>
      <c r="Z416" s="151">
        <v>400</v>
      </c>
      <c r="AA416" s="151">
        <v>200</v>
      </c>
      <c r="AB416" s="151">
        <v>200</v>
      </c>
      <c r="AC416" s="151">
        <v>0</v>
      </c>
      <c r="AD416" s="151">
        <v>200</v>
      </c>
      <c r="AE416" s="151">
        <v>0</v>
      </c>
      <c r="AF416" s="151">
        <v>0</v>
      </c>
      <c r="AG416" s="151">
        <v>0</v>
      </c>
      <c r="AH416" s="151">
        <v>0</v>
      </c>
      <c r="AI416" s="151">
        <v>400</v>
      </c>
      <c r="AJ416" s="151">
        <v>0</v>
      </c>
      <c r="AK416" s="151">
        <v>0</v>
      </c>
      <c r="AL416" s="151">
        <v>200</v>
      </c>
      <c r="AM416" s="151">
        <v>0</v>
      </c>
      <c r="AN416" s="151">
        <v>0</v>
      </c>
      <c r="AO416" s="152">
        <v>0</v>
      </c>
    </row>
    <row r="417" spans="1:41">
      <c r="A417" s="111" t="s">
        <v>179</v>
      </c>
      <c r="B417" s="112" t="s">
        <v>10</v>
      </c>
      <c r="C417" s="151">
        <v>0</v>
      </c>
      <c r="D417" s="151">
        <v>0</v>
      </c>
      <c r="E417" s="151">
        <v>0</v>
      </c>
      <c r="F417" s="151">
        <v>0</v>
      </c>
      <c r="G417" s="151">
        <v>0</v>
      </c>
      <c r="H417" s="151">
        <v>0</v>
      </c>
      <c r="I417" s="151">
        <v>0</v>
      </c>
      <c r="J417" s="151">
        <v>0</v>
      </c>
      <c r="K417" s="151">
        <v>0</v>
      </c>
      <c r="L417" s="151">
        <v>0</v>
      </c>
      <c r="M417" s="151">
        <v>0</v>
      </c>
      <c r="N417" s="151">
        <v>0</v>
      </c>
      <c r="O417" s="151">
        <v>0</v>
      </c>
      <c r="P417" s="151">
        <v>0</v>
      </c>
      <c r="Q417" s="151">
        <v>0</v>
      </c>
      <c r="R417" s="151">
        <v>0</v>
      </c>
      <c r="S417" s="151">
        <v>0</v>
      </c>
      <c r="T417" s="151">
        <v>0</v>
      </c>
      <c r="U417" s="151">
        <v>0</v>
      </c>
      <c r="V417" s="151">
        <v>0</v>
      </c>
      <c r="W417" s="151">
        <v>0</v>
      </c>
      <c r="X417" s="151">
        <v>0</v>
      </c>
      <c r="Y417" s="151">
        <v>0</v>
      </c>
      <c r="Z417" s="151">
        <v>0</v>
      </c>
      <c r="AA417" s="151">
        <v>0</v>
      </c>
      <c r="AB417" s="151">
        <v>0</v>
      </c>
      <c r="AC417" s="151">
        <v>0</v>
      </c>
      <c r="AD417" s="151">
        <v>0</v>
      </c>
      <c r="AE417" s="151">
        <v>0</v>
      </c>
      <c r="AF417" s="151">
        <v>0</v>
      </c>
      <c r="AG417" s="151">
        <v>0</v>
      </c>
      <c r="AH417" s="151">
        <v>0</v>
      </c>
      <c r="AI417" s="151">
        <v>0</v>
      </c>
      <c r="AJ417" s="151">
        <v>0</v>
      </c>
      <c r="AK417" s="151">
        <v>0</v>
      </c>
      <c r="AL417" s="151">
        <v>0</v>
      </c>
      <c r="AM417" s="151">
        <v>0</v>
      </c>
      <c r="AN417" s="151">
        <v>0</v>
      </c>
      <c r="AO417" s="152">
        <v>0</v>
      </c>
    </row>
    <row r="418" spans="1:41">
      <c r="A418" s="111" t="s">
        <v>180</v>
      </c>
      <c r="B418" s="112" t="s">
        <v>10</v>
      </c>
      <c r="C418" s="151">
        <v>16.899999999999977</v>
      </c>
      <c r="D418" s="151">
        <v>79.199999999999989</v>
      </c>
      <c r="E418" s="151">
        <v>30</v>
      </c>
      <c r="F418" s="151">
        <v>0</v>
      </c>
      <c r="G418" s="151">
        <v>0</v>
      </c>
      <c r="H418" s="151">
        <v>0</v>
      </c>
      <c r="I418" s="151">
        <v>357.45</v>
      </c>
      <c r="J418" s="151">
        <v>0</v>
      </c>
      <c r="K418" s="151">
        <v>0</v>
      </c>
      <c r="L418" s="151">
        <v>0</v>
      </c>
      <c r="M418" s="151">
        <v>0</v>
      </c>
      <c r="N418" s="151">
        <v>0</v>
      </c>
      <c r="O418" s="151">
        <v>0</v>
      </c>
      <c r="P418" s="151">
        <v>0</v>
      </c>
      <c r="Q418" s="151">
        <v>0</v>
      </c>
      <c r="R418" s="151">
        <v>0</v>
      </c>
      <c r="S418" s="151">
        <v>200</v>
      </c>
      <c r="T418" s="151">
        <v>0</v>
      </c>
      <c r="U418" s="151">
        <v>0</v>
      </c>
      <c r="V418" s="151">
        <v>0</v>
      </c>
      <c r="W418" s="151">
        <v>0</v>
      </c>
      <c r="X418" s="151">
        <v>300</v>
      </c>
      <c r="Y418" s="151">
        <v>0</v>
      </c>
      <c r="Z418" s="151">
        <v>200</v>
      </c>
      <c r="AA418" s="151">
        <v>800.00000000000023</v>
      </c>
      <c r="AB418" s="151">
        <v>0</v>
      </c>
      <c r="AC418" s="151">
        <v>0</v>
      </c>
      <c r="AD418" s="151">
        <v>0</v>
      </c>
      <c r="AE418" s="151">
        <v>0</v>
      </c>
      <c r="AF418" s="151">
        <v>0</v>
      </c>
      <c r="AG418" s="151">
        <v>0</v>
      </c>
      <c r="AH418" s="151">
        <v>200</v>
      </c>
      <c r="AI418" s="151">
        <v>200</v>
      </c>
      <c r="AJ418" s="151">
        <v>0</v>
      </c>
      <c r="AK418" s="151">
        <v>0</v>
      </c>
      <c r="AL418" s="151">
        <v>0</v>
      </c>
      <c r="AM418" s="151">
        <v>0</v>
      </c>
      <c r="AN418" s="151">
        <v>200</v>
      </c>
      <c r="AO418" s="152">
        <v>400</v>
      </c>
    </row>
    <row r="419" spans="1:41">
      <c r="A419" s="111" t="s">
        <v>181</v>
      </c>
      <c r="B419" s="112" t="s">
        <v>10</v>
      </c>
      <c r="C419" s="151">
        <v>0</v>
      </c>
      <c r="D419" s="151">
        <v>0</v>
      </c>
      <c r="E419" s="151">
        <v>0</v>
      </c>
      <c r="F419" s="151">
        <v>0</v>
      </c>
      <c r="G419" s="151">
        <v>0</v>
      </c>
      <c r="H419" s="151">
        <v>0</v>
      </c>
      <c r="I419" s="151">
        <v>0</v>
      </c>
      <c r="J419" s="151">
        <v>0</v>
      </c>
      <c r="K419" s="151">
        <v>0</v>
      </c>
      <c r="L419" s="151">
        <v>0</v>
      </c>
      <c r="M419" s="151">
        <v>0</v>
      </c>
      <c r="N419" s="151">
        <v>0</v>
      </c>
      <c r="O419" s="151">
        <v>0</v>
      </c>
      <c r="P419" s="151">
        <v>0</v>
      </c>
      <c r="Q419" s="151">
        <v>0</v>
      </c>
      <c r="R419" s="151">
        <v>0</v>
      </c>
      <c r="S419" s="151">
        <v>0</v>
      </c>
      <c r="T419" s="151">
        <v>0</v>
      </c>
      <c r="U419" s="151">
        <v>0</v>
      </c>
      <c r="V419" s="151">
        <v>0</v>
      </c>
      <c r="W419" s="151">
        <v>0</v>
      </c>
      <c r="X419" s="151">
        <v>0</v>
      </c>
      <c r="Y419" s="151">
        <v>0</v>
      </c>
      <c r="Z419" s="151">
        <v>0</v>
      </c>
      <c r="AA419" s="151">
        <v>0</v>
      </c>
      <c r="AB419" s="151">
        <v>0</v>
      </c>
      <c r="AC419" s="151">
        <v>0</v>
      </c>
      <c r="AD419" s="151">
        <v>0</v>
      </c>
      <c r="AE419" s="151">
        <v>0</v>
      </c>
      <c r="AF419" s="151">
        <v>0</v>
      </c>
      <c r="AG419" s="151">
        <v>0</v>
      </c>
      <c r="AH419" s="151">
        <v>0</v>
      </c>
      <c r="AI419" s="151">
        <v>0</v>
      </c>
      <c r="AJ419" s="151">
        <v>0</v>
      </c>
      <c r="AK419" s="151">
        <v>0</v>
      </c>
      <c r="AL419" s="151">
        <v>0</v>
      </c>
      <c r="AM419" s="151">
        <v>0</v>
      </c>
      <c r="AN419" s="151">
        <v>0</v>
      </c>
      <c r="AO419" s="152">
        <v>0</v>
      </c>
    </row>
    <row r="420" spans="1:41">
      <c r="A420" s="111" t="s">
        <v>182</v>
      </c>
      <c r="B420" s="112" t="s">
        <v>10</v>
      </c>
      <c r="C420" s="151">
        <v>0</v>
      </c>
      <c r="D420" s="151">
        <v>0</v>
      </c>
      <c r="E420" s="151">
        <v>0</v>
      </c>
      <c r="F420" s="151">
        <v>0</v>
      </c>
      <c r="G420" s="151">
        <v>0</v>
      </c>
      <c r="H420" s="151">
        <v>0</v>
      </c>
      <c r="I420" s="151">
        <v>0</v>
      </c>
      <c r="J420" s="151">
        <v>0</v>
      </c>
      <c r="K420" s="151">
        <v>0</v>
      </c>
      <c r="L420" s="151">
        <v>0</v>
      </c>
      <c r="M420" s="151">
        <v>0</v>
      </c>
      <c r="N420" s="151">
        <v>0</v>
      </c>
      <c r="O420" s="151">
        <v>0</v>
      </c>
      <c r="P420" s="151">
        <v>0</v>
      </c>
      <c r="Q420" s="151">
        <v>0</v>
      </c>
      <c r="R420" s="151">
        <v>0</v>
      </c>
      <c r="S420" s="151">
        <v>0</v>
      </c>
      <c r="T420" s="151">
        <v>0</v>
      </c>
      <c r="U420" s="151">
        <v>0</v>
      </c>
      <c r="V420" s="151">
        <v>0</v>
      </c>
      <c r="W420" s="151">
        <v>0</v>
      </c>
      <c r="X420" s="151">
        <v>0</v>
      </c>
      <c r="Y420" s="151">
        <v>0</v>
      </c>
      <c r="Z420" s="151">
        <v>0</v>
      </c>
      <c r="AA420" s="151">
        <v>0</v>
      </c>
      <c r="AB420" s="151">
        <v>0</v>
      </c>
      <c r="AC420" s="151">
        <v>0</v>
      </c>
      <c r="AD420" s="151">
        <v>0</v>
      </c>
      <c r="AE420" s="151">
        <v>0</v>
      </c>
      <c r="AF420" s="151">
        <v>0</v>
      </c>
      <c r="AG420" s="151">
        <v>0</v>
      </c>
      <c r="AH420" s="151">
        <v>0</v>
      </c>
      <c r="AI420" s="151">
        <v>0</v>
      </c>
      <c r="AJ420" s="151">
        <v>0</v>
      </c>
      <c r="AK420" s="151">
        <v>0</v>
      </c>
      <c r="AL420" s="151">
        <v>0</v>
      </c>
      <c r="AM420" s="151">
        <v>0</v>
      </c>
      <c r="AN420" s="151">
        <v>0</v>
      </c>
      <c r="AO420" s="152">
        <v>0</v>
      </c>
    </row>
    <row r="421" spans="1:41">
      <c r="A421" s="111" t="s">
        <v>183</v>
      </c>
      <c r="B421" s="112" t="s">
        <v>10</v>
      </c>
      <c r="C421" s="151">
        <v>260.79660825503947</v>
      </c>
      <c r="D421" s="151">
        <v>154.77267928613401</v>
      </c>
      <c r="E421" s="151">
        <v>294.24596047393015</v>
      </c>
      <c r="F421" s="151">
        <v>819.79307491464624</v>
      </c>
      <c r="G421" s="151">
        <v>265</v>
      </c>
      <c r="H421" s="151">
        <v>265</v>
      </c>
      <c r="I421" s="151">
        <v>251</v>
      </c>
      <c r="J421" s="151">
        <v>179</v>
      </c>
      <c r="K421" s="151">
        <v>168</v>
      </c>
      <c r="L421" s="151">
        <v>215</v>
      </c>
      <c r="M421" s="151">
        <v>214</v>
      </c>
      <c r="N421" s="151">
        <v>228</v>
      </c>
      <c r="O421" s="151">
        <v>208</v>
      </c>
      <c r="P421" s="151">
        <v>204</v>
      </c>
      <c r="Q421" s="151">
        <v>189</v>
      </c>
      <c r="R421" s="151">
        <v>215</v>
      </c>
      <c r="S421" s="151">
        <v>223</v>
      </c>
      <c r="T421" s="151">
        <v>233</v>
      </c>
      <c r="U421" s="151">
        <v>221</v>
      </c>
      <c r="V421" s="151">
        <v>197</v>
      </c>
      <c r="W421" s="151">
        <v>208</v>
      </c>
      <c r="X421" s="151">
        <v>205</v>
      </c>
      <c r="Y421" s="151">
        <v>192</v>
      </c>
      <c r="Z421" s="151">
        <v>201</v>
      </c>
      <c r="AA421" s="151">
        <v>214</v>
      </c>
      <c r="AB421" s="151">
        <v>224</v>
      </c>
      <c r="AC421" s="151">
        <v>220</v>
      </c>
      <c r="AD421" s="151">
        <v>235</v>
      </c>
      <c r="AE421" s="151">
        <v>233</v>
      </c>
      <c r="AF421" s="151">
        <v>197</v>
      </c>
      <c r="AG421" s="151">
        <v>195</v>
      </c>
      <c r="AH421" s="151">
        <v>200</v>
      </c>
      <c r="AI421" s="151">
        <v>195</v>
      </c>
      <c r="AJ421" s="151">
        <v>199.92480776462253</v>
      </c>
      <c r="AK421" s="151">
        <v>204.99530100176162</v>
      </c>
      <c r="AL421" s="151">
        <v>210.21634594118404</v>
      </c>
      <c r="AM421" s="151">
        <v>215.59298376770312</v>
      </c>
      <c r="AN421" s="151">
        <v>221.13043715645108</v>
      </c>
      <c r="AO421" s="152">
        <v>226.83411705676554</v>
      </c>
    </row>
    <row r="422" spans="1:41">
      <c r="A422" s="111" t="s">
        <v>23</v>
      </c>
      <c r="B422" s="112" t="s">
        <v>10</v>
      </c>
      <c r="C422" s="151">
        <v>0</v>
      </c>
      <c r="D422" s="151">
        <v>0</v>
      </c>
      <c r="E422" s="151">
        <v>0</v>
      </c>
      <c r="F422" s="151">
        <v>0</v>
      </c>
      <c r="G422" s="151">
        <v>0</v>
      </c>
      <c r="H422" s="151">
        <v>0</v>
      </c>
      <c r="I422" s="151">
        <v>250</v>
      </c>
      <c r="J422" s="151">
        <v>230</v>
      </c>
      <c r="K422" s="151">
        <v>0</v>
      </c>
      <c r="L422" s="151">
        <v>0</v>
      </c>
      <c r="M422" s="151">
        <v>420</v>
      </c>
      <c r="N422" s="151">
        <v>150</v>
      </c>
      <c r="O422" s="151">
        <v>150</v>
      </c>
      <c r="P422" s="151">
        <v>0</v>
      </c>
      <c r="Q422" s="151">
        <v>0</v>
      </c>
      <c r="R422" s="151">
        <v>0</v>
      </c>
      <c r="S422" s="151">
        <v>0</v>
      </c>
      <c r="T422" s="151">
        <v>0</v>
      </c>
      <c r="U422" s="151">
        <v>0</v>
      </c>
      <c r="V422" s="151">
        <v>0</v>
      </c>
      <c r="W422" s="151">
        <v>0</v>
      </c>
      <c r="X422" s="151">
        <v>0</v>
      </c>
      <c r="Y422" s="151">
        <v>0</v>
      </c>
      <c r="Z422" s="151">
        <v>0</v>
      </c>
      <c r="AA422" s="151">
        <v>500</v>
      </c>
      <c r="AB422" s="151">
        <v>0</v>
      </c>
      <c r="AC422" s="151">
        <v>0</v>
      </c>
      <c r="AD422" s="151">
        <v>0</v>
      </c>
      <c r="AE422" s="151">
        <v>0</v>
      </c>
      <c r="AF422" s="151">
        <v>0</v>
      </c>
      <c r="AG422" s="151">
        <v>0</v>
      </c>
      <c r="AH422" s="151">
        <v>0</v>
      </c>
      <c r="AI422" s="151">
        <v>0</v>
      </c>
      <c r="AJ422" s="151">
        <v>0</v>
      </c>
      <c r="AK422" s="151">
        <v>0</v>
      </c>
      <c r="AL422" s="151">
        <v>0</v>
      </c>
      <c r="AM422" s="151">
        <v>0</v>
      </c>
      <c r="AN422" s="151">
        <v>0</v>
      </c>
      <c r="AO422" s="152">
        <v>0</v>
      </c>
    </row>
    <row r="423" spans="1:41">
      <c r="A423" s="111" t="s">
        <v>24</v>
      </c>
      <c r="B423" s="112" t="s">
        <v>10</v>
      </c>
      <c r="C423" s="151">
        <v>217</v>
      </c>
      <c r="D423" s="151">
        <v>2</v>
      </c>
      <c r="E423" s="151">
        <v>292</v>
      </c>
      <c r="F423" s="151">
        <v>210</v>
      </c>
      <c r="G423" s="151">
        <v>271</v>
      </c>
      <c r="H423" s="151">
        <v>180</v>
      </c>
      <c r="I423" s="151">
        <v>420</v>
      </c>
      <c r="J423" s="151">
        <v>0</v>
      </c>
      <c r="K423" s="151">
        <v>200</v>
      </c>
      <c r="L423" s="151">
        <v>600</v>
      </c>
      <c r="M423" s="151">
        <v>1100</v>
      </c>
      <c r="N423" s="151">
        <v>0</v>
      </c>
      <c r="O423" s="151">
        <v>0</v>
      </c>
      <c r="P423" s="151">
        <v>0</v>
      </c>
      <c r="Q423" s="151">
        <v>0</v>
      </c>
      <c r="R423" s="151">
        <v>0</v>
      </c>
      <c r="S423" s="151">
        <v>0</v>
      </c>
      <c r="T423" s="151">
        <v>0</v>
      </c>
      <c r="U423" s="151">
        <v>0</v>
      </c>
      <c r="V423" s="151">
        <v>0</v>
      </c>
      <c r="W423" s="151">
        <v>0</v>
      </c>
      <c r="X423" s="151">
        <v>0</v>
      </c>
      <c r="Y423" s="151">
        <v>0</v>
      </c>
      <c r="Z423" s="151">
        <v>0</v>
      </c>
      <c r="AA423" s="151">
        <v>0</v>
      </c>
      <c r="AB423" s="151">
        <v>0</v>
      </c>
      <c r="AC423" s="151">
        <v>0</v>
      </c>
      <c r="AD423" s="151">
        <v>0</v>
      </c>
      <c r="AE423" s="151">
        <v>0</v>
      </c>
      <c r="AF423" s="151">
        <v>0</v>
      </c>
      <c r="AG423" s="151">
        <v>0</v>
      </c>
      <c r="AH423" s="151">
        <v>0</v>
      </c>
      <c r="AI423" s="151">
        <v>0</v>
      </c>
      <c r="AJ423" s="151">
        <v>0</v>
      </c>
      <c r="AK423" s="151">
        <v>0</v>
      </c>
      <c r="AL423" s="151">
        <v>0</v>
      </c>
      <c r="AM423" s="151">
        <v>0</v>
      </c>
      <c r="AN423" s="151">
        <v>0</v>
      </c>
      <c r="AO423" s="152">
        <v>0</v>
      </c>
    </row>
    <row r="424" spans="1:41">
      <c r="A424" s="111" t="s">
        <v>651</v>
      </c>
      <c r="B424" s="112" t="s">
        <v>10</v>
      </c>
      <c r="C424" s="305">
        <v>0</v>
      </c>
      <c r="D424" s="151">
        <v>0</v>
      </c>
      <c r="E424" s="151">
        <v>0</v>
      </c>
      <c r="F424" s="151">
        <v>228.30000305175781</v>
      </c>
      <c r="G424" s="151">
        <v>18.199996948242188</v>
      </c>
      <c r="H424" s="151">
        <v>69.70001220703125</v>
      </c>
      <c r="I424" s="151">
        <v>76.0999755859375</v>
      </c>
      <c r="J424" s="151">
        <v>77.5</v>
      </c>
      <c r="K424" s="151">
        <v>114</v>
      </c>
      <c r="L424" s="151">
        <v>120.29998779296875</v>
      </c>
      <c r="M424" s="151">
        <v>122.5</v>
      </c>
      <c r="N424" s="151">
        <v>125.4000244140625</v>
      </c>
      <c r="O424" s="151">
        <v>121.199951171875</v>
      </c>
      <c r="P424" s="151">
        <v>117.2000732421875</v>
      </c>
      <c r="Q424" s="151">
        <v>122.0999755859375</v>
      </c>
      <c r="R424" s="151">
        <v>164</v>
      </c>
      <c r="S424" s="151">
        <v>180.699951171875</v>
      </c>
      <c r="T424" s="151">
        <v>191.60009765625</v>
      </c>
      <c r="U424" s="151">
        <v>173.89990234375</v>
      </c>
      <c r="V424" s="151">
        <v>170.10009765625</v>
      </c>
      <c r="W424" s="151">
        <v>170.39990234375</v>
      </c>
      <c r="X424" s="151">
        <v>167.300048828125</v>
      </c>
      <c r="Y424" s="151">
        <v>161.10009765625</v>
      </c>
      <c r="Z424" s="151">
        <v>157.2998046875</v>
      </c>
      <c r="AA424" s="151">
        <v>147.400146484375</v>
      </c>
      <c r="AB424" s="151">
        <v>149.89990234375</v>
      </c>
      <c r="AC424" s="151">
        <v>125.199951171875</v>
      </c>
      <c r="AD424" s="151">
        <v>95.2001953125</v>
      </c>
      <c r="AE424" s="151">
        <v>84.2998046875</v>
      </c>
      <c r="AF424" s="151">
        <v>78.400146484375</v>
      </c>
      <c r="AG424" s="151">
        <v>75.800048828125</v>
      </c>
      <c r="AH424" s="151">
        <v>70.7998046875</v>
      </c>
      <c r="AI424" s="151">
        <v>71.5</v>
      </c>
      <c r="AJ424" s="151">
        <v>72.89013671875</v>
      </c>
      <c r="AK424" s="151">
        <v>74.31005859375</v>
      </c>
      <c r="AL424" s="151">
        <v>75.75</v>
      </c>
      <c r="AM424" s="151">
        <v>77.22998046875</v>
      </c>
      <c r="AN424" s="151">
        <v>78.72998046875</v>
      </c>
      <c r="AO424" s="152">
        <v>80.259765625</v>
      </c>
    </row>
    <row r="425" spans="1:41">
      <c r="A425" s="115" t="s">
        <v>184</v>
      </c>
      <c r="B425" s="116" t="s">
        <v>10</v>
      </c>
      <c r="C425" s="153">
        <v>391.09660825503909</v>
      </c>
      <c r="D425" s="153">
        <v>598.94087928613408</v>
      </c>
      <c r="E425" s="153">
        <v>616.24596047393061</v>
      </c>
      <c r="F425" s="153">
        <v>1532.2930779664039</v>
      </c>
      <c r="G425" s="153">
        <v>554.19999694824219</v>
      </c>
      <c r="H425" s="153">
        <v>221.90001220703016</v>
      </c>
      <c r="I425" s="153">
        <v>1169.1099755859395</v>
      </c>
      <c r="J425" s="153">
        <v>1110.5</v>
      </c>
      <c r="K425" s="153">
        <v>482</v>
      </c>
      <c r="L425" s="153">
        <v>488.47998779296904</v>
      </c>
      <c r="M425" s="153">
        <v>1856.5</v>
      </c>
      <c r="N425" s="153">
        <v>631.0250244140625</v>
      </c>
      <c r="O425" s="153">
        <v>479.199951171875</v>
      </c>
      <c r="P425" s="153">
        <v>631.2000732421875</v>
      </c>
      <c r="Q425" s="153">
        <v>1272.5199755859358</v>
      </c>
      <c r="R425" s="153">
        <v>116.38000000000102</v>
      </c>
      <c r="S425" s="153">
        <v>658.699951171875</v>
      </c>
      <c r="T425" s="153">
        <v>424.60009765625</v>
      </c>
      <c r="U425" s="153">
        <v>494.89990234375</v>
      </c>
      <c r="V425" s="153">
        <v>467.10009765625</v>
      </c>
      <c r="W425" s="153">
        <v>378.39990234375</v>
      </c>
      <c r="X425" s="153">
        <v>872.300048828125</v>
      </c>
      <c r="Y425" s="153">
        <v>553.10009765625</v>
      </c>
      <c r="Z425" s="153">
        <v>815.0498046875</v>
      </c>
      <c r="AA425" s="153">
        <v>1861.400146484375</v>
      </c>
      <c r="AB425" s="153">
        <v>420.93170234375066</v>
      </c>
      <c r="AC425" s="153">
        <v>345.199951171875</v>
      </c>
      <c r="AD425" s="153">
        <v>530.2001953125</v>
      </c>
      <c r="AE425" s="153">
        <v>317.2998046875</v>
      </c>
      <c r="AF425" s="153">
        <v>532.07514648437427</v>
      </c>
      <c r="AG425" s="153">
        <v>270.800048828125</v>
      </c>
      <c r="AH425" s="153">
        <v>470.7998046875</v>
      </c>
      <c r="AI425" s="153">
        <v>1124.9099999999999</v>
      </c>
      <c r="AJ425" s="153">
        <v>227.03494448337369</v>
      </c>
      <c r="AK425" s="153">
        <v>256.41535959550674</v>
      </c>
      <c r="AL425" s="153">
        <v>485.96634594118586</v>
      </c>
      <c r="AM425" s="153">
        <v>292.82296423645312</v>
      </c>
      <c r="AN425" s="153">
        <v>499.86041762520108</v>
      </c>
      <c r="AO425" s="154">
        <v>707.09388268176554</v>
      </c>
    </row>
    <row r="426" spans="1:41" ht="15.75">
      <c r="A426" s="167" t="s">
        <v>185</v>
      </c>
      <c r="B426" s="157"/>
      <c r="C426" s="158"/>
      <c r="D426" s="158"/>
      <c r="E426" s="158"/>
      <c r="F426" s="158"/>
      <c r="G426" s="158"/>
      <c r="H426" s="158"/>
      <c r="I426" s="158"/>
      <c r="J426" s="158"/>
      <c r="K426" s="158"/>
      <c r="L426" s="158"/>
      <c r="M426" s="158"/>
      <c r="N426" s="158"/>
      <c r="O426" s="158"/>
      <c r="P426" s="158"/>
      <c r="Q426" s="158"/>
      <c r="R426" s="158"/>
      <c r="S426" s="158"/>
      <c r="T426" s="158"/>
      <c r="U426" s="158"/>
      <c r="V426" s="158"/>
      <c r="W426" s="158"/>
      <c r="X426" s="158"/>
      <c r="Y426" s="158"/>
      <c r="Z426" s="158"/>
      <c r="AA426" s="158"/>
      <c r="AB426" s="158"/>
      <c r="AC426" s="158"/>
      <c r="AD426" s="158"/>
      <c r="AE426" s="158"/>
      <c r="AF426" s="168"/>
      <c r="AG426" s="168"/>
      <c r="AH426" s="168"/>
      <c r="AI426" s="168"/>
      <c r="AJ426" s="168"/>
      <c r="AK426" s="168"/>
      <c r="AL426" s="168"/>
      <c r="AM426" s="168"/>
      <c r="AN426" s="168"/>
      <c r="AO426" s="169"/>
    </row>
    <row r="427" spans="1:41">
      <c r="A427" s="111" t="s">
        <v>12</v>
      </c>
      <c r="B427" s="112" t="s">
        <v>10</v>
      </c>
      <c r="C427" s="151">
        <v>-822.30000000000064</v>
      </c>
      <c r="D427" s="151">
        <v>-887.69999999999891</v>
      </c>
      <c r="E427" s="151">
        <v>0</v>
      </c>
      <c r="F427" s="151">
        <v>0</v>
      </c>
      <c r="G427" s="151">
        <v>-1353.6000000000004</v>
      </c>
      <c r="H427" s="151">
        <v>-1362.5499999999993</v>
      </c>
      <c r="I427" s="151">
        <v>1030.3999999999978</v>
      </c>
      <c r="J427" s="151">
        <v>-1536.6499999999978</v>
      </c>
      <c r="K427" s="151">
        <v>0</v>
      </c>
      <c r="L427" s="151">
        <v>-637</v>
      </c>
      <c r="M427" s="151">
        <v>-1240.7999999999993</v>
      </c>
      <c r="N427" s="151">
        <v>-2189.8000000000011</v>
      </c>
      <c r="O427" s="151">
        <v>-1281.1500000000005</v>
      </c>
      <c r="P427" s="151">
        <v>-3024.7</v>
      </c>
      <c r="Q427" s="151">
        <v>-1392.5700000000002</v>
      </c>
      <c r="R427" s="151">
        <v>0</v>
      </c>
      <c r="S427" s="151">
        <v>0</v>
      </c>
      <c r="T427" s="151">
        <v>-789.59999999999991</v>
      </c>
      <c r="U427" s="151">
        <v>-800.88000000000011</v>
      </c>
      <c r="V427" s="151">
        <v>-677.04</v>
      </c>
      <c r="W427" s="151">
        <v>0</v>
      </c>
      <c r="X427" s="151">
        <v>0</v>
      </c>
      <c r="Y427" s="151">
        <v>0</v>
      </c>
      <c r="Z427" s="151">
        <v>0</v>
      </c>
      <c r="AA427" s="151">
        <v>0</v>
      </c>
      <c r="AB427" s="151">
        <v>0</v>
      </c>
      <c r="AC427" s="151">
        <v>0</v>
      </c>
      <c r="AD427" s="151">
        <v>0</v>
      </c>
      <c r="AE427" s="151">
        <v>0</v>
      </c>
      <c r="AF427" s="151">
        <v>0</v>
      </c>
      <c r="AG427" s="151">
        <v>0</v>
      </c>
      <c r="AH427" s="151">
        <v>0</v>
      </c>
      <c r="AI427" s="151">
        <v>0</v>
      </c>
      <c r="AJ427" s="151">
        <v>0</v>
      </c>
      <c r="AK427" s="151">
        <v>0</v>
      </c>
      <c r="AL427" s="151">
        <v>0</v>
      </c>
      <c r="AM427" s="151">
        <v>0</v>
      </c>
      <c r="AN427" s="151">
        <v>0</v>
      </c>
      <c r="AO427" s="152">
        <v>0</v>
      </c>
    </row>
    <row r="428" spans="1:41">
      <c r="A428" s="111" t="s">
        <v>20</v>
      </c>
      <c r="B428" s="112" t="s">
        <v>10</v>
      </c>
      <c r="C428" s="151">
        <v>0</v>
      </c>
      <c r="D428" s="151">
        <v>0</v>
      </c>
      <c r="E428" s="151">
        <v>0</v>
      </c>
      <c r="F428" s="151">
        <v>0</v>
      </c>
      <c r="G428" s="151">
        <v>0</v>
      </c>
      <c r="H428" s="151">
        <v>0</v>
      </c>
      <c r="I428" s="151">
        <v>0</v>
      </c>
      <c r="J428" s="151">
        <v>-1375.2000000000007</v>
      </c>
      <c r="K428" s="151">
        <v>0</v>
      </c>
      <c r="L428" s="151">
        <v>0</v>
      </c>
      <c r="M428" s="151">
        <v>0</v>
      </c>
      <c r="N428" s="151">
        <v>0</v>
      </c>
      <c r="O428" s="151">
        <v>0</v>
      </c>
      <c r="P428" s="151">
        <v>0</v>
      </c>
      <c r="Q428" s="151">
        <v>-2031.1199999999994</v>
      </c>
      <c r="R428" s="151">
        <v>0</v>
      </c>
      <c r="S428" s="151">
        <v>-984.4</v>
      </c>
      <c r="T428" s="151">
        <v>0</v>
      </c>
      <c r="U428" s="151">
        <v>0</v>
      </c>
      <c r="V428" s="151">
        <v>0</v>
      </c>
      <c r="W428" s="151">
        <v>0</v>
      </c>
      <c r="X428" s="151">
        <v>0</v>
      </c>
      <c r="Y428" s="151">
        <v>0</v>
      </c>
      <c r="Z428" s="151">
        <v>0</v>
      </c>
      <c r="AA428" s="151">
        <v>0</v>
      </c>
      <c r="AB428" s="151">
        <v>0</v>
      </c>
      <c r="AC428" s="151">
        <v>0</v>
      </c>
      <c r="AD428" s="151">
        <v>0</v>
      </c>
      <c r="AE428" s="151">
        <v>0</v>
      </c>
      <c r="AF428" s="151">
        <v>0</v>
      </c>
      <c r="AG428" s="151">
        <v>0</v>
      </c>
      <c r="AH428" s="151">
        <v>0</v>
      </c>
      <c r="AI428" s="151">
        <v>0</v>
      </c>
      <c r="AJ428" s="151">
        <v>0</v>
      </c>
      <c r="AK428" s="151">
        <v>0</v>
      </c>
      <c r="AL428" s="151">
        <v>0</v>
      </c>
      <c r="AM428" s="151">
        <v>0</v>
      </c>
      <c r="AN428" s="151">
        <v>0</v>
      </c>
      <c r="AO428" s="152">
        <v>0</v>
      </c>
    </row>
    <row r="429" spans="1:41">
      <c r="A429" s="111" t="s">
        <v>576</v>
      </c>
      <c r="B429" s="112" t="s">
        <v>10</v>
      </c>
      <c r="C429" s="151">
        <v>0</v>
      </c>
      <c r="D429" s="151">
        <v>0</v>
      </c>
      <c r="E429" s="151">
        <v>0</v>
      </c>
      <c r="F429" s="151">
        <v>0</v>
      </c>
      <c r="G429" s="151">
        <v>0</v>
      </c>
      <c r="H429" s="151">
        <v>0</v>
      </c>
      <c r="I429" s="151">
        <v>0</v>
      </c>
      <c r="J429" s="151">
        <v>862.8</v>
      </c>
      <c r="K429" s="151">
        <v>0</v>
      </c>
      <c r="L429" s="151">
        <v>0</v>
      </c>
      <c r="M429" s="151">
        <v>0</v>
      </c>
      <c r="N429" s="151">
        <v>0</v>
      </c>
      <c r="O429" s="151">
        <v>1092.4000000000001</v>
      </c>
      <c r="P429" s="151">
        <v>1041.3</v>
      </c>
      <c r="Q429" s="151">
        <v>796.19999999999982</v>
      </c>
      <c r="R429" s="151">
        <v>546.19999999999982</v>
      </c>
      <c r="S429" s="151">
        <v>1027.5</v>
      </c>
      <c r="T429" s="151">
        <v>0</v>
      </c>
      <c r="U429" s="151">
        <v>193.1200000000008</v>
      </c>
      <c r="V429" s="151">
        <v>0</v>
      </c>
      <c r="W429" s="151">
        <v>0</v>
      </c>
      <c r="X429" s="151">
        <v>173.19999999999982</v>
      </c>
      <c r="Y429" s="151">
        <v>728.39999999999964</v>
      </c>
      <c r="Z429" s="151">
        <v>193.11999999999989</v>
      </c>
      <c r="AA429" s="151">
        <v>0</v>
      </c>
      <c r="AB429" s="151">
        <v>702.90000000000055</v>
      </c>
      <c r="AC429" s="151">
        <v>281.30000000000018</v>
      </c>
      <c r="AD429" s="151">
        <v>0</v>
      </c>
      <c r="AE429" s="151">
        <v>0</v>
      </c>
      <c r="AF429" s="151">
        <v>445.99999999999909</v>
      </c>
      <c r="AG429" s="151">
        <v>0</v>
      </c>
      <c r="AH429" s="151">
        <v>0</v>
      </c>
      <c r="AI429" s="151">
        <v>281.30000000000018</v>
      </c>
      <c r="AJ429" s="151">
        <v>0</v>
      </c>
      <c r="AK429" s="151">
        <v>0</v>
      </c>
      <c r="AL429" s="151">
        <v>436.95999999999913</v>
      </c>
      <c r="AM429" s="151">
        <v>0</v>
      </c>
      <c r="AN429" s="151">
        <v>0</v>
      </c>
      <c r="AO429" s="152">
        <v>0</v>
      </c>
    </row>
    <row r="430" spans="1:41">
      <c r="A430" s="111" t="s">
        <v>22</v>
      </c>
      <c r="B430" s="112" t="s">
        <v>10</v>
      </c>
      <c r="C430" s="151">
        <v>-49.759999999999991</v>
      </c>
      <c r="D430" s="151">
        <v>902.96819999999934</v>
      </c>
      <c r="E430" s="151">
        <v>0</v>
      </c>
      <c r="F430" s="151">
        <v>177.70000000000073</v>
      </c>
      <c r="G430" s="151">
        <v>0</v>
      </c>
      <c r="H430" s="151">
        <v>0</v>
      </c>
      <c r="I430" s="151">
        <v>0</v>
      </c>
      <c r="J430" s="151">
        <v>-33.829999999999927</v>
      </c>
      <c r="K430" s="151">
        <v>-194.02999999999884</v>
      </c>
      <c r="L430" s="151">
        <v>-446.81999999999971</v>
      </c>
      <c r="M430" s="151">
        <v>0</v>
      </c>
      <c r="N430" s="151">
        <v>-504.70499999999993</v>
      </c>
      <c r="O430" s="151">
        <v>546.20000000000073</v>
      </c>
      <c r="P430" s="151">
        <v>-176.07000000000153</v>
      </c>
      <c r="Q430" s="151">
        <v>-72.630000000000109</v>
      </c>
      <c r="R430" s="151">
        <v>0</v>
      </c>
      <c r="S430" s="151">
        <v>0</v>
      </c>
      <c r="T430" s="151">
        <v>0</v>
      </c>
      <c r="U430" s="151">
        <v>-484.57999999999993</v>
      </c>
      <c r="V430" s="151">
        <v>-123</v>
      </c>
      <c r="W430" s="151">
        <v>0</v>
      </c>
      <c r="X430" s="151">
        <v>197.72000000000025</v>
      </c>
      <c r="Y430" s="151">
        <v>0</v>
      </c>
      <c r="Z430" s="151">
        <v>-958.72000000000025</v>
      </c>
      <c r="AA430" s="151">
        <v>0</v>
      </c>
      <c r="AB430" s="151">
        <v>-669.38819999999942</v>
      </c>
      <c r="AC430" s="151">
        <v>-550.23999999999978</v>
      </c>
      <c r="AD430" s="151">
        <v>0</v>
      </c>
      <c r="AE430" s="151">
        <v>0</v>
      </c>
      <c r="AF430" s="151">
        <v>-362.92500000000018</v>
      </c>
      <c r="AG430" s="151">
        <v>0</v>
      </c>
      <c r="AH430" s="151">
        <v>0</v>
      </c>
      <c r="AI430" s="151">
        <v>-22.889999999999873</v>
      </c>
      <c r="AJ430" s="151">
        <v>-45.7800000000002</v>
      </c>
      <c r="AK430" s="151">
        <v>-22.889999999999873</v>
      </c>
      <c r="AL430" s="151">
        <v>-501.48</v>
      </c>
      <c r="AM430" s="151">
        <v>0</v>
      </c>
      <c r="AN430" s="151">
        <v>0</v>
      </c>
      <c r="AO430" s="152">
        <v>562.59999999999991</v>
      </c>
    </row>
    <row r="431" spans="1:41">
      <c r="A431" s="111" t="s">
        <v>21</v>
      </c>
      <c r="B431" s="112" t="s">
        <v>10</v>
      </c>
      <c r="C431" s="151">
        <v>0</v>
      </c>
      <c r="D431" s="151">
        <v>0</v>
      </c>
      <c r="E431" s="151">
        <v>0</v>
      </c>
      <c r="F431" s="151">
        <v>0</v>
      </c>
      <c r="G431" s="151">
        <v>0</v>
      </c>
      <c r="H431" s="151">
        <v>0</v>
      </c>
      <c r="I431" s="151">
        <v>-544.33999999999969</v>
      </c>
      <c r="J431" s="151">
        <v>0</v>
      </c>
      <c r="K431" s="151">
        <v>0</v>
      </c>
      <c r="L431" s="151">
        <v>0</v>
      </c>
      <c r="M431" s="151">
        <v>546.19999999999982</v>
      </c>
      <c r="N431" s="151">
        <v>0</v>
      </c>
      <c r="O431" s="151">
        <v>380</v>
      </c>
      <c r="P431" s="151">
        <v>0</v>
      </c>
      <c r="Q431" s="151">
        <v>0</v>
      </c>
      <c r="R431" s="151">
        <v>-609.52999999999975</v>
      </c>
      <c r="S431" s="151">
        <v>-109.24000000000024</v>
      </c>
      <c r="T431" s="151">
        <v>546.20000000000027</v>
      </c>
      <c r="U431" s="151">
        <v>0</v>
      </c>
      <c r="V431" s="151">
        <v>-141.12000000000035</v>
      </c>
      <c r="W431" s="151">
        <v>0</v>
      </c>
      <c r="X431" s="151">
        <v>0</v>
      </c>
      <c r="Y431" s="151">
        <v>-312.71000000000004</v>
      </c>
      <c r="Z431" s="151">
        <v>0</v>
      </c>
      <c r="AA431" s="151">
        <v>-617.39999999999986</v>
      </c>
      <c r="AB431" s="151">
        <v>310.49</v>
      </c>
      <c r="AC431" s="151">
        <v>0</v>
      </c>
      <c r="AD431" s="151">
        <v>0</v>
      </c>
      <c r="AE431" s="151">
        <v>0</v>
      </c>
      <c r="AF431" s="151">
        <v>0</v>
      </c>
      <c r="AG431" s="151">
        <v>0</v>
      </c>
      <c r="AH431" s="151">
        <v>0</v>
      </c>
      <c r="AI431" s="151">
        <v>0</v>
      </c>
      <c r="AJ431" s="151">
        <v>0</v>
      </c>
      <c r="AK431" s="151">
        <v>0</v>
      </c>
      <c r="AL431" s="151">
        <v>0</v>
      </c>
      <c r="AM431" s="151">
        <v>0</v>
      </c>
      <c r="AN431" s="151">
        <v>0</v>
      </c>
      <c r="AO431" s="152">
        <v>0</v>
      </c>
    </row>
    <row r="432" spans="1:41">
      <c r="A432" s="111" t="s">
        <v>175</v>
      </c>
      <c r="B432" s="112" t="s">
        <v>10</v>
      </c>
      <c r="C432" s="151">
        <v>0</v>
      </c>
      <c r="D432" s="151">
        <v>0</v>
      </c>
      <c r="E432" s="151">
        <v>0</v>
      </c>
      <c r="F432" s="151">
        <v>0</v>
      </c>
      <c r="G432" s="151">
        <v>0</v>
      </c>
      <c r="H432" s="151">
        <v>0</v>
      </c>
      <c r="I432" s="151">
        <v>0</v>
      </c>
      <c r="J432" s="151">
        <v>0</v>
      </c>
      <c r="K432" s="151">
        <v>0</v>
      </c>
      <c r="L432" s="151">
        <v>0</v>
      </c>
      <c r="M432" s="151">
        <v>0</v>
      </c>
      <c r="N432" s="151">
        <v>0</v>
      </c>
      <c r="O432" s="151">
        <v>0</v>
      </c>
      <c r="P432" s="151">
        <v>0</v>
      </c>
      <c r="Q432" s="151">
        <v>0</v>
      </c>
      <c r="R432" s="151">
        <v>0</v>
      </c>
      <c r="S432" s="151">
        <v>0</v>
      </c>
      <c r="T432" s="151">
        <v>0</v>
      </c>
      <c r="U432" s="151">
        <v>0</v>
      </c>
      <c r="V432" s="151">
        <v>0</v>
      </c>
      <c r="W432" s="151">
        <v>0</v>
      </c>
      <c r="X432" s="151">
        <v>0</v>
      </c>
      <c r="Y432" s="151">
        <v>0</v>
      </c>
      <c r="Z432" s="151">
        <v>0</v>
      </c>
      <c r="AA432" s="151">
        <v>0</v>
      </c>
      <c r="AB432" s="151">
        <v>0</v>
      </c>
      <c r="AC432" s="151">
        <v>0</v>
      </c>
      <c r="AD432" s="151">
        <v>0</v>
      </c>
      <c r="AE432" s="151">
        <v>0</v>
      </c>
      <c r="AF432" s="151">
        <v>0</v>
      </c>
      <c r="AG432" s="151">
        <v>0</v>
      </c>
      <c r="AH432" s="151">
        <v>0</v>
      </c>
      <c r="AI432" s="151">
        <v>0</v>
      </c>
      <c r="AJ432" s="151">
        <v>0</v>
      </c>
      <c r="AK432" s="151">
        <v>0</v>
      </c>
      <c r="AL432" s="151">
        <v>0</v>
      </c>
      <c r="AM432" s="151">
        <v>0</v>
      </c>
      <c r="AN432" s="151">
        <v>0</v>
      </c>
      <c r="AO432" s="152">
        <v>0</v>
      </c>
    </row>
    <row r="433" spans="1:41">
      <c r="A433" s="111" t="s">
        <v>176</v>
      </c>
      <c r="B433" s="112" t="s">
        <v>10</v>
      </c>
      <c r="C433" s="151">
        <v>-190</v>
      </c>
      <c r="D433" s="151">
        <v>0</v>
      </c>
      <c r="E433" s="151">
        <v>0</v>
      </c>
      <c r="F433" s="151">
        <v>0</v>
      </c>
      <c r="G433" s="151">
        <v>0</v>
      </c>
      <c r="H433" s="151">
        <v>-570</v>
      </c>
      <c r="I433" s="151">
        <v>0</v>
      </c>
      <c r="J433" s="151">
        <v>0</v>
      </c>
      <c r="K433" s="151">
        <v>0</v>
      </c>
      <c r="L433" s="151">
        <v>0</v>
      </c>
      <c r="M433" s="151">
        <v>0</v>
      </c>
      <c r="N433" s="151">
        <v>0</v>
      </c>
      <c r="O433" s="151">
        <v>0</v>
      </c>
      <c r="P433" s="151">
        <v>0</v>
      </c>
      <c r="Q433" s="151">
        <v>0</v>
      </c>
      <c r="R433" s="151">
        <v>-484.5</v>
      </c>
      <c r="S433" s="151">
        <v>0</v>
      </c>
      <c r="T433" s="151">
        <v>0</v>
      </c>
      <c r="U433" s="151">
        <v>0</v>
      </c>
      <c r="V433" s="151">
        <v>0</v>
      </c>
      <c r="W433" s="151">
        <v>0</v>
      </c>
      <c r="X433" s="151">
        <v>0</v>
      </c>
      <c r="Y433" s="151">
        <v>0</v>
      </c>
      <c r="Z433" s="151">
        <v>0</v>
      </c>
      <c r="AA433" s="151">
        <v>0</v>
      </c>
      <c r="AB433" s="151">
        <v>0</v>
      </c>
      <c r="AC433" s="151">
        <v>0</v>
      </c>
      <c r="AD433" s="151">
        <v>0</v>
      </c>
      <c r="AE433" s="151">
        <v>0</v>
      </c>
      <c r="AF433" s="151">
        <v>0</v>
      </c>
      <c r="AG433" s="151">
        <v>0</v>
      </c>
      <c r="AH433" s="151">
        <v>0</v>
      </c>
      <c r="AI433" s="151">
        <v>0</v>
      </c>
      <c r="AJ433" s="151">
        <v>0</v>
      </c>
      <c r="AK433" s="151">
        <v>0</v>
      </c>
      <c r="AL433" s="151">
        <v>0</v>
      </c>
      <c r="AM433" s="151">
        <v>0</v>
      </c>
      <c r="AN433" s="151">
        <v>0</v>
      </c>
      <c r="AO433" s="152">
        <v>0</v>
      </c>
    </row>
    <row r="434" spans="1:41">
      <c r="A434" s="111" t="s">
        <v>177</v>
      </c>
      <c r="B434" s="112" t="s">
        <v>10</v>
      </c>
      <c r="C434" s="151">
        <v>0</v>
      </c>
      <c r="D434" s="151">
        <v>0</v>
      </c>
      <c r="E434" s="151">
        <v>0</v>
      </c>
      <c r="F434" s="151">
        <v>0</v>
      </c>
      <c r="G434" s="151">
        <v>0</v>
      </c>
      <c r="H434" s="151">
        <v>0</v>
      </c>
      <c r="I434" s="151">
        <v>0</v>
      </c>
      <c r="J434" s="151">
        <v>0</v>
      </c>
      <c r="K434" s="151">
        <v>0</v>
      </c>
      <c r="L434" s="151">
        <v>0</v>
      </c>
      <c r="M434" s="151">
        <v>0</v>
      </c>
      <c r="N434" s="151">
        <v>0</v>
      </c>
      <c r="O434" s="151">
        <v>0</v>
      </c>
      <c r="P434" s="151">
        <v>0</v>
      </c>
      <c r="Q434" s="151">
        <v>0</v>
      </c>
      <c r="R434" s="151">
        <v>0</v>
      </c>
      <c r="S434" s="151">
        <v>0</v>
      </c>
      <c r="T434" s="151">
        <v>0</v>
      </c>
      <c r="U434" s="151">
        <v>0</v>
      </c>
      <c r="V434" s="151">
        <v>0</v>
      </c>
      <c r="W434" s="151">
        <v>0</v>
      </c>
      <c r="X434" s="151">
        <v>0</v>
      </c>
      <c r="Y434" s="151">
        <v>0</v>
      </c>
      <c r="Z434" s="151">
        <v>0</v>
      </c>
      <c r="AA434" s="151">
        <v>0</v>
      </c>
      <c r="AB434" s="151">
        <v>0</v>
      </c>
      <c r="AC434" s="151">
        <v>0</v>
      </c>
      <c r="AD434" s="151">
        <v>0</v>
      </c>
      <c r="AE434" s="151">
        <v>0</v>
      </c>
      <c r="AF434" s="151">
        <v>0</v>
      </c>
      <c r="AG434" s="151">
        <v>0</v>
      </c>
      <c r="AH434" s="151">
        <v>0</v>
      </c>
      <c r="AI434" s="151">
        <v>0</v>
      </c>
      <c r="AJ434" s="151">
        <v>0</v>
      </c>
      <c r="AK434" s="151">
        <v>0</v>
      </c>
      <c r="AL434" s="151">
        <v>0</v>
      </c>
      <c r="AM434" s="151">
        <v>0</v>
      </c>
      <c r="AN434" s="151">
        <v>0</v>
      </c>
      <c r="AO434" s="152">
        <v>0</v>
      </c>
    </row>
    <row r="435" spans="1:41">
      <c r="A435" s="111" t="s">
        <v>178</v>
      </c>
      <c r="B435" s="112" t="s">
        <v>10</v>
      </c>
      <c r="C435" s="151">
        <v>0</v>
      </c>
      <c r="D435" s="151">
        <v>0</v>
      </c>
      <c r="E435" s="151">
        <v>0</v>
      </c>
      <c r="F435" s="151">
        <v>-44.200000000000728</v>
      </c>
      <c r="G435" s="151">
        <v>0</v>
      </c>
      <c r="H435" s="151">
        <v>0</v>
      </c>
      <c r="I435" s="151">
        <v>0</v>
      </c>
      <c r="J435" s="151">
        <v>0</v>
      </c>
      <c r="K435" s="151">
        <v>0</v>
      </c>
      <c r="L435" s="151">
        <v>0</v>
      </c>
      <c r="M435" s="151">
        <v>0</v>
      </c>
      <c r="N435" s="151">
        <v>0</v>
      </c>
      <c r="O435" s="151">
        <v>0</v>
      </c>
      <c r="P435" s="151">
        <v>0</v>
      </c>
      <c r="Q435" s="151">
        <v>0</v>
      </c>
      <c r="R435" s="151">
        <v>0</v>
      </c>
      <c r="S435" s="151">
        <v>0</v>
      </c>
      <c r="T435" s="151">
        <v>1.9999000000007072</v>
      </c>
      <c r="U435" s="151">
        <v>0</v>
      </c>
      <c r="V435" s="151">
        <v>0</v>
      </c>
      <c r="W435" s="151">
        <v>0</v>
      </c>
      <c r="X435" s="151">
        <v>0</v>
      </c>
      <c r="Y435" s="151">
        <v>0</v>
      </c>
      <c r="Z435" s="151">
        <v>0</v>
      </c>
      <c r="AA435" s="151">
        <v>0</v>
      </c>
      <c r="AB435" s="151">
        <v>0</v>
      </c>
      <c r="AC435" s="151">
        <v>0</v>
      </c>
      <c r="AD435" s="151">
        <v>0</v>
      </c>
      <c r="AE435" s="151">
        <v>0</v>
      </c>
      <c r="AF435" s="151">
        <v>0</v>
      </c>
      <c r="AG435" s="151">
        <v>0</v>
      </c>
      <c r="AH435" s="151">
        <v>0</v>
      </c>
      <c r="AI435" s="151">
        <v>0</v>
      </c>
      <c r="AJ435" s="151">
        <v>0</v>
      </c>
      <c r="AK435" s="151">
        <v>0</v>
      </c>
      <c r="AL435" s="151">
        <v>0</v>
      </c>
      <c r="AM435" s="151">
        <v>0</v>
      </c>
      <c r="AN435" s="151">
        <v>0</v>
      </c>
      <c r="AO435" s="152">
        <v>0</v>
      </c>
    </row>
    <row r="436" spans="1:41">
      <c r="A436" s="111" t="s">
        <v>1</v>
      </c>
      <c r="B436" s="112" t="s">
        <v>10</v>
      </c>
      <c r="C436" s="151">
        <v>977.39999999999964</v>
      </c>
      <c r="D436" s="151">
        <v>930.40000000000146</v>
      </c>
      <c r="E436" s="151">
        <v>487.9900000000016</v>
      </c>
      <c r="F436" s="151">
        <v>2713.0999999999985</v>
      </c>
      <c r="G436" s="151">
        <v>756.39999999999782</v>
      </c>
      <c r="H436" s="151">
        <v>1704.9000000000015</v>
      </c>
      <c r="I436" s="151">
        <v>3516.3999999999978</v>
      </c>
      <c r="J436" s="151">
        <v>4691</v>
      </c>
      <c r="K436" s="151">
        <v>4004</v>
      </c>
      <c r="L436" s="151">
        <v>2119</v>
      </c>
      <c r="M436" s="151">
        <v>2330.8000000000029</v>
      </c>
      <c r="N436" s="151">
        <v>3422.4000000000015</v>
      </c>
      <c r="O436" s="151">
        <v>4979</v>
      </c>
      <c r="P436" s="151">
        <v>4000</v>
      </c>
      <c r="Q436" s="151">
        <v>4285</v>
      </c>
      <c r="R436" s="151">
        <v>3300</v>
      </c>
      <c r="S436" s="151">
        <v>1955</v>
      </c>
      <c r="T436" s="151">
        <v>2750</v>
      </c>
      <c r="U436" s="151">
        <v>3015</v>
      </c>
      <c r="V436" s="151">
        <v>2100</v>
      </c>
      <c r="W436" s="151">
        <v>1650</v>
      </c>
      <c r="X436" s="151">
        <v>1599.9999999999927</v>
      </c>
      <c r="Y436" s="151">
        <v>830</v>
      </c>
      <c r="Z436" s="151">
        <v>800</v>
      </c>
      <c r="AA436" s="151">
        <v>200</v>
      </c>
      <c r="AB436" s="151">
        <v>200</v>
      </c>
      <c r="AC436" s="151">
        <v>400</v>
      </c>
      <c r="AD436" s="151">
        <v>200</v>
      </c>
      <c r="AE436" s="151">
        <v>1009.0000000000146</v>
      </c>
      <c r="AF436" s="151">
        <v>1552.8000000000029</v>
      </c>
      <c r="AG436" s="151">
        <v>0</v>
      </c>
      <c r="AH436" s="151">
        <v>400</v>
      </c>
      <c r="AI436" s="151">
        <v>750</v>
      </c>
      <c r="AJ436" s="151">
        <v>599.99999999998545</v>
      </c>
      <c r="AK436" s="151">
        <v>300</v>
      </c>
      <c r="AL436" s="151">
        <v>200</v>
      </c>
      <c r="AM436" s="151">
        <v>600</v>
      </c>
      <c r="AN436" s="151">
        <v>600</v>
      </c>
      <c r="AO436" s="152">
        <v>0</v>
      </c>
    </row>
    <row r="437" spans="1:41">
      <c r="A437" s="111" t="s">
        <v>179</v>
      </c>
      <c r="B437" s="112" t="s">
        <v>10</v>
      </c>
      <c r="C437" s="151">
        <v>0</v>
      </c>
      <c r="D437" s="151">
        <v>0</v>
      </c>
      <c r="E437" s="151">
        <v>0</v>
      </c>
      <c r="F437" s="151">
        <v>0</v>
      </c>
      <c r="G437" s="151">
        <v>0</v>
      </c>
      <c r="H437" s="151">
        <v>0</v>
      </c>
      <c r="I437" s="151">
        <v>0</v>
      </c>
      <c r="J437" s="151">
        <v>0</v>
      </c>
      <c r="K437" s="151">
        <v>0</v>
      </c>
      <c r="L437" s="151">
        <v>0</v>
      </c>
      <c r="M437" s="151">
        <v>0</v>
      </c>
      <c r="N437" s="151">
        <v>0</v>
      </c>
      <c r="O437" s="151">
        <v>0</v>
      </c>
      <c r="P437" s="151">
        <v>0</v>
      </c>
      <c r="Q437" s="151">
        <v>0</v>
      </c>
      <c r="R437" s="151">
        <v>0</v>
      </c>
      <c r="S437" s="151">
        <v>5</v>
      </c>
      <c r="T437" s="151">
        <v>5</v>
      </c>
      <c r="U437" s="151">
        <v>0</v>
      </c>
      <c r="V437" s="151">
        <v>0</v>
      </c>
      <c r="W437" s="151">
        <v>0</v>
      </c>
      <c r="X437" s="151">
        <v>0</v>
      </c>
      <c r="Y437" s="151">
        <v>0</v>
      </c>
      <c r="Z437" s="151">
        <v>0</v>
      </c>
      <c r="AA437" s="151">
        <v>0</v>
      </c>
      <c r="AB437" s="151">
        <v>0</v>
      </c>
      <c r="AC437" s="151">
        <v>0</v>
      </c>
      <c r="AD437" s="151">
        <v>0</v>
      </c>
      <c r="AE437" s="151">
        <v>0</v>
      </c>
      <c r="AF437" s="151">
        <v>0</v>
      </c>
      <c r="AG437" s="151">
        <v>0</v>
      </c>
      <c r="AH437" s="151">
        <v>0</v>
      </c>
      <c r="AI437" s="151">
        <v>0</v>
      </c>
      <c r="AJ437" s="151">
        <v>0</v>
      </c>
      <c r="AK437" s="151">
        <v>0</v>
      </c>
      <c r="AL437" s="151">
        <v>0</v>
      </c>
      <c r="AM437" s="151">
        <v>0</v>
      </c>
      <c r="AN437" s="151">
        <v>0</v>
      </c>
      <c r="AO437" s="152">
        <v>0</v>
      </c>
    </row>
    <row r="438" spans="1:41">
      <c r="A438" s="111" t="s">
        <v>180</v>
      </c>
      <c r="B438" s="112" t="s">
        <v>10</v>
      </c>
      <c r="C438" s="151">
        <v>448.30000000000007</v>
      </c>
      <c r="D438" s="151">
        <v>1801.7000000000007</v>
      </c>
      <c r="E438" s="151">
        <v>904.5</v>
      </c>
      <c r="F438" s="151">
        <v>1715.1100000000006</v>
      </c>
      <c r="G438" s="151">
        <v>2648.5199999999986</v>
      </c>
      <c r="H438" s="151">
        <v>1660.8999999999996</v>
      </c>
      <c r="I438" s="151">
        <v>1990.0500000000011</v>
      </c>
      <c r="J438" s="151">
        <v>1530.0000000000036</v>
      </c>
      <c r="K438" s="151">
        <v>689.99999999999636</v>
      </c>
      <c r="L438" s="151">
        <v>505.02600000000166</v>
      </c>
      <c r="M438" s="151">
        <v>800</v>
      </c>
      <c r="N438" s="151">
        <v>250.00000000000364</v>
      </c>
      <c r="O438" s="151">
        <v>779</v>
      </c>
      <c r="P438" s="151">
        <v>904.79999999999563</v>
      </c>
      <c r="Q438" s="151">
        <v>1046</v>
      </c>
      <c r="R438" s="151">
        <v>1396</v>
      </c>
      <c r="S438" s="151">
        <v>710</v>
      </c>
      <c r="T438" s="151">
        <v>300</v>
      </c>
      <c r="U438" s="151">
        <v>1353</v>
      </c>
      <c r="V438" s="151">
        <v>1194.9999999999964</v>
      </c>
      <c r="W438" s="151">
        <v>1200</v>
      </c>
      <c r="X438" s="151">
        <v>1080</v>
      </c>
      <c r="Y438" s="151">
        <v>400</v>
      </c>
      <c r="Z438" s="151">
        <v>650</v>
      </c>
      <c r="AA438" s="151">
        <v>2999.9999999999964</v>
      </c>
      <c r="AB438" s="151">
        <v>999.99999999999272</v>
      </c>
      <c r="AC438" s="151">
        <v>0</v>
      </c>
      <c r="AD438" s="151">
        <v>1000</v>
      </c>
      <c r="AE438" s="151">
        <v>1327.1000000000058</v>
      </c>
      <c r="AF438" s="151">
        <v>2700</v>
      </c>
      <c r="AG438" s="151">
        <v>1700</v>
      </c>
      <c r="AH438" s="151">
        <v>2200</v>
      </c>
      <c r="AI438" s="151">
        <v>500</v>
      </c>
      <c r="AJ438" s="151">
        <v>1200</v>
      </c>
      <c r="AK438" s="151">
        <v>400</v>
      </c>
      <c r="AL438" s="151">
        <v>138</v>
      </c>
      <c r="AM438" s="151">
        <v>800</v>
      </c>
      <c r="AN438" s="151">
        <v>800</v>
      </c>
      <c r="AO438" s="152">
        <v>886</v>
      </c>
    </row>
    <row r="439" spans="1:41">
      <c r="A439" s="111" t="s">
        <v>181</v>
      </c>
      <c r="B439" s="112" t="s">
        <v>10</v>
      </c>
      <c r="C439" s="151">
        <v>0</v>
      </c>
      <c r="D439" s="151">
        <v>0</v>
      </c>
      <c r="E439" s="151">
        <v>0</v>
      </c>
      <c r="F439" s="151">
        <v>0</v>
      </c>
      <c r="G439" s="151">
        <v>0</v>
      </c>
      <c r="H439" s="151">
        <v>0</v>
      </c>
      <c r="I439" s="151">
        <v>0</v>
      </c>
      <c r="J439" s="151">
        <v>0</v>
      </c>
      <c r="K439" s="151">
        <v>0</v>
      </c>
      <c r="L439" s="151">
        <v>0</v>
      </c>
      <c r="M439" s="151">
        <v>0</v>
      </c>
      <c r="N439" s="151">
        <v>0</v>
      </c>
      <c r="O439" s="151">
        <v>0</v>
      </c>
      <c r="P439" s="151">
        <v>0</v>
      </c>
      <c r="Q439" s="151">
        <v>0</v>
      </c>
      <c r="R439" s="151">
        <v>0</v>
      </c>
      <c r="S439" s="151">
        <v>0</v>
      </c>
      <c r="T439" s="151">
        <v>0</v>
      </c>
      <c r="U439" s="151">
        <v>0</v>
      </c>
      <c r="V439" s="151">
        <v>0</v>
      </c>
      <c r="W439" s="151">
        <v>0</v>
      </c>
      <c r="X439" s="151">
        <v>0</v>
      </c>
      <c r="Y439" s="151">
        <v>0</v>
      </c>
      <c r="Z439" s="151">
        <v>0</v>
      </c>
      <c r="AA439" s="151">
        <v>0</v>
      </c>
      <c r="AB439" s="151">
        <v>0</v>
      </c>
      <c r="AC439" s="151">
        <v>0</v>
      </c>
      <c r="AD439" s="151">
        <v>0</v>
      </c>
      <c r="AE439" s="151">
        <v>0</v>
      </c>
      <c r="AF439" s="151">
        <v>0</v>
      </c>
      <c r="AG439" s="151">
        <v>0</v>
      </c>
      <c r="AH439" s="151">
        <v>0</v>
      </c>
      <c r="AI439" s="151">
        <v>0</v>
      </c>
      <c r="AJ439" s="151">
        <v>0</v>
      </c>
      <c r="AK439" s="151">
        <v>0</v>
      </c>
      <c r="AL439" s="151">
        <v>0</v>
      </c>
      <c r="AM439" s="151">
        <v>0</v>
      </c>
      <c r="AN439" s="151">
        <v>0</v>
      </c>
      <c r="AO439" s="152">
        <v>0</v>
      </c>
    </row>
    <row r="440" spans="1:41">
      <c r="A440" s="111" t="s">
        <v>182</v>
      </c>
      <c r="B440" s="112" t="s">
        <v>10</v>
      </c>
      <c r="C440" s="151">
        <v>0</v>
      </c>
      <c r="D440" s="151">
        <v>0</v>
      </c>
      <c r="E440" s="151">
        <v>0</v>
      </c>
      <c r="F440" s="151">
        <v>0</v>
      </c>
      <c r="G440" s="151">
        <v>0</v>
      </c>
      <c r="H440" s="151">
        <v>0</v>
      </c>
      <c r="I440" s="151">
        <v>0</v>
      </c>
      <c r="J440" s="151">
        <v>0</v>
      </c>
      <c r="K440" s="151">
        <v>0</v>
      </c>
      <c r="L440" s="151">
        <v>0</v>
      </c>
      <c r="M440" s="151">
        <v>0</v>
      </c>
      <c r="N440" s="151">
        <v>0</v>
      </c>
      <c r="O440" s="151">
        <v>0</v>
      </c>
      <c r="P440" s="151">
        <v>0</v>
      </c>
      <c r="Q440" s="151">
        <v>0</v>
      </c>
      <c r="R440" s="151">
        <v>0</v>
      </c>
      <c r="S440" s="151">
        <v>0</v>
      </c>
      <c r="T440" s="151">
        <v>0</v>
      </c>
      <c r="U440" s="151">
        <v>0</v>
      </c>
      <c r="V440" s="151">
        <v>0</v>
      </c>
      <c r="W440" s="151">
        <v>0</v>
      </c>
      <c r="X440" s="151">
        <v>0</v>
      </c>
      <c r="Y440" s="151">
        <v>0</v>
      </c>
      <c r="Z440" s="151">
        <v>0</v>
      </c>
      <c r="AA440" s="151">
        <v>0</v>
      </c>
      <c r="AB440" s="151">
        <v>0</v>
      </c>
      <c r="AC440" s="151">
        <v>0</v>
      </c>
      <c r="AD440" s="151">
        <v>0</v>
      </c>
      <c r="AE440" s="151">
        <v>0</v>
      </c>
      <c r="AF440" s="151">
        <v>0</v>
      </c>
      <c r="AG440" s="151">
        <v>0</v>
      </c>
      <c r="AH440" s="151">
        <v>0</v>
      </c>
      <c r="AI440" s="151">
        <v>0</v>
      </c>
      <c r="AJ440" s="151">
        <v>0</v>
      </c>
      <c r="AK440" s="151">
        <v>0</v>
      </c>
      <c r="AL440" s="151">
        <v>0</v>
      </c>
      <c r="AM440" s="151">
        <v>0</v>
      </c>
      <c r="AN440" s="151">
        <v>0</v>
      </c>
      <c r="AO440" s="152">
        <v>0</v>
      </c>
    </row>
    <row r="441" spans="1:41">
      <c r="A441" s="111" t="s">
        <v>183</v>
      </c>
      <c r="B441" s="112" t="s">
        <v>10</v>
      </c>
      <c r="C441" s="151">
        <v>2140.1544721235932</v>
      </c>
      <c r="D441" s="151">
        <v>2446.4986796400426</v>
      </c>
      <c r="E441" s="151">
        <v>2462.9453883100432</v>
      </c>
      <c r="F441" s="151">
        <v>6811.2552740847459</v>
      </c>
      <c r="G441" s="151">
        <v>2763</v>
      </c>
      <c r="H441" s="151">
        <v>2767</v>
      </c>
      <c r="I441" s="151">
        <v>2717</v>
      </c>
      <c r="J441" s="151">
        <v>2257</v>
      </c>
      <c r="K441" s="151">
        <v>2196</v>
      </c>
      <c r="L441" s="151">
        <v>2562</v>
      </c>
      <c r="M441" s="151">
        <v>2582</v>
      </c>
      <c r="N441" s="151">
        <v>2810</v>
      </c>
      <c r="O441" s="151">
        <v>2584</v>
      </c>
      <c r="P441" s="151">
        <v>2545</v>
      </c>
      <c r="Q441" s="151">
        <v>2558</v>
      </c>
      <c r="R441" s="151">
        <v>2963</v>
      </c>
      <c r="S441" s="151">
        <v>3033</v>
      </c>
      <c r="T441" s="151">
        <v>3139</v>
      </c>
      <c r="U441" s="151">
        <v>3108</v>
      </c>
      <c r="V441" s="151">
        <v>2853</v>
      </c>
      <c r="W441" s="151">
        <v>3131</v>
      </c>
      <c r="X441" s="151">
        <v>3244</v>
      </c>
      <c r="Y441" s="151">
        <v>3119</v>
      </c>
      <c r="Z441" s="151">
        <v>3053</v>
      </c>
      <c r="AA441" s="151">
        <v>3326</v>
      </c>
      <c r="AB441" s="151">
        <v>3524</v>
      </c>
      <c r="AC441" s="151">
        <v>3466</v>
      </c>
      <c r="AD441" s="151">
        <v>3751</v>
      </c>
      <c r="AE441" s="151">
        <v>3720</v>
      </c>
      <c r="AF441" s="151">
        <v>3154.6000000000931</v>
      </c>
      <c r="AG441" s="151">
        <v>3289.839999999851</v>
      </c>
      <c r="AH441" s="151">
        <v>3304.0026666666381</v>
      </c>
      <c r="AI441" s="151">
        <v>3325.6410666664597</v>
      </c>
      <c r="AJ441" s="151">
        <v>3409.5246598111698</v>
      </c>
      <c r="AK441" s="151">
        <v>3476.4648317129031</v>
      </c>
      <c r="AL441" s="151">
        <v>3552.7728322971525</v>
      </c>
      <c r="AM441" s="151">
        <v>3636.7546936069994</v>
      </c>
      <c r="AN441" s="151">
        <v>3720.2931622231263</v>
      </c>
      <c r="AO441" s="152">
        <v>3824.1295855780045</v>
      </c>
    </row>
    <row r="442" spans="1:41">
      <c r="A442" s="111" t="s">
        <v>23</v>
      </c>
      <c r="B442" s="112" t="s">
        <v>10</v>
      </c>
      <c r="C442" s="151">
        <v>0</v>
      </c>
      <c r="D442" s="151">
        <v>0</v>
      </c>
      <c r="E442" s="151">
        <v>0</v>
      </c>
      <c r="F442" s="151">
        <v>0</v>
      </c>
      <c r="G442" s="151">
        <v>250</v>
      </c>
      <c r="H442" s="151">
        <v>325</v>
      </c>
      <c r="I442" s="151">
        <v>1250</v>
      </c>
      <c r="J442" s="151">
        <v>1105</v>
      </c>
      <c r="K442" s="151">
        <v>2800</v>
      </c>
      <c r="L442" s="151">
        <v>3200</v>
      </c>
      <c r="M442" s="151">
        <v>4068</v>
      </c>
      <c r="N442" s="151">
        <v>1450</v>
      </c>
      <c r="O442" s="151">
        <v>550</v>
      </c>
      <c r="P442" s="151">
        <v>1300</v>
      </c>
      <c r="Q442" s="151">
        <v>1800</v>
      </c>
      <c r="R442" s="151">
        <v>2840</v>
      </c>
      <c r="S442" s="151">
        <v>1800</v>
      </c>
      <c r="T442" s="151">
        <v>0</v>
      </c>
      <c r="U442" s="151">
        <v>0</v>
      </c>
      <c r="V442" s="151">
        <v>200</v>
      </c>
      <c r="W442" s="151">
        <v>400</v>
      </c>
      <c r="X442" s="151">
        <v>1000</v>
      </c>
      <c r="Y442" s="151">
        <v>400</v>
      </c>
      <c r="Z442" s="151">
        <v>400</v>
      </c>
      <c r="AA442" s="151">
        <v>500</v>
      </c>
      <c r="AB442" s="151">
        <v>0</v>
      </c>
      <c r="AC442" s="151">
        <v>0</v>
      </c>
      <c r="AD442" s="151">
        <v>0</v>
      </c>
      <c r="AE442" s="151">
        <v>0</v>
      </c>
      <c r="AF442" s="151">
        <v>0</v>
      </c>
      <c r="AG442" s="151">
        <v>0</v>
      </c>
      <c r="AH442" s="151">
        <v>600</v>
      </c>
      <c r="AI442" s="151">
        <v>0</v>
      </c>
      <c r="AJ442" s="151">
        <v>0</v>
      </c>
      <c r="AK442" s="151">
        <v>0</v>
      </c>
      <c r="AL442" s="151">
        <v>0</v>
      </c>
      <c r="AM442" s="151">
        <v>0</v>
      </c>
      <c r="AN442" s="151">
        <v>0</v>
      </c>
      <c r="AO442" s="152">
        <v>0</v>
      </c>
    </row>
    <row r="443" spans="1:41">
      <c r="A443" s="111" t="s">
        <v>24</v>
      </c>
      <c r="B443" s="112" t="s">
        <v>10</v>
      </c>
      <c r="C443" s="151">
        <v>612</v>
      </c>
      <c r="D443" s="151">
        <v>147</v>
      </c>
      <c r="E443" s="151">
        <v>1092</v>
      </c>
      <c r="F443" s="151">
        <v>3245</v>
      </c>
      <c r="G443" s="151">
        <v>3511</v>
      </c>
      <c r="H443" s="151">
        <v>2495</v>
      </c>
      <c r="I443" s="151">
        <v>2217</v>
      </c>
      <c r="J443" s="151">
        <v>775</v>
      </c>
      <c r="K443" s="151">
        <v>1460</v>
      </c>
      <c r="L443" s="151">
        <v>600</v>
      </c>
      <c r="M443" s="151">
        <v>2800</v>
      </c>
      <c r="N443" s="151">
        <v>1000</v>
      </c>
      <c r="O443" s="151">
        <v>0</v>
      </c>
      <c r="P443" s="151">
        <v>0</v>
      </c>
      <c r="Q443" s="151">
        <v>0</v>
      </c>
      <c r="R443" s="151">
        <v>0</v>
      </c>
      <c r="S443" s="151">
        <v>2400</v>
      </c>
      <c r="T443" s="151">
        <v>0</v>
      </c>
      <c r="U443" s="151">
        <v>0</v>
      </c>
      <c r="V443" s="151">
        <v>0</v>
      </c>
      <c r="W443" s="151">
        <v>0</v>
      </c>
      <c r="X443" s="151">
        <v>0</v>
      </c>
      <c r="Y443" s="151">
        <v>0</v>
      </c>
      <c r="Z443" s="151">
        <v>0</v>
      </c>
      <c r="AA443" s="151">
        <v>0</v>
      </c>
      <c r="AB443" s="151">
        <v>0</v>
      </c>
      <c r="AC443" s="151">
        <v>0</v>
      </c>
      <c r="AD443" s="151">
        <v>0</v>
      </c>
      <c r="AE443" s="151">
        <v>2100</v>
      </c>
      <c r="AF443" s="151">
        <v>0</v>
      </c>
      <c r="AG443" s="151">
        <v>0</v>
      </c>
      <c r="AH443" s="151">
        <v>0</v>
      </c>
      <c r="AI443" s="151">
        <v>0</v>
      </c>
      <c r="AJ443" s="151">
        <v>0</v>
      </c>
      <c r="AK443" s="151">
        <v>0</v>
      </c>
      <c r="AL443" s="151">
        <v>0</v>
      </c>
      <c r="AM443" s="151">
        <v>0</v>
      </c>
      <c r="AN443" s="151">
        <v>0</v>
      </c>
      <c r="AO443" s="152">
        <v>0</v>
      </c>
    </row>
    <row r="444" spans="1:41">
      <c r="A444" s="111" t="s">
        <v>651</v>
      </c>
      <c r="B444" s="112" t="s">
        <v>10</v>
      </c>
      <c r="C444" s="151">
        <v>0</v>
      </c>
      <c r="D444" s="151">
        <v>0</v>
      </c>
      <c r="E444" s="151">
        <v>0</v>
      </c>
      <c r="F444" s="151">
        <v>1077.0899887084961</v>
      </c>
      <c r="G444" s="151">
        <v>76.910026550292969</v>
      </c>
      <c r="H444" s="151">
        <v>350.39999389648438</v>
      </c>
      <c r="I444" s="151">
        <v>685.79996109008789</v>
      </c>
      <c r="J444" s="151">
        <v>630.7900276184082</v>
      </c>
      <c r="K444" s="151">
        <v>934.2100830078125</v>
      </c>
      <c r="L444" s="151">
        <v>1029.999885559082</v>
      </c>
      <c r="M444" s="151">
        <v>1049.8999710083008</v>
      </c>
      <c r="N444" s="151">
        <v>1119.2901382446289</v>
      </c>
      <c r="O444" s="151">
        <v>1088.0097961425781</v>
      </c>
      <c r="P444" s="151">
        <v>1071.5001983642578</v>
      </c>
      <c r="Q444" s="151">
        <v>1136.3000030517578</v>
      </c>
      <c r="R444" s="151">
        <v>1405.099853515625</v>
      </c>
      <c r="S444" s="151">
        <v>1762.9999694824219</v>
      </c>
      <c r="T444" s="151">
        <v>1758.60986328125</v>
      </c>
      <c r="U444" s="151">
        <v>1595.7897644042969</v>
      </c>
      <c r="V444" s="151">
        <v>1599.8003845214844</v>
      </c>
      <c r="W444" s="151">
        <v>1671.7996520996094</v>
      </c>
      <c r="X444" s="151">
        <v>1712.1002197265625</v>
      </c>
      <c r="Y444" s="151">
        <v>1702.400390625</v>
      </c>
      <c r="Z444" s="151">
        <v>1657.8997802734375</v>
      </c>
      <c r="AA444" s="151">
        <v>1600.2002563476563</v>
      </c>
      <c r="AB444" s="151">
        <v>1616.6000366210938</v>
      </c>
      <c r="AC444" s="151">
        <v>1460.1001586914063</v>
      </c>
      <c r="AD444" s="151">
        <v>1170.4002685546875</v>
      </c>
      <c r="AE444" s="151">
        <v>914.09906005859375</v>
      </c>
      <c r="AF444" s="151">
        <v>756.60076904296875</v>
      </c>
      <c r="AG444" s="151">
        <v>731.2000732421875</v>
      </c>
      <c r="AH444" s="151">
        <v>675.00860595703125</v>
      </c>
      <c r="AI444" s="151">
        <v>679.78106689453125</v>
      </c>
      <c r="AJ444" s="151">
        <v>693.40057373046875</v>
      </c>
      <c r="AK444" s="151">
        <v>707.3096923828125</v>
      </c>
      <c r="AL444" s="151">
        <v>721.40997314453125</v>
      </c>
      <c r="AM444" s="151">
        <v>735.899169921875</v>
      </c>
      <c r="AN444" s="151">
        <v>750.60003662109375</v>
      </c>
      <c r="AO444" s="152">
        <v>765.61962890625</v>
      </c>
    </row>
    <row r="445" spans="1:41" ht="15.75" thickBot="1">
      <c r="A445" s="138" t="s">
        <v>184</v>
      </c>
      <c r="B445" s="139" t="s">
        <v>10</v>
      </c>
      <c r="C445" s="160">
        <v>3115.7944721235922</v>
      </c>
      <c r="D445" s="160">
        <v>5340.8668796400452</v>
      </c>
      <c r="E445" s="160">
        <v>4947.4353883100557</v>
      </c>
      <c r="F445" s="160">
        <v>15695.055262793234</v>
      </c>
      <c r="G445" s="160">
        <v>8652.2300265503</v>
      </c>
      <c r="H445" s="160">
        <v>7370.6499938964698</v>
      </c>
      <c r="I445" s="160">
        <v>12862.309961090083</v>
      </c>
      <c r="J445" s="160">
        <v>8905.9100276184327</v>
      </c>
      <c r="K445" s="160">
        <v>11890.180083007814</v>
      </c>
      <c r="L445" s="160">
        <v>8932.2058855590585</v>
      </c>
      <c r="M445" s="160">
        <v>12936.099971008283</v>
      </c>
      <c r="N445" s="160">
        <v>7357.1851382446475</v>
      </c>
      <c r="O445" s="160">
        <v>10717.45979614259</v>
      </c>
      <c r="P445" s="160">
        <v>7661.830198364245</v>
      </c>
      <c r="Q445" s="160">
        <v>8125.1800030517625</v>
      </c>
      <c r="R445" s="160">
        <v>11356.269853515638</v>
      </c>
      <c r="S445" s="160">
        <v>11599.859969482408</v>
      </c>
      <c r="T445" s="160">
        <v>7711.2097632812802</v>
      </c>
      <c r="U445" s="160">
        <v>7979.4497644042713</v>
      </c>
      <c r="V445" s="160">
        <v>7006.6403845214809</v>
      </c>
      <c r="W445" s="160">
        <v>8052.7996520996385</v>
      </c>
      <c r="X445" s="160">
        <v>9007.0202197265462</v>
      </c>
      <c r="Y445" s="160">
        <v>6867.0903906249441</v>
      </c>
      <c r="Z445" s="160">
        <v>5795.2997802734608</v>
      </c>
      <c r="AA445" s="160">
        <v>8008.8002563476912</v>
      </c>
      <c r="AB445" s="160">
        <v>6684.6018366210628</v>
      </c>
      <c r="AC445" s="160">
        <v>5057.1601586914039</v>
      </c>
      <c r="AD445" s="160">
        <v>6121.4002685546875</v>
      </c>
      <c r="AE445" s="160">
        <v>9070.1990600586287</v>
      </c>
      <c r="AF445" s="160">
        <v>8247.0757690430037</v>
      </c>
      <c r="AG445" s="160">
        <v>5721.0400732420385</v>
      </c>
      <c r="AH445" s="160">
        <v>7179.0112726236694</v>
      </c>
      <c r="AI445" s="160">
        <v>5513.8321335610235</v>
      </c>
      <c r="AJ445" s="160">
        <v>5857.1452335416689</v>
      </c>
      <c r="AK445" s="160">
        <v>4860.8845240956871</v>
      </c>
      <c r="AL445" s="160">
        <v>4547.6628054417088</v>
      </c>
      <c r="AM445" s="160">
        <v>5772.6538635288598</v>
      </c>
      <c r="AN445" s="160">
        <v>5870.89319884422</v>
      </c>
      <c r="AO445" s="161">
        <v>6038.3492144842749</v>
      </c>
    </row>
    <row r="446" spans="1:41" ht="15.75">
      <c r="A446" s="170" t="s">
        <v>541</v>
      </c>
      <c r="B446" s="157"/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R446" s="151"/>
      <c r="S446" s="151"/>
      <c r="T446" s="151"/>
      <c r="U446" s="151"/>
      <c r="V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G446" s="151"/>
      <c r="AH446" s="151"/>
      <c r="AI446" s="151"/>
      <c r="AJ446" s="151"/>
      <c r="AK446" s="151"/>
      <c r="AL446" s="151"/>
      <c r="AM446" s="151"/>
      <c r="AN446" s="151"/>
      <c r="AO446" s="303"/>
    </row>
    <row r="447" spans="1:41">
      <c r="A447" s="111" t="s">
        <v>12</v>
      </c>
      <c r="B447" s="112" t="s">
        <v>10</v>
      </c>
      <c r="C447" s="151">
        <v>0</v>
      </c>
      <c r="D447" s="151">
        <v>0</v>
      </c>
      <c r="E447" s="151">
        <v>0</v>
      </c>
      <c r="F447" s="151">
        <v>0</v>
      </c>
      <c r="G447" s="151">
        <v>0</v>
      </c>
      <c r="H447" s="151">
        <v>0</v>
      </c>
      <c r="I447" s="151">
        <v>0</v>
      </c>
      <c r="J447" s="151">
        <v>0</v>
      </c>
      <c r="K447" s="151">
        <v>0</v>
      </c>
      <c r="L447" s="151">
        <v>0</v>
      </c>
      <c r="M447" s="151">
        <v>0</v>
      </c>
      <c r="N447" s="151">
        <v>0</v>
      </c>
      <c r="O447" s="151">
        <v>0</v>
      </c>
      <c r="P447" s="151">
        <v>0</v>
      </c>
      <c r="Q447" s="151">
        <v>0</v>
      </c>
      <c r="R447" s="151">
        <v>0</v>
      </c>
      <c r="S447" s="151">
        <v>0</v>
      </c>
      <c r="T447" s="151">
        <v>0</v>
      </c>
      <c r="U447" s="151">
        <v>0</v>
      </c>
      <c r="V447" s="151">
        <v>0</v>
      </c>
      <c r="W447" s="151">
        <v>0</v>
      </c>
      <c r="X447" s="151">
        <v>0</v>
      </c>
      <c r="Y447" s="151">
        <v>0</v>
      </c>
      <c r="Z447" s="151">
        <v>0</v>
      </c>
      <c r="AA447" s="151">
        <v>0</v>
      </c>
      <c r="AB447" s="151">
        <v>0</v>
      </c>
      <c r="AC447" s="151">
        <v>0</v>
      </c>
      <c r="AD447" s="151">
        <v>0</v>
      </c>
      <c r="AE447" s="151">
        <v>0</v>
      </c>
      <c r="AF447" s="151">
        <v>0</v>
      </c>
      <c r="AG447" s="151">
        <v>0</v>
      </c>
      <c r="AH447" s="151">
        <v>0</v>
      </c>
      <c r="AI447" s="151">
        <v>0</v>
      </c>
      <c r="AJ447" s="151">
        <v>0</v>
      </c>
      <c r="AK447" s="151">
        <v>0</v>
      </c>
      <c r="AL447" s="151">
        <v>0</v>
      </c>
      <c r="AM447" s="151">
        <v>0</v>
      </c>
      <c r="AN447" s="151">
        <v>0</v>
      </c>
      <c r="AO447" s="152">
        <v>0</v>
      </c>
    </row>
    <row r="448" spans="1:41">
      <c r="A448" s="111" t="s">
        <v>20</v>
      </c>
      <c r="B448" s="112" t="s">
        <v>10</v>
      </c>
      <c r="C448" s="151">
        <v>0</v>
      </c>
      <c r="D448" s="151">
        <v>0</v>
      </c>
      <c r="E448" s="151">
        <v>0</v>
      </c>
      <c r="F448" s="151">
        <v>0</v>
      </c>
      <c r="G448" s="151">
        <v>0</v>
      </c>
      <c r="H448" s="151">
        <v>0</v>
      </c>
      <c r="I448" s="151">
        <v>0</v>
      </c>
      <c r="J448" s="151">
        <v>0</v>
      </c>
      <c r="K448" s="151">
        <v>0</v>
      </c>
      <c r="L448" s="151">
        <v>0</v>
      </c>
      <c r="M448" s="151">
        <v>0</v>
      </c>
      <c r="N448" s="151">
        <v>0</v>
      </c>
      <c r="O448" s="151">
        <v>0</v>
      </c>
      <c r="P448" s="151">
        <v>0</v>
      </c>
      <c r="Q448" s="151">
        <v>0</v>
      </c>
      <c r="R448" s="151">
        <v>0</v>
      </c>
      <c r="S448" s="151">
        <v>0</v>
      </c>
      <c r="T448" s="151">
        <v>0</v>
      </c>
      <c r="U448" s="151">
        <v>0</v>
      </c>
      <c r="V448" s="151">
        <v>0</v>
      </c>
      <c r="W448" s="151">
        <v>0</v>
      </c>
      <c r="X448" s="151">
        <v>0</v>
      </c>
      <c r="Y448" s="151">
        <v>0</v>
      </c>
      <c r="Z448" s="151">
        <v>0</v>
      </c>
      <c r="AA448" s="151">
        <v>0</v>
      </c>
      <c r="AB448" s="151">
        <v>0</v>
      </c>
      <c r="AC448" s="151">
        <v>0</v>
      </c>
      <c r="AD448" s="151">
        <v>0</v>
      </c>
      <c r="AE448" s="151">
        <v>0</v>
      </c>
      <c r="AF448" s="151">
        <v>0</v>
      </c>
      <c r="AG448" s="151">
        <v>0</v>
      </c>
      <c r="AH448" s="151">
        <v>0</v>
      </c>
      <c r="AI448" s="151">
        <v>0</v>
      </c>
      <c r="AJ448" s="151">
        <v>0</v>
      </c>
      <c r="AK448" s="151">
        <v>0</v>
      </c>
      <c r="AL448" s="151">
        <v>0</v>
      </c>
      <c r="AM448" s="151">
        <v>0</v>
      </c>
      <c r="AN448" s="151">
        <v>0</v>
      </c>
      <c r="AO448" s="152">
        <v>0</v>
      </c>
    </row>
    <row r="449" spans="1:41">
      <c r="A449" s="111" t="s">
        <v>576</v>
      </c>
      <c r="B449" s="112" t="s">
        <v>10</v>
      </c>
      <c r="C449" s="151">
        <v>0</v>
      </c>
      <c r="D449" s="151">
        <v>0</v>
      </c>
      <c r="E449" s="151">
        <v>0</v>
      </c>
      <c r="F449" s="151">
        <v>0</v>
      </c>
      <c r="G449" s="151">
        <v>0</v>
      </c>
      <c r="H449" s="151">
        <v>0</v>
      </c>
      <c r="I449" s="151">
        <v>0</v>
      </c>
      <c r="J449" s="151">
        <v>0</v>
      </c>
      <c r="K449" s="151">
        <v>0</v>
      </c>
      <c r="L449" s="151">
        <v>0</v>
      </c>
      <c r="M449" s="151">
        <v>0</v>
      </c>
      <c r="N449" s="151">
        <v>0</v>
      </c>
      <c r="O449" s="151">
        <v>0</v>
      </c>
      <c r="P449" s="151">
        <v>0</v>
      </c>
      <c r="Q449" s="151">
        <v>0</v>
      </c>
      <c r="R449" s="151">
        <v>0</v>
      </c>
      <c r="S449" s="151">
        <v>0</v>
      </c>
      <c r="T449" s="151">
        <v>0</v>
      </c>
      <c r="U449" s="151">
        <v>0</v>
      </c>
      <c r="V449" s="151">
        <v>0</v>
      </c>
      <c r="W449" s="151">
        <v>0</v>
      </c>
      <c r="X449" s="151">
        <v>0</v>
      </c>
      <c r="Y449" s="151">
        <v>0</v>
      </c>
      <c r="Z449" s="151">
        <v>0</v>
      </c>
      <c r="AA449" s="151">
        <v>0</v>
      </c>
      <c r="AB449" s="151">
        <v>0</v>
      </c>
      <c r="AC449" s="151">
        <v>0</v>
      </c>
      <c r="AD449" s="151">
        <v>0</v>
      </c>
      <c r="AE449" s="151">
        <v>0</v>
      </c>
      <c r="AF449" s="151">
        <v>0</v>
      </c>
      <c r="AG449" s="151">
        <v>0</v>
      </c>
      <c r="AH449" s="151">
        <v>0</v>
      </c>
      <c r="AI449" s="151">
        <v>0</v>
      </c>
      <c r="AJ449" s="151">
        <v>0</v>
      </c>
      <c r="AK449" s="151">
        <v>0</v>
      </c>
      <c r="AL449" s="151">
        <v>0</v>
      </c>
      <c r="AM449" s="151">
        <v>0</v>
      </c>
      <c r="AN449" s="151">
        <v>0</v>
      </c>
      <c r="AO449" s="152">
        <v>0</v>
      </c>
    </row>
    <row r="450" spans="1:41">
      <c r="A450" s="111" t="s">
        <v>22</v>
      </c>
      <c r="B450" s="112" t="s">
        <v>10</v>
      </c>
      <c r="C450" s="151">
        <v>0</v>
      </c>
      <c r="D450" s="151">
        <v>0</v>
      </c>
      <c r="E450" s="151">
        <v>0</v>
      </c>
      <c r="F450" s="151">
        <v>0</v>
      </c>
      <c r="G450" s="151">
        <v>0</v>
      </c>
      <c r="H450" s="151">
        <v>0</v>
      </c>
      <c r="I450" s="151">
        <v>0</v>
      </c>
      <c r="J450" s="151">
        <v>0</v>
      </c>
      <c r="K450" s="151">
        <v>0</v>
      </c>
      <c r="L450" s="151">
        <v>0</v>
      </c>
      <c r="M450" s="151">
        <v>0</v>
      </c>
      <c r="N450" s="151">
        <v>0</v>
      </c>
      <c r="O450" s="151">
        <v>0</v>
      </c>
      <c r="P450" s="151">
        <v>0</v>
      </c>
      <c r="Q450" s="151">
        <v>0</v>
      </c>
      <c r="R450" s="151">
        <v>0</v>
      </c>
      <c r="S450" s="151">
        <v>0</v>
      </c>
      <c r="T450" s="151">
        <v>0</v>
      </c>
      <c r="U450" s="151">
        <v>0</v>
      </c>
      <c r="V450" s="151">
        <v>0</v>
      </c>
      <c r="W450" s="151">
        <v>0</v>
      </c>
      <c r="X450" s="151">
        <v>0</v>
      </c>
      <c r="Y450" s="151">
        <v>0</v>
      </c>
      <c r="Z450" s="151">
        <v>0</v>
      </c>
      <c r="AA450" s="151">
        <v>0</v>
      </c>
      <c r="AB450" s="151">
        <v>0</v>
      </c>
      <c r="AC450" s="151">
        <v>210.80000000000004</v>
      </c>
      <c r="AD450" s="151">
        <v>0</v>
      </c>
      <c r="AE450" s="151">
        <v>0</v>
      </c>
      <c r="AF450" s="151">
        <v>0</v>
      </c>
      <c r="AG450" s="151">
        <v>0</v>
      </c>
      <c r="AH450" s="151">
        <v>0</v>
      </c>
      <c r="AI450" s="151">
        <v>0</v>
      </c>
      <c r="AJ450" s="151">
        <v>0</v>
      </c>
      <c r="AK450" s="151">
        <v>0</v>
      </c>
      <c r="AL450" s="151">
        <v>0</v>
      </c>
      <c r="AM450" s="151">
        <v>0</v>
      </c>
      <c r="AN450" s="151">
        <v>0</v>
      </c>
      <c r="AO450" s="152">
        <v>0</v>
      </c>
    </row>
    <row r="451" spans="1:41">
      <c r="A451" s="111" t="s">
        <v>21</v>
      </c>
      <c r="B451" s="112" t="s">
        <v>10</v>
      </c>
      <c r="C451" s="151">
        <v>0</v>
      </c>
      <c r="D451" s="151">
        <v>0</v>
      </c>
      <c r="E451" s="151">
        <v>0</v>
      </c>
      <c r="F451" s="151">
        <v>0</v>
      </c>
      <c r="G451" s="151">
        <v>0</v>
      </c>
      <c r="H451" s="151">
        <v>0</v>
      </c>
      <c r="I451" s="151">
        <v>0</v>
      </c>
      <c r="J451" s="151">
        <v>0</v>
      </c>
      <c r="K451" s="151">
        <v>0</v>
      </c>
      <c r="L451" s="151">
        <v>0</v>
      </c>
      <c r="M451" s="151">
        <v>0</v>
      </c>
      <c r="N451" s="151">
        <v>0</v>
      </c>
      <c r="O451" s="151">
        <v>0</v>
      </c>
      <c r="P451" s="151">
        <v>0</v>
      </c>
      <c r="Q451" s="151">
        <v>181.39999999999998</v>
      </c>
      <c r="R451" s="151">
        <v>0</v>
      </c>
      <c r="S451" s="151">
        <v>0</v>
      </c>
      <c r="T451" s="151">
        <v>0</v>
      </c>
      <c r="U451" s="151">
        <v>0</v>
      </c>
      <c r="V451" s="151">
        <v>0</v>
      </c>
      <c r="W451" s="151">
        <v>0</v>
      </c>
      <c r="X451" s="151">
        <v>0</v>
      </c>
      <c r="Y451" s="151">
        <v>0</v>
      </c>
      <c r="Z451" s="151">
        <v>0</v>
      </c>
      <c r="AA451" s="151">
        <v>0</v>
      </c>
      <c r="AB451" s="151">
        <v>0</v>
      </c>
      <c r="AC451" s="151">
        <v>0</v>
      </c>
      <c r="AD451" s="151">
        <v>0</v>
      </c>
      <c r="AE451" s="151">
        <v>0</v>
      </c>
      <c r="AF451" s="151">
        <v>0</v>
      </c>
      <c r="AG451" s="151">
        <v>0</v>
      </c>
      <c r="AH451" s="151">
        <v>0</v>
      </c>
      <c r="AI451" s="151">
        <v>0</v>
      </c>
      <c r="AJ451" s="151">
        <v>0</v>
      </c>
      <c r="AK451" s="151">
        <v>0</v>
      </c>
      <c r="AL451" s="151">
        <v>0</v>
      </c>
      <c r="AM451" s="151">
        <v>0</v>
      </c>
      <c r="AN451" s="151">
        <v>0</v>
      </c>
      <c r="AO451" s="152">
        <v>0</v>
      </c>
    </row>
    <row r="452" spans="1:41">
      <c r="A452" s="111" t="s">
        <v>175</v>
      </c>
      <c r="B452" s="112" t="s">
        <v>10</v>
      </c>
      <c r="C452" s="151">
        <v>0</v>
      </c>
      <c r="D452" s="151">
        <v>0</v>
      </c>
      <c r="E452" s="151">
        <v>0</v>
      </c>
      <c r="F452" s="151">
        <v>0</v>
      </c>
      <c r="G452" s="151">
        <v>0</v>
      </c>
      <c r="H452" s="151">
        <v>0</v>
      </c>
      <c r="I452" s="151">
        <v>0</v>
      </c>
      <c r="J452" s="151">
        <v>0</v>
      </c>
      <c r="K452" s="151">
        <v>0</v>
      </c>
      <c r="L452" s="151">
        <v>0</v>
      </c>
      <c r="M452" s="151">
        <v>0</v>
      </c>
      <c r="N452" s="151">
        <v>0</v>
      </c>
      <c r="O452" s="151">
        <v>0</v>
      </c>
      <c r="P452" s="151">
        <v>0</v>
      </c>
      <c r="Q452" s="151">
        <v>0</v>
      </c>
      <c r="R452" s="151">
        <v>0</v>
      </c>
      <c r="S452" s="151">
        <v>0</v>
      </c>
      <c r="T452" s="151">
        <v>0</v>
      </c>
      <c r="U452" s="151">
        <v>0</v>
      </c>
      <c r="V452" s="151">
        <v>0</v>
      </c>
      <c r="W452" s="151">
        <v>0</v>
      </c>
      <c r="X452" s="151">
        <v>0</v>
      </c>
      <c r="Y452" s="151">
        <v>0</v>
      </c>
      <c r="Z452" s="151">
        <v>0</v>
      </c>
      <c r="AA452" s="151">
        <v>0</v>
      </c>
      <c r="AB452" s="151">
        <v>0</v>
      </c>
      <c r="AC452" s="151">
        <v>0</v>
      </c>
      <c r="AD452" s="151">
        <v>0</v>
      </c>
      <c r="AE452" s="151">
        <v>0</v>
      </c>
      <c r="AF452" s="151">
        <v>0</v>
      </c>
      <c r="AG452" s="151">
        <v>0</v>
      </c>
      <c r="AH452" s="151">
        <v>0</v>
      </c>
      <c r="AI452" s="151">
        <v>0</v>
      </c>
      <c r="AJ452" s="151">
        <v>0</v>
      </c>
      <c r="AK452" s="151">
        <v>0</v>
      </c>
      <c r="AL452" s="151">
        <v>0</v>
      </c>
      <c r="AM452" s="151">
        <v>0</v>
      </c>
      <c r="AN452" s="151">
        <v>0</v>
      </c>
      <c r="AO452" s="152">
        <v>0</v>
      </c>
    </row>
    <row r="453" spans="1:41">
      <c r="A453" s="111" t="s">
        <v>176</v>
      </c>
      <c r="B453" s="112" t="s">
        <v>10</v>
      </c>
      <c r="C453" s="151">
        <v>0</v>
      </c>
      <c r="D453" s="151">
        <v>0</v>
      </c>
      <c r="E453" s="151">
        <v>0</v>
      </c>
      <c r="F453" s="151">
        <v>0</v>
      </c>
      <c r="G453" s="151">
        <v>0</v>
      </c>
      <c r="H453" s="151">
        <v>0</v>
      </c>
      <c r="I453" s="151">
        <v>0</v>
      </c>
      <c r="J453" s="151">
        <v>0</v>
      </c>
      <c r="K453" s="151">
        <v>0</v>
      </c>
      <c r="L453" s="151">
        <v>0</v>
      </c>
      <c r="M453" s="151">
        <v>0</v>
      </c>
      <c r="N453" s="151">
        <v>0</v>
      </c>
      <c r="O453" s="151">
        <v>0</v>
      </c>
      <c r="P453" s="151">
        <v>0</v>
      </c>
      <c r="Q453" s="151">
        <v>0</v>
      </c>
      <c r="R453" s="151">
        <v>0</v>
      </c>
      <c r="S453" s="151">
        <v>0</v>
      </c>
      <c r="T453" s="151">
        <v>0</v>
      </c>
      <c r="U453" s="151">
        <v>0</v>
      </c>
      <c r="V453" s="151">
        <v>0</v>
      </c>
      <c r="W453" s="151">
        <v>0</v>
      </c>
      <c r="X453" s="151">
        <v>0</v>
      </c>
      <c r="Y453" s="151">
        <v>0</v>
      </c>
      <c r="Z453" s="151">
        <v>0</v>
      </c>
      <c r="AA453" s="151">
        <v>0</v>
      </c>
      <c r="AB453" s="151">
        <v>0</v>
      </c>
      <c r="AC453" s="151">
        <v>0</v>
      </c>
      <c r="AD453" s="151">
        <v>0</v>
      </c>
      <c r="AE453" s="151">
        <v>0</v>
      </c>
      <c r="AF453" s="151">
        <v>0</v>
      </c>
      <c r="AG453" s="151">
        <v>0</v>
      </c>
      <c r="AH453" s="151">
        <v>0</v>
      </c>
      <c r="AI453" s="151">
        <v>0</v>
      </c>
      <c r="AJ453" s="151">
        <v>0</v>
      </c>
      <c r="AK453" s="151">
        <v>0</v>
      </c>
      <c r="AL453" s="151">
        <v>0</v>
      </c>
      <c r="AM453" s="151">
        <v>0</v>
      </c>
      <c r="AN453" s="151">
        <v>0</v>
      </c>
      <c r="AO453" s="152">
        <v>0</v>
      </c>
    </row>
    <row r="454" spans="1:41">
      <c r="A454" s="111" t="s">
        <v>177</v>
      </c>
      <c r="B454" s="112" t="s">
        <v>10</v>
      </c>
      <c r="C454" s="151">
        <v>0</v>
      </c>
      <c r="D454" s="151">
        <v>0</v>
      </c>
      <c r="E454" s="151">
        <v>0</v>
      </c>
      <c r="F454" s="151">
        <v>0</v>
      </c>
      <c r="G454" s="151">
        <v>0</v>
      </c>
      <c r="H454" s="151">
        <v>0</v>
      </c>
      <c r="I454" s="151">
        <v>0</v>
      </c>
      <c r="J454" s="151">
        <v>0</v>
      </c>
      <c r="K454" s="151">
        <v>0</v>
      </c>
      <c r="L454" s="151">
        <v>0</v>
      </c>
      <c r="M454" s="151">
        <v>0</v>
      </c>
      <c r="N454" s="151">
        <v>0</v>
      </c>
      <c r="O454" s="151">
        <v>0</v>
      </c>
      <c r="P454" s="151">
        <v>0</v>
      </c>
      <c r="Q454" s="151">
        <v>0</v>
      </c>
      <c r="R454" s="151">
        <v>0</v>
      </c>
      <c r="S454" s="151">
        <v>0</v>
      </c>
      <c r="T454" s="151">
        <v>0</v>
      </c>
      <c r="U454" s="151">
        <v>0</v>
      </c>
      <c r="V454" s="151">
        <v>0</v>
      </c>
      <c r="W454" s="151">
        <v>0</v>
      </c>
      <c r="X454" s="151">
        <v>0</v>
      </c>
      <c r="Y454" s="151">
        <v>0</v>
      </c>
      <c r="Z454" s="151">
        <v>0</v>
      </c>
      <c r="AA454" s="151">
        <v>0</v>
      </c>
      <c r="AB454" s="151">
        <v>0</v>
      </c>
      <c r="AC454" s="151">
        <v>0</v>
      </c>
      <c r="AD454" s="151">
        <v>0</v>
      </c>
      <c r="AE454" s="151">
        <v>0</v>
      </c>
      <c r="AF454" s="151">
        <v>0</v>
      </c>
      <c r="AG454" s="151">
        <v>0</v>
      </c>
      <c r="AH454" s="151">
        <v>0</v>
      </c>
      <c r="AI454" s="151">
        <v>0</v>
      </c>
      <c r="AJ454" s="151">
        <v>0</v>
      </c>
      <c r="AK454" s="151">
        <v>0</v>
      </c>
      <c r="AL454" s="151">
        <v>0</v>
      </c>
      <c r="AM454" s="151">
        <v>0</v>
      </c>
      <c r="AN454" s="151">
        <v>0</v>
      </c>
      <c r="AO454" s="152">
        <v>0</v>
      </c>
    </row>
    <row r="455" spans="1:41">
      <c r="A455" s="111" t="s">
        <v>178</v>
      </c>
      <c r="B455" s="112" t="s">
        <v>10</v>
      </c>
      <c r="C455" s="151">
        <v>0</v>
      </c>
      <c r="D455" s="151">
        <v>0</v>
      </c>
      <c r="E455" s="151">
        <v>0</v>
      </c>
      <c r="F455" s="151">
        <v>0</v>
      </c>
      <c r="G455" s="151">
        <v>0</v>
      </c>
      <c r="H455" s="151">
        <v>0</v>
      </c>
      <c r="I455" s="151">
        <v>0</v>
      </c>
      <c r="J455" s="151">
        <v>0</v>
      </c>
      <c r="K455" s="151">
        <v>0</v>
      </c>
      <c r="L455" s="151">
        <v>0</v>
      </c>
      <c r="M455" s="151">
        <v>0</v>
      </c>
      <c r="N455" s="151">
        <v>0</v>
      </c>
      <c r="O455" s="151">
        <v>0</v>
      </c>
      <c r="P455" s="151">
        <v>0</v>
      </c>
      <c r="Q455" s="151">
        <v>0</v>
      </c>
      <c r="R455" s="151">
        <v>0</v>
      </c>
      <c r="S455" s="151">
        <v>0</v>
      </c>
      <c r="T455" s="151">
        <v>0</v>
      </c>
      <c r="U455" s="151">
        <v>0</v>
      </c>
      <c r="V455" s="151">
        <v>0</v>
      </c>
      <c r="W455" s="151">
        <v>0</v>
      </c>
      <c r="X455" s="151">
        <v>0</v>
      </c>
      <c r="Y455" s="151">
        <v>0</v>
      </c>
      <c r="Z455" s="151">
        <v>0</v>
      </c>
      <c r="AA455" s="151">
        <v>0</v>
      </c>
      <c r="AB455" s="151">
        <v>0</v>
      </c>
      <c r="AC455" s="151">
        <v>0</v>
      </c>
      <c r="AD455" s="151">
        <v>0</v>
      </c>
      <c r="AE455" s="151">
        <v>0</v>
      </c>
      <c r="AF455" s="151">
        <v>0</v>
      </c>
      <c r="AG455" s="151">
        <v>0</v>
      </c>
      <c r="AH455" s="151">
        <v>0</v>
      </c>
      <c r="AI455" s="151">
        <v>0</v>
      </c>
      <c r="AJ455" s="151">
        <v>0</v>
      </c>
      <c r="AK455" s="151">
        <v>0</v>
      </c>
      <c r="AL455" s="151">
        <v>0</v>
      </c>
      <c r="AM455" s="151">
        <v>0</v>
      </c>
      <c r="AN455" s="151">
        <v>0</v>
      </c>
      <c r="AO455" s="152">
        <v>0</v>
      </c>
    </row>
    <row r="456" spans="1:41">
      <c r="A456" s="111" t="s">
        <v>1</v>
      </c>
      <c r="B456" s="112" t="s">
        <v>10</v>
      </c>
      <c r="C456" s="151">
        <v>0</v>
      </c>
      <c r="D456" s="151">
        <v>0</v>
      </c>
      <c r="E456" s="151">
        <v>0</v>
      </c>
      <c r="F456" s="151">
        <v>0</v>
      </c>
      <c r="G456" s="151">
        <v>0</v>
      </c>
      <c r="H456" s="151">
        <v>0</v>
      </c>
      <c r="I456" s="151">
        <v>0</v>
      </c>
      <c r="J456" s="151">
        <v>0</v>
      </c>
      <c r="K456" s="151">
        <v>0</v>
      </c>
      <c r="L456" s="151">
        <v>0</v>
      </c>
      <c r="M456" s="151">
        <v>200</v>
      </c>
      <c r="N456" s="151">
        <v>0</v>
      </c>
      <c r="O456" s="151">
        <v>0</v>
      </c>
      <c r="P456" s="151">
        <v>0</v>
      </c>
      <c r="Q456" s="151">
        <v>0</v>
      </c>
      <c r="R456" s="151">
        <v>0</v>
      </c>
      <c r="S456" s="151">
        <v>0</v>
      </c>
      <c r="T456" s="151">
        <v>0</v>
      </c>
      <c r="U456" s="151">
        <v>0</v>
      </c>
      <c r="V456" s="151">
        <v>0</v>
      </c>
      <c r="W456" s="151">
        <v>0</v>
      </c>
      <c r="X456" s="151">
        <v>0</v>
      </c>
      <c r="Y456" s="151">
        <v>0</v>
      </c>
      <c r="Z456" s="151">
        <v>0</v>
      </c>
      <c r="AA456" s="151">
        <v>0</v>
      </c>
      <c r="AB456" s="151">
        <v>0</v>
      </c>
      <c r="AC456" s="151">
        <v>0</v>
      </c>
      <c r="AD456" s="151">
        <v>0</v>
      </c>
      <c r="AE456" s="151">
        <v>0</v>
      </c>
      <c r="AF456" s="151">
        <v>0</v>
      </c>
      <c r="AG456" s="151">
        <v>0</v>
      </c>
      <c r="AH456" s="151">
        <v>0</v>
      </c>
      <c r="AI456" s="151">
        <v>0</v>
      </c>
      <c r="AJ456" s="151">
        <v>350</v>
      </c>
      <c r="AK456" s="151">
        <v>0</v>
      </c>
      <c r="AL456" s="151">
        <v>0</v>
      </c>
      <c r="AM456" s="151">
        <v>0</v>
      </c>
      <c r="AN456" s="151">
        <v>0</v>
      </c>
      <c r="AO456" s="152">
        <v>0</v>
      </c>
    </row>
    <row r="457" spans="1:41">
      <c r="A457" s="111" t="s">
        <v>179</v>
      </c>
      <c r="B457" s="112" t="s">
        <v>10</v>
      </c>
      <c r="C457" s="151">
        <v>0</v>
      </c>
      <c r="D457" s="151">
        <v>0</v>
      </c>
      <c r="E457" s="151">
        <v>0</v>
      </c>
      <c r="F457" s="151">
        <v>0</v>
      </c>
      <c r="G457" s="151">
        <v>0</v>
      </c>
      <c r="H457" s="151">
        <v>0</v>
      </c>
      <c r="I457" s="151">
        <v>0</v>
      </c>
      <c r="J457" s="151">
        <v>0</v>
      </c>
      <c r="K457" s="151">
        <v>0</v>
      </c>
      <c r="L457" s="151">
        <v>0</v>
      </c>
      <c r="M457" s="151">
        <v>0</v>
      </c>
      <c r="N457" s="151">
        <v>0</v>
      </c>
      <c r="O457" s="151">
        <v>0</v>
      </c>
      <c r="P457" s="151">
        <v>0</v>
      </c>
      <c r="Q457" s="151">
        <v>0</v>
      </c>
      <c r="R457" s="151">
        <v>0</v>
      </c>
      <c r="S457" s="151">
        <v>0</v>
      </c>
      <c r="T457" s="151">
        <v>0</v>
      </c>
      <c r="U457" s="151">
        <v>0</v>
      </c>
      <c r="V457" s="151">
        <v>0</v>
      </c>
      <c r="W457" s="151">
        <v>0</v>
      </c>
      <c r="X457" s="151">
        <v>0</v>
      </c>
      <c r="Y457" s="151">
        <v>0</v>
      </c>
      <c r="Z457" s="151">
        <v>0</v>
      </c>
      <c r="AA457" s="151">
        <v>0</v>
      </c>
      <c r="AB457" s="151">
        <v>0</v>
      </c>
      <c r="AC457" s="151">
        <v>0</v>
      </c>
      <c r="AD457" s="151">
        <v>0</v>
      </c>
      <c r="AE457" s="151">
        <v>0</v>
      </c>
      <c r="AF457" s="151">
        <v>0</v>
      </c>
      <c r="AG457" s="151">
        <v>0</v>
      </c>
      <c r="AH457" s="151">
        <v>0</v>
      </c>
      <c r="AI457" s="151">
        <v>0</v>
      </c>
      <c r="AJ457" s="151">
        <v>0</v>
      </c>
      <c r="AK457" s="151">
        <v>0</v>
      </c>
      <c r="AL457" s="151">
        <v>0</v>
      </c>
      <c r="AM457" s="151">
        <v>0</v>
      </c>
      <c r="AN457" s="151">
        <v>0</v>
      </c>
      <c r="AO457" s="152">
        <v>0</v>
      </c>
    </row>
    <row r="458" spans="1:41">
      <c r="A458" s="111" t="s">
        <v>180</v>
      </c>
      <c r="B458" s="112" t="s">
        <v>10</v>
      </c>
      <c r="C458" s="151">
        <v>0</v>
      </c>
      <c r="D458" s="151">
        <v>0</v>
      </c>
      <c r="E458" s="151">
        <v>0</v>
      </c>
      <c r="F458" s="151">
        <v>0</v>
      </c>
      <c r="G458" s="151">
        <v>0</v>
      </c>
      <c r="H458" s="151">
        <v>0</v>
      </c>
      <c r="I458" s="151">
        <v>0</v>
      </c>
      <c r="J458" s="151">
        <v>50</v>
      </c>
      <c r="K458" s="151">
        <v>0</v>
      </c>
      <c r="L458" s="151">
        <v>0</v>
      </c>
      <c r="M458" s="151">
        <v>0</v>
      </c>
      <c r="N458" s="151">
        <v>100</v>
      </c>
      <c r="O458" s="151">
        <v>100</v>
      </c>
      <c r="P458" s="151">
        <v>0</v>
      </c>
      <c r="Q458" s="151">
        <v>0</v>
      </c>
      <c r="R458" s="151">
        <v>0</v>
      </c>
      <c r="S458" s="151">
        <v>0</v>
      </c>
      <c r="T458" s="151">
        <v>0</v>
      </c>
      <c r="U458" s="151">
        <v>100</v>
      </c>
      <c r="V458" s="151">
        <v>0</v>
      </c>
      <c r="W458" s="151">
        <v>0</v>
      </c>
      <c r="X458" s="151">
        <v>0</v>
      </c>
      <c r="Y458" s="151">
        <v>0</v>
      </c>
      <c r="Z458" s="151">
        <v>0</v>
      </c>
      <c r="AA458" s="151">
        <v>0</v>
      </c>
      <c r="AB458" s="151">
        <v>0</v>
      </c>
      <c r="AC458" s="151">
        <v>0</v>
      </c>
      <c r="AD458" s="151">
        <v>0</v>
      </c>
      <c r="AE458" s="151">
        <v>0</v>
      </c>
      <c r="AF458" s="151">
        <v>0</v>
      </c>
      <c r="AG458" s="151">
        <v>0</v>
      </c>
      <c r="AH458" s="151">
        <v>0</v>
      </c>
      <c r="AI458" s="151">
        <v>0</v>
      </c>
      <c r="AJ458" s="151">
        <v>0</v>
      </c>
      <c r="AK458" s="151">
        <v>0</v>
      </c>
      <c r="AL458" s="151">
        <v>0</v>
      </c>
      <c r="AM458" s="151">
        <v>0</v>
      </c>
      <c r="AN458" s="151">
        <v>0</v>
      </c>
      <c r="AO458" s="152">
        <v>0</v>
      </c>
    </row>
    <row r="459" spans="1:41">
      <c r="A459" s="111" t="s">
        <v>181</v>
      </c>
      <c r="B459" s="112" t="s">
        <v>10</v>
      </c>
      <c r="C459" s="151">
        <v>0</v>
      </c>
      <c r="D459" s="151">
        <v>0</v>
      </c>
      <c r="E459" s="151">
        <v>0</v>
      </c>
      <c r="F459" s="151">
        <v>0</v>
      </c>
      <c r="G459" s="151">
        <v>0</v>
      </c>
      <c r="H459" s="151">
        <v>0</v>
      </c>
      <c r="I459" s="151">
        <v>0</v>
      </c>
      <c r="J459" s="151">
        <v>0</v>
      </c>
      <c r="K459" s="151">
        <v>0</v>
      </c>
      <c r="L459" s="151">
        <v>0</v>
      </c>
      <c r="M459" s="151">
        <v>0</v>
      </c>
      <c r="N459" s="151">
        <v>0</v>
      </c>
      <c r="O459" s="151">
        <v>0</v>
      </c>
      <c r="P459" s="151">
        <v>0</v>
      </c>
      <c r="Q459" s="151">
        <v>0</v>
      </c>
      <c r="R459" s="151">
        <v>0</v>
      </c>
      <c r="S459" s="151">
        <v>0</v>
      </c>
      <c r="T459" s="151">
        <v>0</v>
      </c>
      <c r="U459" s="151">
        <v>0</v>
      </c>
      <c r="V459" s="151">
        <v>0</v>
      </c>
      <c r="W459" s="151">
        <v>0</v>
      </c>
      <c r="X459" s="151">
        <v>0</v>
      </c>
      <c r="Y459" s="151">
        <v>0</v>
      </c>
      <c r="Z459" s="151">
        <v>0</v>
      </c>
      <c r="AA459" s="151">
        <v>0</v>
      </c>
      <c r="AB459" s="151">
        <v>0</v>
      </c>
      <c r="AC459" s="151">
        <v>0</v>
      </c>
      <c r="AD459" s="151">
        <v>0</v>
      </c>
      <c r="AE459" s="151">
        <v>0</v>
      </c>
      <c r="AF459" s="151">
        <v>0</v>
      </c>
      <c r="AG459" s="151">
        <v>0</v>
      </c>
      <c r="AH459" s="151">
        <v>0</v>
      </c>
      <c r="AI459" s="151">
        <v>0</v>
      </c>
      <c r="AJ459" s="151">
        <v>0</v>
      </c>
      <c r="AK459" s="151">
        <v>0</v>
      </c>
      <c r="AL459" s="151">
        <v>0</v>
      </c>
      <c r="AM459" s="151">
        <v>0</v>
      </c>
      <c r="AN459" s="151">
        <v>0</v>
      </c>
      <c r="AO459" s="152">
        <v>0</v>
      </c>
    </row>
    <row r="460" spans="1:41">
      <c r="A460" s="111" t="s">
        <v>182</v>
      </c>
      <c r="B460" s="112" t="s">
        <v>10</v>
      </c>
      <c r="C460" s="151">
        <v>0</v>
      </c>
      <c r="D460" s="151">
        <v>0</v>
      </c>
      <c r="E460" s="151">
        <v>0</v>
      </c>
      <c r="F460" s="151">
        <v>0</v>
      </c>
      <c r="G460" s="151">
        <v>0</v>
      </c>
      <c r="H460" s="151">
        <v>0</v>
      </c>
      <c r="I460" s="151">
        <v>0</v>
      </c>
      <c r="J460" s="151">
        <v>0</v>
      </c>
      <c r="K460" s="151">
        <v>0</v>
      </c>
      <c r="L460" s="151">
        <v>0</v>
      </c>
      <c r="M460" s="151">
        <v>0</v>
      </c>
      <c r="N460" s="151">
        <v>0</v>
      </c>
      <c r="O460" s="151">
        <v>0</v>
      </c>
      <c r="P460" s="151">
        <v>0</v>
      </c>
      <c r="Q460" s="151">
        <v>0</v>
      </c>
      <c r="R460" s="151">
        <v>0</v>
      </c>
      <c r="S460" s="151">
        <v>0</v>
      </c>
      <c r="T460" s="151">
        <v>0</v>
      </c>
      <c r="U460" s="151">
        <v>0</v>
      </c>
      <c r="V460" s="151">
        <v>0</v>
      </c>
      <c r="W460" s="151">
        <v>0</v>
      </c>
      <c r="X460" s="151">
        <v>0</v>
      </c>
      <c r="Y460" s="151">
        <v>0</v>
      </c>
      <c r="Z460" s="151">
        <v>0</v>
      </c>
      <c r="AA460" s="151">
        <v>0</v>
      </c>
      <c r="AB460" s="151">
        <v>0</v>
      </c>
      <c r="AC460" s="151">
        <v>0</v>
      </c>
      <c r="AD460" s="151">
        <v>0</v>
      </c>
      <c r="AE460" s="151">
        <v>0</v>
      </c>
      <c r="AF460" s="151">
        <v>0</v>
      </c>
      <c r="AG460" s="151">
        <v>0</v>
      </c>
      <c r="AH460" s="151">
        <v>0</v>
      </c>
      <c r="AI460" s="151">
        <v>0</v>
      </c>
      <c r="AJ460" s="151">
        <v>0</v>
      </c>
      <c r="AK460" s="151">
        <v>0</v>
      </c>
      <c r="AL460" s="151">
        <v>0</v>
      </c>
      <c r="AM460" s="151">
        <v>0</v>
      </c>
      <c r="AN460" s="151">
        <v>0</v>
      </c>
      <c r="AO460" s="152">
        <v>0</v>
      </c>
    </row>
    <row r="461" spans="1:41">
      <c r="A461" s="111" t="s">
        <v>183</v>
      </c>
      <c r="B461" s="112" t="s">
        <v>10</v>
      </c>
      <c r="C461" s="151">
        <v>0</v>
      </c>
      <c r="D461" s="151">
        <v>0</v>
      </c>
      <c r="E461" s="151">
        <v>0</v>
      </c>
      <c r="F461" s="151">
        <v>0</v>
      </c>
      <c r="G461" s="151">
        <v>0</v>
      </c>
      <c r="H461" s="151">
        <v>0</v>
      </c>
      <c r="I461" s="151">
        <v>0</v>
      </c>
      <c r="J461" s="151">
        <v>0</v>
      </c>
      <c r="K461" s="151">
        <v>0</v>
      </c>
      <c r="L461" s="151">
        <v>0</v>
      </c>
      <c r="M461" s="151">
        <v>0</v>
      </c>
      <c r="N461" s="151">
        <v>0</v>
      </c>
      <c r="O461" s="151">
        <v>0</v>
      </c>
      <c r="P461" s="151">
        <v>0</v>
      </c>
      <c r="Q461" s="151">
        <v>0</v>
      </c>
      <c r="R461" s="151">
        <v>0</v>
      </c>
      <c r="S461" s="151">
        <v>0</v>
      </c>
      <c r="T461" s="151">
        <v>0</v>
      </c>
      <c r="U461" s="151">
        <v>0</v>
      </c>
      <c r="V461" s="151">
        <v>0</v>
      </c>
      <c r="W461" s="151">
        <v>0</v>
      </c>
      <c r="X461" s="151">
        <v>0</v>
      </c>
      <c r="Y461" s="151">
        <v>0</v>
      </c>
      <c r="Z461" s="151">
        <v>0</v>
      </c>
      <c r="AA461" s="151">
        <v>0</v>
      </c>
      <c r="AB461" s="151">
        <v>0</v>
      </c>
      <c r="AC461" s="151">
        <v>0</v>
      </c>
      <c r="AD461" s="151">
        <v>0</v>
      </c>
      <c r="AE461" s="151">
        <v>0</v>
      </c>
      <c r="AF461" s="151">
        <v>0</v>
      </c>
      <c r="AG461" s="151">
        <v>0</v>
      </c>
      <c r="AH461" s="151">
        <v>0</v>
      </c>
      <c r="AI461" s="151">
        <v>0</v>
      </c>
      <c r="AJ461" s="151">
        <v>0</v>
      </c>
      <c r="AK461" s="151">
        <v>0</v>
      </c>
      <c r="AL461" s="151">
        <v>0</v>
      </c>
      <c r="AM461" s="151">
        <v>0</v>
      </c>
      <c r="AN461" s="151">
        <v>0</v>
      </c>
      <c r="AO461" s="152">
        <v>0</v>
      </c>
    </row>
    <row r="462" spans="1:41">
      <c r="A462" s="111" t="s">
        <v>23</v>
      </c>
      <c r="B462" s="112" t="s">
        <v>10</v>
      </c>
      <c r="C462" s="151">
        <v>0</v>
      </c>
      <c r="D462" s="151">
        <v>0</v>
      </c>
      <c r="E462" s="151">
        <v>0</v>
      </c>
      <c r="F462" s="151">
        <v>0</v>
      </c>
      <c r="G462" s="151">
        <v>0</v>
      </c>
      <c r="H462" s="151">
        <v>0</v>
      </c>
      <c r="I462" s="151">
        <v>0</v>
      </c>
      <c r="J462" s="151">
        <v>0</v>
      </c>
      <c r="K462" s="151">
        <v>0</v>
      </c>
      <c r="L462" s="151">
        <v>0</v>
      </c>
      <c r="M462" s="151">
        <v>0</v>
      </c>
      <c r="N462" s="151">
        <v>0</v>
      </c>
      <c r="O462" s="151">
        <v>0</v>
      </c>
      <c r="P462" s="151">
        <v>0</v>
      </c>
      <c r="Q462" s="151">
        <v>0</v>
      </c>
      <c r="R462" s="151">
        <v>0</v>
      </c>
      <c r="S462" s="151">
        <v>0</v>
      </c>
      <c r="T462" s="151">
        <v>0</v>
      </c>
      <c r="U462" s="151">
        <v>0</v>
      </c>
      <c r="V462" s="151">
        <v>0</v>
      </c>
      <c r="W462" s="151">
        <v>0</v>
      </c>
      <c r="X462" s="151">
        <v>0</v>
      </c>
      <c r="Y462" s="151">
        <v>0</v>
      </c>
      <c r="Z462" s="151">
        <v>0</v>
      </c>
      <c r="AA462" s="151">
        <v>0</v>
      </c>
      <c r="AB462" s="151">
        <v>0</v>
      </c>
      <c r="AC462" s="151">
        <v>0</v>
      </c>
      <c r="AD462" s="151">
        <v>0</v>
      </c>
      <c r="AE462" s="151">
        <v>0</v>
      </c>
      <c r="AF462" s="151">
        <v>0</v>
      </c>
      <c r="AG462" s="151">
        <v>0</v>
      </c>
      <c r="AH462" s="151">
        <v>0</v>
      </c>
      <c r="AI462" s="151">
        <v>0</v>
      </c>
      <c r="AJ462" s="151">
        <v>0</v>
      </c>
      <c r="AK462" s="151">
        <v>0</v>
      </c>
      <c r="AL462" s="151">
        <v>0</v>
      </c>
      <c r="AM462" s="151">
        <v>0</v>
      </c>
      <c r="AN462" s="151">
        <v>0</v>
      </c>
      <c r="AO462" s="152">
        <v>0</v>
      </c>
    </row>
    <row r="463" spans="1:41">
      <c r="A463" s="111" t="s">
        <v>24</v>
      </c>
      <c r="B463" s="112" t="s">
        <v>10</v>
      </c>
      <c r="C463" s="151">
        <v>0</v>
      </c>
      <c r="D463" s="151">
        <v>0</v>
      </c>
      <c r="E463" s="151">
        <v>0</v>
      </c>
      <c r="F463" s="151">
        <v>0</v>
      </c>
      <c r="G463" s="151">
        <v>0</v>
      </c>
      <c r="H463" s="151">
        <v>0</v>
      </c>
      <c r="I463" s="151">
        <v>40</v>
      </c>
      <c r="J463" s="151">
        <v>0</v>
      </c>
      <c r="K463" s="151">
        <v>0</v>
      </c>
      <c r="L463" s="151">
        <v>0</v>
      </c>
      <c r="M463" s="151">
        <v>40</v>
      </c>
      <c r="N463" s="151">
        <v>0</v>
      </c>
      <c r="O463" s="151">
        <v>0</v>
      </c>
      <c r="P463" s="151">
        <v>0</v>
      </c>
      <c r="Q463" s="151">
        <v>0</v>
      </c>
      <c r="R463" s="151">
        <v>0</v>
      </c>
      <c r="S463" s="151">
        <v>0</v>
      </c>
      <c r="T463" s="151">
        <v>0</v>
      </c>
      <c r="U463" s="151">
        <v>0</v>
      </c>
      <c r="V463" s="151">
        <v>0</v>
      </c>
      <c r="W463" s="151">
        <v>0</v>
      </c>
      <c r="X463" s="151">
        <v>0</v>
      </c>
      <c r="Y463" s="151">
        <v>0</v>
      </c>
      <c r="Z463" s="151">
        <v>0</v>
      </c>
      <c r="AA463" s="151">
        <v>0</v>
      </c>
      <c r="AB463" s="151">
        <v>0</v>
      </c>
      <c r="AC463" s="151">
        <v>0</v>
      </c>
      <c r="AD463" s="151">
        <v>0</v>
      </c>
      <c r="AE463" s="151">
        <v>0</v>
      </c>
      <c r="AF463" s="151">
        <v>0</v>
      </c>
      <c r="AG463" s="151">
        <v>0</v>
      </c>
      <c r="AH463" s="151">
        <v>0</v>
      </c>
      <c r="AI463" s="151">
        <v>0</v>
      </c>
      <c r="AJ463" s="151">
        <v>0</v>
      </c>
      <c r="AK463" s="151">
        <v>0</v>
      </c>
      <c r="AL463" s="151">
        <v>0</v>
      </c>
      <c r="AM463" s="151">
        <v>0</v>
      </c>
      <c r="AN463" s="151">
        <v>0</v>
      </c>
      <c r="AO463" s="152">
        <v>0</v>
      </c>
    </row>
    <row r="464" spans="1:41">
      <c r="A464" s="111" t="s">
        <v>651</v>
      </c>
      <c r="B464" s="112" t="s">
        <v>10</v>
      </c>
      <c r="C464" s="151">
        <v>0</v>
      </c>
      <c r="D464" s="151">
        <v>0</v>
      </c>
      <c r="E464" s="151">
        <v>0</v>
      </c>
      <c r="F464" s="151">
        <v>0</v>
      </c>
      <c r="G464" s="151">
        <v>0</v>
      </c>
      <c r="H464" s="151">
        <v>0</v>
      </c>
      <c r="I464" s="151">
        <v>0</v>
      </c>
      <c r="J464" s="151">
        <v>0</v>
      </c>
      <c r="K464" s="151">
        <v>0</v>
      </c>
      <c r="L464" s="151">
        <v>0</v>
      </c>
      <c r="M464" s="151">
        <v>0</v>
      </c>
      <c r="N464" s="151">
        <v>0</v>
      </c>
      <c r="O464" s="151">
        <v>0</v>
      </c>
      <c r="P464" s="151">
        <v>0</v>
      </c>
      <c r="Q464" s="151">
        <v>0</v>
      </c>
      <c r="R464" s="151">
        <v>0</v>
      </c>
      <c r="S464" s="151">
        <v>0</v>
      </c>
      <c r="T464" s="151">
        <v>0</v>
      </c>
      <c r="U464" s="151">
        <v>0</v>
      </c>
      <c r="V464" s="151">
        <v>0</v>
      </c>
      <c r="W464" s="151">
        <v>0</v>
      </c>
      <c r="X464" s="151">
        <v>0</v>
      </c>
      <c r="Y464" s="151">
        <v>0</v>
      </c>
      <c r="Z464" s="151">
        <v>0</v>
      </c>
      <c r="AA464" s="151">
        <v>0</v>
      </c>
      <c r="AB464" s="151">
        <v>0</v>
      </c>
      <c r="AC464" s="151">
        <v>0</v>
      </c>
      <c r="AD464" s="151">
        <v>0</v>
      </c>
      <c r="AE464" s="151">
        <v>0</v>
      </c>
      <c r="AF464" s="151">
        <v>0</v>
      </c>
      <c r="AG464" s="151">
        <v>0</v>
      </c>
      <c r="AH464" s="151">
        <v>0</v>
      </c>
      <c r="AI464" s="151">
        <v>0</v>
      </c>
      <c r="AJ464" s="151">
        <v>0</v>
      </c>
      <c r="AK464" s="151">
        <v>0</v>
      </c>
      <c r="AL464" s="151">
        <v>0</v>
      </c>
      <c r="AM464" s="151">
        <v>0</v>
      </c>
      <c r="AN464" s="151">
        <v>0</v>
      </c>
      <c r="AO464" s="152">
        <v>0</v>
      </c>
    </row>
    <row r="465" spans="1:41" ht="15.75" thickBot="1">
      <c r="A465" s="138" t="s">
        <v>184</v>
      </c>
      <c r="B465" s="139" t="s">
        <v>10</v>
      </c>
      <c r="C465" s="160">
        <v>0</v>
      </c>
      <c r="D465" s="160">
        <v>0</v>
      </c>
      <c r="E465" s="160">
        <v>0</v>
      </c>
      <c r="F465" s="160">
        <v>0</v>
      </c>
      <c r="G465" s="160">
        <v>0</v>
      </c>
      <c r="H465" s="160">
        <v>0</v>
      </c>
      <c r="I465" s="160">
        <v>40</v>
      </c>
      <c r="J465" s="160">
        <v>50</v>
      </c>
      <c r="K465" s="160">
        <v>0</v>
      </c>
      <c r="L465" s="160">
        <v>0</v>
      </c>
      <c r="M465" s="160">
        <v>240</v>
      </c>
      <c r="N465" s="160">
        <v>100</v>
      </c>
      <c r="O465" s="160">
        <v>100</v>
      </c>
      <c r="P465" s="160">
        <v>0</v>
      </c>
      <c r="Q465" s="160">
        <v>181.40000000000009</v>
      </c>
      <c r="R465" s="160">
        <v>0</v>
      </c>
      <c r="S465" s="160">
        <v>0</v>
      </c>
      <c r="T465" s="160">
        <v>0</v>
      </c>
      <c r="U465" s="160">
        <v>100</v>
      </c>
      <c r="V465" s="160">
        <v>0</v>
      </c>
      <c r="W465" s="160">
        <v>0</v>
      </c>
      <c r="X465" s="160">
        <v>0</v>
      </c>
      <c r="Y465" s="160">
        <v>0</v>
      </c>
      <c r="Z465" s="160">
        <v>0</v>
      </c>
      <c r="AA465" s="160">
        <v>0</v>
      </c>
      <c r="AB465" s="160">
        <v>0</v>
      </c>
      <c r="AC465" s="160">
        <v>210.79999999999995</v>
      </c>
      <c r="AD465" s="160">
        <v>0</v>
      </c>
      <c r="AE465" s="160">
        <v>0</v>
      </c>
      <c r="AF465" s="160">
        <v>0</v>
      </c>
      <c r="AG465" s="160">
        <v>0</v>
      </c>
      <c r="AH465" s="160">
        <v>0</v>
      </c>
      <c r="AI465" s="160">
        <v>0</v>
      </c>
      <c r="AJ465" s="160">
        <v>350</v>
      </c>
      <c r="AK465" s="160">
        <v>0</v>
      </c>
      <c r="AL465" s="160">
        <v>0</v>
      </c>
      <c r="AM465" s="160">
        <v>0</v>
      </c>
      <c r="AN465" s="160">
        <v>0</v>
      </c>
      <c r="AO465" s="161">
        <v>0</v>
      </c>
    </row>
    <row r="466" spans="1:41" ht="15.75">
      <c r="A466" s="170" t="s">
        <v>662</v>
      </c>
      <c r="B466" s="157"/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R466" s="151"/>
      <c r="S466" s="151"/>
      <c r="T466" s="151"/>
      <c r="U466" s="151"/>
      <c r="V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O466" s="308"/>
    </row>
    <row r="467" spans="1:41">
      <c r="A467" s="111" t="s">
        <v>12</v>
      </c>
      <c r="B467" s="112" t="s">
        <v>10</v>
      </c>
      <c r="C467" s="151">
        <v>0</v>
      </c>
      <c r="D467" s="151">
        <v>-195</v>
      </c>
      <c r="E467" s="151">
        <v>0</v>
      </c>
      <c r="F467" s="151">
        <v>0</v>
      </c>
      <c r="G467" s="151">
        <v>-190</v>
      </c>
      <c r="H467" s="151">
        <v>0</v>
      </c>
      <c r="I467" s="151">
        <v>-317.20000000000005</v>
      </c>
      <c r="J467" s="151">
        <v>-211</v>
      </c>
      <c r="K467" s="151">
        <v>-211</v>
      </c>
      <c r="L467" s="151">
        <v>0</v>
      </c>
      <c r="M467" s="151">
        <v>-416</v>
      </c>
      <c r="N467" s="151">
        <v>0</v>
      </c>
      <c r="O467" s="151">
        <v>0</v>
      </c>
      <c r="P467" s="151">
        <v>0</v>
      </c>
      <c r="Q467" s="151">
        <v>0</v>
      </c>
      <c r="R467" s="151">
        <v>0</v>
      </c>
      <c r="S467" s="151">
        <v>0</v>
      </c>
      <c r="T467" s="151">
        <v>0</v>
      </c>
      <c r="U467" s="151">
        <v>0</v>
      </c>
      <c r="V467" s="151">
        <v>0</v>
      </c>
      <c r="W467" s="151">
        <v>0</v>
      </c>
      <c r="X467" s="151">
        <v>0</v>
      </c>
      <c r="Y467" s="151">
        <v>0</v>
      </c>
      <c r="Z467" s="151">
        <v>0</v>
      </c>
      <c r="AA467" s="151">
        <v>0</v>
      </c>
      <c r="AB467" s="151">
        <v>0</v>
      </c>
      <c r="AC467" s="151">
        <v>0</v>
      </c>
      <c r="AD467" s="151">
        <v>0</v>
      </c>
      <c r="AE467" s="151">
        <v>0</v>
      </c>
      <c r="AF467" s="151">
        <v>0</v>
      </c>
      <c r="AG467" s="151">
        <v>0</v>
      </c>
      <c r="AH467" s="151">
        <v>0</v>
      </c>
      <c r="AI467" s="151">
        <v>0</v>
      </c>
      <c r="AJ467" s="151">
        <v>0</v>
      </c>
      <c r="AK467" s="151">
        <v>0</v>
      </c>
      <c r="AL467" s="151">
        <v>0</v>
      </c>
      <c r="AM467" s="151">
        <v>0</v>
      </c>
      <c r="AN467" s="151">
        <v>0</v>
      </c>
      <c r="AO467" s="152">
        <v>0</v>
      </c>
    </row>
    <row r="468" spans="1:41">
      <c r="A468" s="111" t="s">
        <v>20</v>
      </c>
      <c r="B468" s="112" t="s">
        <v>10</v>
      </c>
      <c r="C468" s="151">
        <v>0</v>
      </c>
      <c r="D468" s="151">
        <v>0</v>
      </c>
      <c r="E468" s="151">
        <v>0</v>
      </c>
      <c r="F468" s="151">
        <v>0</v>
      </c>
      <c r="G468" s="151">
        <v>0</v>
      </c>
      <c r="H468" s="151">
        <v>0</v>
      </c>
      <c r="I468" s="151">
        <v>0</v>
      </c>
      <c r="J468" s="151">
        <v>0</v>
      </c>
      <c r="K468" s="151">
        <v>0</v>
      </c>
      <c r="L468" s="151">
        <v>0</v>
      </c>
      <c r="M468" s="151">
        <v>0</v>
      </c>
      <c r="N468" s="151">
        <v>0</v>
      </c>
      <c r="O468" s="151">
        <v>0</v>
      </c>
      <c r="P468" s="151">
        <v>0</v>
      </c>
      <c r="Q468" s="151">
        <v>0</v>
      </c>
      <c r="R468" s="151">
        <v>0</v>
      </c>
      <c r="S468" s="151">
        <v>0</v>
      </c>
      <c r="T468" s="151">
        <v>0</v>
      </c>
      <c r="U468" s="151">
        <v>0</v>
      </c>
      <c r="V468" s="151">
        <v>0</v>
      </c>
      <c r="W468" s="151">
        <v>0</v>
      </c>
      <c r="X468" s="151">
        <v>0</v>
      </c>
      <c r="Y468" s="151">
        <v>0</v>
      </c>
      <c r="Z468" s="151">
        <v>0</v>
      </c>
      <c r="AA468" s="151">
        <v>0</v>
      </c>
      <c r="AB468" s="151">
        <v>0</v>
      </c>
      <c r="AC468" s="151">
        <v>0</v>
      </c>
      <c r="AD468" s="151">
        <v>0</v>
      </c>
      <c r="AE468" s="151">
        <v>0</v>
      </c>
      <c r="AF468" s="151">
        <v>0</v>
      </c>
      <c r="AG468" s="151">
        <v>0</v>
      </c>
      <c r="AH468" s="151">
        <v>0</v>
      </c>
      <c r="AI468" s="151">
        <v>0</v>
      </c>
      <c r="AJ468" s="151">
        <v>0</v>
      </c>
      <c r="AK468" s="151">
        <v>0</v>
      </c>
      <c r="AL468" s="151">
        <v>0</v>
      </c>
      <c r="AM468" s="151">
        <v>0</v>
      </c>
      <c r="AN468" s="151">
        <v>0</v>
      </c>
      <c r="AO468" s="152">
        <v>0</v>
      </c>
    </row>
    <row r="469" spans="1:41">
      <c r="A469" s="111" t="s">
        <v>576</v>
      </c>
      <c r="B469" s="112" t="s">
        <v>10</v>
      </c>
      <c r="C469" s="151">
        <v>0</v>
      </c>
      <c r="D469" s="151">
        <v>0</v>
      </c>
      <c r="E469" s="151">
        <v>0</v>
      </c>
      <c r="F469" s="151">
        <v>0</v>
      </c>
      <c r="G469" s="151">
        <v>0</v>
      </c>
      <c r="H469" s="151">
        <v>0</v>
      </c>
      <c r="I469" s="151">
        <v>0</v>
      </c>
      <c r="J469" s="151">
        <v>0</v>
      </c>
      <c r="K469" s="151">
        <v>0</v>
      </c>
      <c r="L469" s="151">
        <v>0</v>
      </c>
      <c r="M469" s="151">
        <v>0</v>
      </c>
      <c r="N469" s="151">
        <v>0</v>
      </c>
      <c r="O469" s="151">
        <v>0</v>
      </c>
      <c r="P469" s="151">
        <v>0</v>
      </c>
      <c r="Q469" s="151">
        <v>0</v>
      </c>
      <c r="R469" s="151">
        <v>0</v>
      </c>
      <c r="S469" s="151">
        <v>0</v>
      </c>
      <c r="T469" s="151">
        <v>0</v>
      </c>
      <c r="U469" s="151">
        <v>0</v>
      </c>
      <c r="V469" s="151">
        <v>0</v>
      </c>
      <c r="W469" s="151">
        <v>0</v>
      </c>
      <c r="X469" s="151">
        <v>0</v>
      </c>
      <c r="Y469" s="151">
        <v>0</v>
      </c>
      <c r="Z469" s="151">
        <v>0</v>
      </c>
      <c r="AA469" s="151">
        <v>0</v>
      </c>
      <c r="AB469" s="151">
        <v>0</v>
      </c>
      <c r="AC469" s="151">
        <v>0</v>
      </c>
      <c r="AD469" s="151">
        <v>0</v>
      </c>
      <c r="AE469" s="151">
        <v>0</v>
      </c>
      <c r="AF469" s="151">
        <v>0</v>
      </c>
      <c r="AG469" s="151">
        <v>0</v>
      </c>
      <c r="AH469" s="151">
        <v>0</v>
      </c>
      <c r="AI469" s="151">
        <v>0</v>
      </c>
      <c r="AJ469" s="151">
        <v>0</v>
      </c>
      <c r="AK469" s="151">
        <v>0</v>
      </c>
      <c r="AL469" s="151">
        <v>0</v>
      </c>
      <c r="AM469" s="151">
        <v>0</v>
      </c>
      <c r="AN469" s="151">
        <v>0</v>
      </c>
      <c r="AO469" s="152">
        <v>0</v>
      </c>
    </row>
    <row r="470" spans="1:41">
      <c r="A470" s="111" t="s">
        <v>22</v>
      </c>
      <c r="B470" s="112" t="s">
        <v>10</v>
      </c>
      <c r="C470" s="151">
        <v>0</v>
      </c>
      <c r="D470" s="151">
        <v>0</v>
      </c>
      <c r="E470" s="151">
        <v>0</v>
      </c>
      <c r="F470" s="151">
        <v>0</v>
      </c>
      <c r="G470" s="151">
        <v>0</v>
      </c>
      <c r="H470" s="151">
        <v>0</v>
      </c>
      <c r="I470" s="151">
        <v>0</v>
      </c>
      <c r="J470" s="151">
        <v>0</v>
      </c>
      <c r="K470" s="151">
        <v>0</v>
      </c>
      <c r="L470" s="151">
        <v>0</v>
      </c>
      <c r="M470" s="151">
        <v>0</v>
      </c>
      <c r="N470" s="151">
        <v>0</v>
      </c>
      <c r="O470" s="151">
        <v>0</v>
      </c>
      <c r="P470" s="151">
        <v>0</v>
      </c>
      <c r="Q470" s="151">
        <v>0</v>
      </c>
      <c r="R470" s="151">
        <v>0</v>
      </c>
      <c r="S470" s="151">
        <v>0</v>
      </c>
      <c r="T470" s="151">
        <v>0</v>
      </c>
      <c r="U470" s="151">
        <v>0</v>
      </c>
      <c r="V470" s="151">
        <v>0</v>
      </c>
      <c r="W470" s="151">
        <v>0</v>
      </c>
      <c r="X470" s="151">
        <v>0</v>
      </c>
      <c r="Y470" s="151">
        <v>0</v>
      </c>
      <c r="Z470" s="151">
        <v>0</v>
      </c>
      <c r="AA470" s="151">
        <v>0</v>
      </c>
      <c r="AB470" s="151">
        <v>0</v>
      </c>
      <c r="AC470" s="151">
        <v>0</v>
      </c>
      <c r="AD470" s="151">
        <v>0</v>
      </c>
      <c r="AE470" s="151">
        <v>0</v>
      </c>
      <c r="AF470" s="151">
        <v>0</v>
      </c>
      <c r="AG470" s="151">
        <v>0</v>
      </c>
      <c r="AH470" s="151">
        <v>0</v>
      </c>
      <c r="AI470" s="151">
        <v>0</v>
      </c>
      <c r="AJ470" s="151">
        <v>0</v>
      </c>
      <c r="AK470" s="151">
        <v>0</v>
      </c>
      <c r="AL470" s="151">
        <v>0</v>
      </c>
      <c r="AM470" s="151">
        <v>0</v>
      </c>
      <c r="AN470" s="151">
        <v>0</v>
      </c>
      <c r="AO470" s="152">
        <v>0</v>
      </c>
    </row>
    <row r="471" spans="1:41">
      <c r="A471" s="111" t="s">
        <v>21</v>
      </c>
      <c r="B471" s="112" t="s">
        <v>10</v>
      </c>
      <c r="C471" s="151">
        <v>0</v>
      </c>
      <c r="D471" s="151">
        <v>0</v>
      </c>
      <c r="E471" s="151">
        <v>0</v>
      </c>
      <c r="F471" s="151">
        <v>0</v>
      </c>
      <c r="G471" s="151">
        <v>0</v>
      </c>
      <c r="H471" s="151">
        <v>0</v>
      </c>
      <c r="I471" s="151">
        <v>0</v>
      </c>
      <c r="J471" s="151">
        <v>0</v>
      </c>
      <c r="K471" s="151">
        <v>0</v>
      </c>
      <c r="L471" s="151">
        <v>0</v>
      </c>
      <c r="M471" s="151">
        <v>0</v>
      </c>
      <c r="N471" s="151">
        <v>0</v>
      </c>
      <c r="O471" s="151">
        <v>0</v>
      </c>
      <c r="P471" s="151">
        <v>0</v>
      </c>
      <c r="Q471" s="151">
        <v>0</v>
      </c>
      <c r="R471" s="151">
        <v>0</v>
      </c>
      <c r="S471" s="151">
        <v>0</v>
      </c>
      <c r="T471" s="151">
        <v>0</v>
      </c>
      <c r="U471" s="151">
        <v>0</v>
      </c>
      <c r="V471" s="151">
        <v>0</v>
      </c>
      <c r="W471" s="151">
        <v>0</v>
      </c>
      <c r="X471" s="151">
        <v>0</v>
      </c>
      <c r="Y471" s="151">
        <v>0</v>
      </c>
      <c r="Z471" s="151">
        <v>0</v>
      </c>
      <c r="AA471" s="151">
        <v>0</v>
      </c>
      <c r="AB471" s="151">
        <v>0</v>
      </c>
      <c r="AC471" s="151">
        <v>0</v>
      </c>
      <c r="AD471" s="151">
        <v>0</v>
      </c>
      <c r="AE471" s="151">
        <v>0</v>
      </c>
      <c r="AF471" s="151">
        <v>0</v>
      </c>
      <c r="AG471" s="151">
        <v>0</v>
      </c>
      <c r="AH471" s="151">
        <v>0</v>
      </c>
      <c r="AI471" s="151">
        <v>0</v>
      </c>
      <c r="AJ471" s="151">
        <v>0</v>
      </c>
      <c r="AK471" s="151">
        <v>0</v>
      </c>
      <c r="AL471" s="151">
        <v>0</v>
      </c>
      <c r="AM471" s="151">
        <v>0</v>
      </c>
      <c r="AN471" s="151">
        <v>0</v>
      </c>
      <c r="AO471" s="152">
        <v>0</v>
      </c>
    </row>
    <row r="472" spans="1:41">
      <c r="A472" s="111" t="s">
        <v>175</v>
      </c>
      <c r="B472" s="112" t="s">
        <v>10</v>
      </c>
      <c r="C472" s="151">
        <v>0</v>
      </c>
      <c r="D472" s="151">
        <v>0</v>
      </c>
      <c r="E472" s="151">
        <v>0</v>
      </c>
      <c r="F472" s="151">
        <v>0</v>
      </c>
      <c r="G472" s="151">
        <v>0</v>
      </c>
      <c r="H472" s="151">
        <v>0</v>
      </c>
      <c r="I472" s="151">
        <v>0</v>
      </c>
      <c r="J472" s="151">
        <v>0</v>
      </c>
      <c r="K472" s="151">
        <v>0</v>
      </c>
      <c r="L472" s="151">
        <v>0</v>
      </c>
      <c r="M472" s="151">
        <v>0</v>
      </c>
      <c r="N472" s="151">
        <v>0</v>
      </c>
      <c r="O472" s="151">
        <v>0</v>
      </c>
      <c r="P472" s="151">
        <v>0</v>
      </c>
      <c r="Q472" s="151">
        <v>0</v>
      </c>
      <c r="R472" s="151">
        <v>0</v>
      </c>
      <c r="S472" s="151">
        <v>0</v>
      </c>
      <c r="T472" s="151">
        <v>0</v>
      </c>
      <c r="U472" s="151">
        <v>0</v>
      </c>
      <c r="V472" s="151">
        <v>0</v>
      </c>
      <c r="W472" s="151">
        <v>0</v>
      </c>
      <c r="X472" s="151">
        <v>0</v>
      </c>
      <c r="Y472" s="151">
        <v>0</v>
      </c>
      <c r="Z472" s="151">
        <v>0</v>
      </c>
      <c r="AA472" s="151">
        <v>0</v>
      </c>
      <c r="AB472" s="151">
        <v>0</v>
      </c>
      <c r="AC472" s="151">
        <v>0</v>
      </c>
      <c r="AD472" s="151">
        <v>0</v>
      </c>
      <c r="AE472" s="151">
        <v>0</v>
      </c>
      <c r="AF472" s="151">
        <v>0</v>
      </c>
      <c r="AG472" s="151">
        <v>0</v>
      </c>
      <c r="AH472" s="151">
        <v>0</v>
      </c>
      <c r="AI472" s="151">
        <v>0</v>
      </c>
      <c r="AJ472" s="151">
        <v>0</v>
      </c>
      <c r="AK472" s="151">
        <v>0</v>
      </c>
      <c r="AL472" s="151">
        <v>0</v>
      </c>
      <c r="AM472" s="151">
        <v>0</v>
      </c>
      <c r="AN472" s="151">
        <v>0</v>
      </c>
      <c r="AO472" s="152">
        <v>0</v>
      </c>
    </row>
    <row r="473" spans="1:41">
      <c r="A473" s="111" t="s">
        <v>176</v>
      </c>
      <c r="B473" s="112" t="s">
        <v>10</v>
      </c>
      <c r="C473" s="151">
        <v>0</v>
      </c>
      <c r="D473" s="151">
        <v>0</v>
      </c>
      <c r="E473" s="151">
        <v>0</v>
      </c>
      <c r="F473" s="151">
        <v>0</v>
      </c>
      <c r="G473" s="151">
        <v>0</v>
      </c>
      <c r="H473" s="151">
        <v>0</v>
      </c>
      <c r="I473" s="151">
        <v>0</v>
      </c>
      <c r="J473" s="151">
        <v>0</v>
      </c>
      <c r="K473" s="151">
        <v>0</v>
      </c>
      <c r="L473" s="151">
        <v>0</v>
      </c>
      <c r="M473" s="151">
        <v>0</v>
      </c>
      <c r="N473" s="151">
        <v>0</v>
      </c>
      <c r="O473" s="151">
        <v>0</v>
      </c>
      <c r="P473" s="151">
        <v>0</v>
      </c>
      <c r="Q473" s="151">
        <v>0</v>
      </c>
      <c r="R473" s="151">
        <v>0</v>
      </c>
      <c r="S473" s="151">
        <v>0</v>
      </c>
      <c r="T473" s="151">
        <v>0</v>
      </c>
      <c r="U473" s="151">
        <v>0</v>
      </c>
      <c r="V473" s="151">
        <v>0</v>
      </c>
      <c r="W473" s="151">
        <v>0</v>
      </c>
      <c r="X473" s="151">
        <v>0</v>
      </c>
      <c r="Y473" s="151">
        <v>0</v>
      </c>
      <c r="Z473" s="151">
        <v>0</v>
      </c>
      <c r="AA473" s="151">
        <v>0</v>
      </c>
      <c r="AB473" s="151">
        <v>0</v>
      </c>
      <c r="AC473" s="151">
        <v>0</v>
      </c>
      <c r="AD473" s="151">
        <v>0</v>
      </c>
      <c r="AE473" s="151">
        <v>0</v>
      </c>
      <c r="AF473" s="151">
        <v>0</v>
      </c>
      <c r="AG473" s="151">
        <v>0</v>
      </c>
      <c r="AH473" s="151">
        <v>0</v>
      </c>
      <c r="AI473" s="151">
        <v>0</v>
      </c>
      <c r="AJ473" s="151">
        <v>0</v>
      </c>
      <c r="AK473" s="151">
        <v>0</v>
      </c>
      <c r="AL473" s="151">
        <v>0</v>
      </c>
      <c r="AM473" s="151">
        <v>0</v>
      </c>
      <c r="AN473" s="151">
        <v>0</v>
      </c>
      <c r="AO473" s="152">
        <v>0</v>
      </c>
    </row>
    <row r="474" spans="1:41">
      <c r="A474" s="111" t="s">
        <v>177</v>
      </c>
      <c r="B474" s="112" t="s">
        <v>10</v>
      </c>
      <c r="C474" s="151">
        <v>0</v>
      </c>
      <c r="D474" s="151">
        <v>0</v>
      </c>
      <c r="E474" s="151">
        <v>133</v>
      </c>
      <c r="F474" s="151">
        <v>0</v>
      </c>
      <c r="G474" s="151">
        <v>0</v>
      </c>
      <c r="H474" s="151">
        <v>0</v>
      </c>
      <c r="I474" s="151">
        <v>0</v>
      </c>
      <c r="J474" s="151">
        <v>0</v>
      </c>
      <c r="K474" s="151">
        <v>0</v>
      </c>
      <c r="L474" s="151">
        <v>0</v>
      </c>
      <c r="M474" s="151">
        <v>0</v>
      </c>
      <c r="N474" s="151">
        <v>0</v>
      </c>
      <c r="O474" s="151">
        <v>0</v>
      </c>
      <c r="P474" s="151">
        <v>0</v>
      </c>
      <c r="Q474" s="151">
        <v>0</v>
      </c>
      <c r="R474" s="151">
        <v>0</v>
      </c>
      <c r="S474" s="151">
        <v>0</v>
      </c>
      <c r="T474" s="151">
        <v>0</v>
      </c>
      <c r="U474" s="151">
        <v>0</v>
      </c>
      <c r="V474" s="151">
        <v>0</v>
      </c>
      <c r="W474" s="151">
        <v>0</v>
      </c>
      <c r="X474" s="151">
        <v>0</v>
      </c>
      <c r="Y474" s="151">
        <v>0</v>
      </c>
      <c r="Z474" s="151">
        <v>0</v>
      </c>
      <c r="AA474" s="151">
        <v>0</v>
      </c>
      <c r="AB474" s="151">
        <v>0</v>
      </c>
      <c r="AC474" s="151">
        <v>0</v>
      </c>
      <c r="AD474" s="151">
        <v>0</v>
      </c>
      <c r="AE474" s="151">
        <v>0</v>
      </c>
      <c r="AF474" s="151">
        <v>0</v>
      </c>
      <c r="AG474" s="151">
        <v>0</v>
      </c>
      <c r="AH474" s="151">
        <v>0</v>
      </c>
      <c r="AI474" s="151">
        <v>0</v>
      </c>
      <c r="AJ474" s="151">
        <v>0</v>
      </c>
      <c r="AK474" s="151">
        <v>0</v>
      </c>
      <c r="AL474" s="151">
        <v>0</v>
      </c>
      <c r="AM474" s="151">
        <v>0</v>
      </c>
      <c r="AN474" s="151">
        <v>0</v>
      </c>
      <c r="AO474" s="152">
        <v>0</v>
      </c>
    </row>
    <row r="475" spans="1:41">
      <c r="A475" s="111" t="s">
        <v>178</v>
      </c>
      <c r="B475" s="112" t="s">
        <v>10</v>
      </c>
      <c r="C475" s="151">
        <v>0</v>
      </c>
      <c r="D475" s="151">
        <v>0</v>
      </c>
      <c r="E475" s="151">
        <v>0</v>
      </c>
      <c r="F475" s="151">
        <v>0</v>
      </c>
      <c r="G475" s="151">
        <v>0</v>
      </c>
      <c r="H475" s="151">
        <v>0</v>
      </c>
      <c r="I475" s="151">
        <v>0</v>
      </c>
      <c r="J475" s="151">
        <v>0</v>
      </c>
      <c r="K475" s="151">
        <v>0</v>
      </c>
      <c r="L475" s="151">
        <v>0</v>
      </c>
      <c r="M475" s="151">
        <v>0</v>
      </c>
      <c r="N475" s="151">
        <v>0</v>
      </c>
      <c r="O475" s="151">
        <v>0</v>
      </c>
      <c r="P475" s="151">
        <v>0</v>
      </c>
      <c r="Q475" s="151">
        <v>0</v>
      </c>
      <c r="R475" s="151">
        <v>0</v>
      </c>
      <c r="S475" s="151">
        <v>0</v>
      </c>
      <c r="T475" s="151">
        <v>0</v>
      </c>
      <c r="U475" s="151">
        <v>0</v>
      </c>
      <c r="V475" s="151">
        <v>0</v>
      </c>
      <c r="W475" s="151">
        <v>0</v>
      </c>
      <c r="X475" s="151">
        <v>0</v>
      </c>
      <c r="Y475" s="151">
        <v>0</v>
      </c>
      <c r="Z475" s="151">
        <v>0</v>
      </c>
      <c r="AA475" s="151">
        <v>0</v>
      </c>
      <c r="AB475" s="151">
        <v>0</v>
      </c>
      <c r="AC475" s="151">
        <v>0</v>
      </c>
      <c r="AD475" s="151">
        <v>0</v>
      </c>
      <c r="AE475" s="151">
        <v>0</v>
      </c>
      <c r="AF475" s="151">
        <v>0</v>
      </c>
      <c r="AG475" s="151">
        <v>0</v>
      </c>
      <c r="AH475" s="151">
        <v>0</v>
      </c>
      <c r="AI475" s="151">
        <v>0</v>
      </c>
      <c r="AJ475" s="151">
        <v>0</v>
      </c>
      <c r="AK475" s="151">
        <v>0</v>
      </c>
      <c r="AL475" s="151">
        <v>0</v>
      </c>
      <c r="AM475" s="151">
        <v>0</v>
      </c>
      <c r="AN475" s="151">
        <v>0</v>
      </c>
      <c r="AO475" s="152">
        <v>0</v>
      </c>
    </row>
    <row r="476" spans="1:41">
      <c r="A476" s="111" t="s">
        <v>1</v>
      </c>
      <c r="B476" s="112" t="s">
        <v>10</v>
      </c>
      <c r="C476" s="151">
        <v>0</v>
      </c>
      <c r="D476" s="151">
        <v>0</v>
      </c>
      <c r="E476" s="151">
        <v>55</v>
      </c>
      <c r="F476" s="151">
        <v>0</v>
      </c>
      <c r="G476" s="151">
        <v>0</v>
      </c>
      <c r="H476" s="151">
        <v>0</v>
      </c>
      <c r="I476" s="151">
        <v>310</v>
      </c>
      <c r="J476" s="151">
        <v>446</v>
      </c>
      <c r="K476" s="151">
        <v>1050</v>
      </c>
      <c r="L476" s="151">
        <v>300</v>
      </c>
      <c r="M476" s="151">
        <v>1049.9999999999995</v>
      </c>
      <c r="N476" s="151">
        <v>0</v>
      </c>
      <c r="O476" s="151">
        <v>0</v>
      </c>
      <c r="P476" s="151">
        <v>450</v>
      </c>
      <c r="Q476" s="151">
        <v>450</v>
      </c>
      <c r="R476" s="151">
        <v>0</v>
      </c>
      <c r="S476" s="151">
        <v>0</v>
      </c>
      <c r="T476" s="151">
        <v>0</v>
      </c>
      <c r="U476" s="151">
        <v>0</v>
      </c>
      <c r="V476" s="151">
        <v>0</v>
      </c>
      <c r="W476" s="151">
        <v>0</v>
      </c>
      <c r="X476" s="151">
        <v>150</v>
      </c>
      <c r="Y476" s="151">
        <v>450</v>
      </c>
      <c r="Z476" s="151">
        <v>450</v>
      </c>
      <c r="AA476" s="151">
        <v>104.5</v>
      </c>
      <c r="AB476" s="151">
        <v>0</v>
      </c>
      <c r="AC476" s="151">
        <v>214.55000000000018</v>
      </c>
      <c r="AD476" s="151">
        <v>0</v>
      </c>
      <c r="AE476" s="151">
        <v>0</v>
      </c>
      <c r="AF476" s="151">
        <v>450</v>
      </c>
      <c r="AG476" s="151">
        <v>0</v>
      </c>
      <c r="AH476" s="151">
        <v>0</v>
      </c>
      <c r="AI476" s="151">
        <v>0</v>
      </c>
      <c r="AJ476" s="151">
        <v>0</v>
      </c>
      <c r="AK476" s="151">
        <v>0</v>
      </c>
      <c r="AL476" s="151">
        <v>0</v>
      </c>
      <c r="AM476" s="151">
        <v>0</v>
      </c>
      <c r="AN476" s="151">
        <v>0</v>
      </c>
      <c r="AO476" s="152">
        <v>0</v>
      </c>
    </row>
    <row r="477" spans="1:41">
      <c r="A477" s="111" t="s">
        <v>179</v>
      </c>
      <c r="B477" s="112" t="s">
        <v>10</v>
      </c>
      <c r="C477" s="151">
        <v>0</v>
      </c>
      <c r="D477" s="151">
        <v>0</v>
      </c>
      <c r="E477" s="151">
        <v>0</v>
      </c>
      <c r="F477" s="151">
        <v>0</v>
      </c>
      <c r="G477" s="151">
        <v>0</v>
      </c>
      <c r="H477" s="151">
        <v>0</v>
      </c>
      <c r="I477" s="151">
        <v>0</v>
      </c>
      <c r="J477" s="151">
        <v>0</v>
      </c>
      <c r="K477" s="151">
        <v>0</v>
      </c>
      <c r="L477" s="151">
        <v>0</v>
      </c>
      <c r="M477" s="151">
        <v>0</v>
      </c>
      <c r="N477" s="151">
        <v>0</v>
      </c>
      <c r="O477" s="151">
        <v>0</v>
      </c>
      <c r="P477" s="151">
        <v>0</v>
      </c>
      <c r="Q477" s="151">
        <v>0</v>
      </c>
      <c r="R477" s="151">
        <v>0</v>
      </c>
      <c r="S477" s="151">
        <v>0</v>
      </c>
      <c r="T477" s="151">
        <v>0</v>
      </c>
      <c r="U477" s="151">
        <v>0</v>
      </c>
      <c r="V477" s="151">
        <v>0</v>
      </c>
      <c r="W477" s="151">
        <v>0</v>
      </c>
      <c r="X477" s="151">
        <v>0</v>
      </c>
      <c r="Y477" s="151">
        <v>0</v>
      </c>
      <c r="Z477" s="151">
        <v>0</v>
      </c>
      <c r="AA477" s="151">
        <v>0</v>
      </c>
      <c r="AB477" s="151">
        <v>0</v>
      </c>
      <c r="AC477" s="151">
        <v>0</v>
      </c>
      <c r="AD477" s="151">
        <v>0</v>
      </c>
      <c r="AE477" s="151">
        <v>0</v>
      </c>
      <c r="AF477" s="151">
        <v>0</v>
      </c>
      <c r="AG477" s="151">
        <v>0</v>
      </c>
      <c r="AH477" s="151">
        <v>0</v>
      </c>
      <c r="AI477" s="151">
        <v>0</v>
      </c>
      <c r="AJ477" s="151">
        <v>0</v>
      </c>
      <c r="AK477" s="151">
        <v>0</v>
      </c>
      <c r="AL477" s="151">
        <v>0</v>
      </c>
      <c r="AM477" s="151">
        <v>0</v>
      </c>
      <c r="AN477" s="151">
        <v>0</v>
      </c>
      <c r="AO477" s="152">
        <v>0</v>
      </c>
    </row>
    <row r="478" spans="1:41">
      <c r="A478" s="111" t="s">
        <v>180</v>
      </c>
      <c r="B478" s="112" t="s">
        <v>10</v>
      </c>
      <c r="C478" s="151">
        <v>40</v>
      </c>
      <c r="D478" s="151">
        <v>0</v>
      </c>
      <c r="E478" s="151">
        <v>85</v>
      </c>
      <c r="F478" s="151">
        <v>0</v>
      </c>
      <c r="G478" s="151">
        <v>0</v>
      </c>
      <c r="H478" s="151">
        <v>50</v>
      </c>
      <c r="I478" s="151">
        <v>0</v>
      </c>
      <c r="J478" s="151">
        <v>200</v>
      </c>
      <c r="K478" s="151">
        <v>285</v>
      </c>
      <c r="L478" s="151">
        <v>200.00000000000011</v>
      </c>
      <c r="M478" s="151">
        <v>0</v>
      </c>
      <c r="N478" s="151">
        <v>50</v>
      </c>
      <c r="O478" s="151">
        <v>275</v>
      </c>
      <c r="P478" s="151">
        <v>150</v>
      </c>
      <c r="Q478" s="151">
        <v>100</v>
      </c>
      <c r="R478" s="151">
        <v>0</v>
      </c>
      <c r="S478" s="151">
        <v>200</v>
      </c>
      <c r="T478" s="151">
        <v>100</v>
      </c>
      <c r="U478" s="151">
        <v>0</v>
      </c>
      <c r="V478" s="151">
        <v>0</v>
      </c>
      <c r="W478" s="151">
        <v>0</v>
      </c>
      <c r="X478" s="151">
        <v>0</v>
      </c>
      <c r="Y478" s="151">
        <v>0</v>
      </c>
      <c r="Z478" s="151">
        <v>0</v>
      </c>
      <c r="AA478" s="151">
        <v>0</v>
      </c>
      <c r="AB478" s="151">
        <v>0</v>
      </c>
      <c r="AC478" s="151">
        <v>0</v>
      </c>
      <c r="AD478" s="151">
        <v>0</v>
      </c>
      <c r="AE478" s="151">
        <v>0</v>
      </c>
      <c r="AF478" s="151">
        <v>0</v>
      </c>
      <c r="AG478" s="151">
        <v>0</v>
      </c>
      <c r="AH478" s="151">
        <v>0</v>
      </c>
      <c r="AI478" s="151">
        <v>0</v>
      </c>
      <c r="AJ478" s="151">
        <v>0</v>
      </c>
      <c r="AK478" s="151">
        <v>0</v>
      </c>
      <c r="AL478" s="151">
        <v>0</v>
      </c>
      <c r="AM478" s="151">
        <v>0</v>
      </c>
      <c r="AN478" s="151">
        <v>0</v>
      </c>
      <c r="AO478" s="152">
        <v>0</v>
      </c>
    </row>
    <row r="479" spans="1:41">
      <c r="A479" s="111" t="s">
        <v>181</v>
      </c>
      <c r="B479" s="112" t="s">
        <v>10</v>
      </c>
      <c r="C479" s="151">
        <v>0</v>
      </c>
      <c r="D479" s="151">
        <v>0</v>
      </c>
      <c r="E479" s="151">
        <v>0</v>
      </c>
      <c r="F479" s="151">
        <v>0</v>
      </c>
      <c r="G479" s="151">
        <v>0</v>
      </c>
      <c r="H479" s="151">
        <v>0</v>
      </c>
      <c r="I479" s="151">
        <v>0</v>
      </c>
      <c r="J479" s="151">
        <v>0</v>
      </c>
      <c r="K479" s="151">
        <v>0</v>
      </c>
      <c r="L479" s="151">
        <v>0</v>
      </c>
      <c r="M479" s="151">
        <v>0</v>
      </c>
      <c r="N479" s="151">
        <v>0</v>
      </c>
      <c r="O479" s="151">
        <v>0</v>
      </c>
      <c r="P479" s="151">
        <v>0</v>
      </c>
      <c r="Q479" s="151">
        <v>0</v>
      </c>
      <c r="R479" s="151">
        <v>0</v>
      </c>
      <c r="S479" s="151">
        <v>0</v>
      </c>
      <c r="T479" s="151">
        <v>0</v>
      </c>
      <c r="U479" s="151">
        <v>0</v>
      </c>
      <c r="V479" s="151">
        <v>0</v>
      </c>
      <c r="W479" s="151">
        <v>0</v>
      </c>
      <c r="X479" s="151">
        <v>0</v>
      </c>
      <c r="Y479" s="151">
        <v>0</v>
      </c>
      <c r="Z479" s="151">
        <v>0</v>
      </c>
      <c r="AA479" s="151">
        <v>0</v>
      </c>
      <c r="AB479" s="151">
        <v>0</v>
      </c>
      <c r="AC479" s="151">
        <v>0</v>
      </c>
      <c r="AD479" s="151">
        <v>0</v>
      </c>
      <c r="AE479" s="151">
        <v>0</v>
      </c>
      <c r="AF479" s="151">
        <v>0</v>
      </c>
      <c r="AG479" s="151">
        <v>0</v>
      </c>
      <c r="AH479" s="151">
        <v>0</v>
      </c>
      <c r="AI479" s="151">
        <v>0</v>
      </c>
      <c r="AJ479" s="151">
        <v>0</v>
      </c>
      <c r="AK479" s="151">
        <v>0</v>
      </c>
      <c r="AL479" s="151">
        <v>0</v>
      </c>
      <c r="AM479" s="151">
        <v>0</v>
      </c>
      <c r="AN479" s="151">
        <v>0</v>
      </c>
      <c r="AO479" s="152">
        <v>0</v>
      </c>
    </row>
    <row r="480" spans="1:41">
      <c r="A480" s="111" t="s">
        <v>182</v>
      </c>
      <c r="B480" s="112" t="s">
        <v>10</v>
      </c>
      <c r="C480" s="151">
        <v>0</v>
      </c>
      <c r="D480" s="151">
        <v>0</v>
      </c>
      <c r="E480" s="151">
        <v>0</v>
      </c>
      <c r="F480" s="151">
        <v>0</v>
      </c>
      <c r="G480" s="151">
        <v>0</v>
      </c>
      <c r="H480" s="151">
        <v>0</v>
      </c>
      <c r="I480" s="151">
        <v>0</v>
      </c>
      <c r="J480" s="151">
        <v>0</v>
      </c>
      <c r="K480" s="151">
        <v>0</v>
      </c>
      <c r="L480" s="151">
        <v>0</v>
      </c>
      <c r="M480" s="151">
        <v>0</v>
      </c>
      <c r="N480" s="151">
        <v>0</v>
      </c>
      <c r="O480" s="151">
        <v>0</v>
      </c>
      <c r="P480" s="151">
        <v>0</v>
      </c>
      <c r="Q480" s="151">
        <v>0</v>
      </c>
      <c r="R480" s="151">
        <v>0</v>
      </c>
      <c r="S480" s="151">
        <v>0</v>
      </c>
      <c r="T480" s="151">
        <v>0</v>
      </c>
      <c r="U480" s="151">
        <v>0</v>
      </c>
      <c r="V480" s="151">
        <v>0</v>
      </c>
      <c r="W480" s="151">
        <v>0</v>
      </c>
      <c r="X480" s="151">
        <v>0</v>
      </c>
      <c r="Y480" s="151">
        <v>0</v>
      </c>
      <c r="Z480" s="151">
        <v>0</v>
      </c>
      <c r="AA480" s="151">
        <v>0</v>
      </c>
      <c r="AB480" s="151">
        <v>0</v>
      </c>
      <c r="AC480" s="151">
        <v>0</v>
      </c>
      <c r="AD480" s="151">
        <v>0</v>
      </c>
      <c r="AE480" s="151">
        <v>0</v>
      </c>
      <c r="AF480" s="151">
        <v>0</v>
      </c>
      <c r="AG480" s="151">
        <v>0</v>
      </c>
      <c r="AH480" s="151">
        <v>0</v>
      </c>
      <c r="AI480" s="151">
        <v>0</v>
      </c>
      <c r="AJ480" s="151">
        <v>0</v>
      </c>
      <c r="AK480" s="151">
        <v>0</v>
      </c>
      <c r="AL480" s="151">
        <v>0</v>
      </c>
      <c r="AM480" s="151">
        <v>0</v>
      </c>
      <c r="AN480" s="151">
        <v>0</v>
      </c>
      <c r="AO480" s="152">
        <v>0</v>
      </c>
    </row>
    <row r="481" spans="1:41">
      <c r="A481" s="111" t="s">
        <v>183</v>
      </c>
      <c r="B481" s="112" t="s">
        <v>10</v>
      </c>
      <c r="C481" s="151">
        <v>200</v>
      </c>
      <c r="D481" s="151">
        <v>200</v>
      </c>
      <c r="E481" s="151">
        <v>200</v>
      </c>
      <c r="F481" s="151">
        <v>390</v>
      </c>
      <c r="G481" s="151">
        <v>255</v>
      </c>
      <c r="H481" s="151">
        <v>340</v>
      </c>
      <c r="I481" s="151">
        <v>340</v>
      </c>
      <c r="J481" s="151">
        <v>340</v>
      </c>
      <c r="K481" s="151">
        <v>340</v>
      </c>
      <c r="L481" s="151">
        <v>340</v>
      </c>
      <c r="M481" s="151">
        <v>340</v>
      </c>
      <c r="N481" s="151">
        <v>340</v>
      </c>
      <c r="O481" s="151">
        <v>340</v>
      </c>
      <c r="P481" s="151">
        <v>82.874999999999091</v>
      </c>
      <c r="Q481" s="151">
        <v>84.118124999999054</v>
      </c>
      <c r="R481" s="151">
        <v>85.379896874999758</v>
      </c>
      <c r="S481" s="151">
        <v>86.660595328124145</v>
      </c>
      <c r="T481" s="151">
        <v>87.960504258046058</v>
      </c>
      <c r="U481" s="151">
        <v>89.279911821917267</v>
      </c>
      <c r="V481" s="151">
        <v>90.619110499245835</v>
      </c>
      <c r="W481" s="151">
        <v>91.97839715673399</v>
      </c>
      <c r="X481" s="151">
        <v>93.358073114085528</v>
      </c>
      <c r="Y481" s="151">
        <v>94.75844421079637</v>
      </c>
      <c r="Z481" s="151">
        <v>96.179820873958306</v>
      </c>
      <c r="AA481" s="151">
        <v>97.622518187067726</v>
      </c>
      <c r="AB481" s="151">
        <v>99.086855959873901</v>
      </c>
      <c r="AC481" s="151">
        <v>100.57315879927228</v>
      </c>
      <c r="AD481" s="151">
        <v>102.08175618126097</v>
      </c>
      <c r="AE481" s="151">
        <v>103.61298252398046</v>
      </c>
      <c r="AF481" s="151">
        <v>105.16717726184015</v>
      </c>
      <c r="AG481" s="151">
        <v>106.74468492076721</v>
      </c>
      <c r="AH481" s="151">
        <v>108.34585519457869</v>
      </c>
      <c r="AI481" s="151">
        <v>109.97104302249772</v>
      </c>
      <c r="AJ481" s="151">
        <v>111.62060866783486</v>
      </c>
      <c r="AK481" s="151">
        <v>113.29491779785258</v>
      </c>
      <c r="AL481" s="151">
        <v>114.99434156482039</v>
      </c>
      <c r="AM481" s="151">
        <v>116.71925668829226</v>
      </c>
      <c r="AN481" s="151">
        <v>118.47004553861734</v>
      </c>
      <c r="AO481" s="152">
        <v>120.24709622169576</v>
      </c>
    </row>
    <row r="482" spans="1:41">
      <c r="A482" s="111" t="s">
        <v>23</v>
      </c>
      <c r="B482" s="112" t="s">
        <v>10</v>
      </c>
      <c r="C482" s="151">
        <v>0</v>
      </c>
      <c r="D482" s="151">
        <v>0</v>
      </c>
      <c r="E482" s="151">
        <v>0</v>
      </c>
      <c r="F482" s="151">
        <v>0</v>
      </c>
      <c r="G482" s="151">
        <v>0</v>
      </c>
      <c r="H482" s="151">
        <v>0</v>
      </c>
      <c r="I482" s="151">
        <v>0</v>
      </c>
      <c r="J482" s="151">
        <v>0</v>
      </c>
      <c r="K482" s="151">
        <v>0</v>
      </c>
      <c r="L482" s="151">
        <v>0</v>
      </c>
      <c r="M482" s="151">
        <v>0</v>
      </c>
      <c r="N482" s="151">
        <v>0</v>
      </c>
      <c r="O482" s="151">
        <v>0</v>
      </c>
      <c r="P482" s="151">
        <v>0</v>
      </c>
      <c r="Q482" s="151">
        <v>0</v>
      </c>
      <c r="R482" s="151">
        <v>0</v>
      </c>
      <c r="S482" s="151">
        <v>0</v>
      </c>
      <c r="T482" s="151">
        <v>0</v>
      </c>
      <c r="U482" s="151">
        <v>0</v>
      </c>
      <c r="V482" s="151">
        <v>0</v>
      </c>
      <c r="W482" s="151">
        <v>0</v>
      </c>
      <c r="X482" s="151">
        <v>0</v>
      </c>
      <c r="Y482" s="151">
        <v>0</v>
      </c>
      <c r="Z482" s="151">
        <v>0</v>
      </c>
      <c r="AA482" s="151">
        <v>0</v>
      </c>
      <c r="AB482" s="151">
        <v>0</v>
      </c>
      <c r="AC482" s="151">
        <v>0</v>
      </c>
      <c r="AD482" s="151">
        <v>0</v>
      </c>
      <c r="AE482" s="151">
        <v>0</v>
      </c>
      <c r="AF482" s="151">
        <v>0</v>
      </c>
      <c r="AG482" s="151">
        <v>0</v>
      </c>
      <c r="AH482" s="151">
        <v>0</v>
      </c>
      <c r="AI482" s="151">
        <v>0</v>
      </c>
      <c r="AJ482" s="151">
        <v>0</v>
      </c>
      <c r="AK482" s="151">
        <v>0</v>
      </c>
      <c r="AL482" s="151">
        <v>0</v>
      </c>
      <c r="AM482" s="151">
        <v>0</v>
      </c>
      <c r="AN482" s="151">
        <v>0</v>
      </c>
      <c r="AO482" s="152">
        <v>0</v>
      </c>
    </row>
    <row r="483" spans="1:41">
      <c r="A483" s="111" t="s">
        <v>24</v>
      </c>
      <c r="B483" s="112" t="s">
        <v>10</v>
      </c>
      <c r="C483" s="151">
        <v>0</v>
      </c>
      <c r="D483" s="151">
        <v>0</v>
      </c>
      <c r="E483" s="151">
        <v>100</v>
      </c>
      <c r="F483" s="151">
        <v>0</v>
      </c>
      <c r="G483" s="151">
        <v>225</v>
      </c>
      <c r="H483" s="151">
        <v>819</v>
      </c>
      <c r="I483" s="151">
        <v>574</v>
      </c>
      <c r="J483" s="151">
        <v>130</v>
      </c>
      <c r="K483" s="151">
        <v>0</v>
      </c>
      <c r="L483" s="151">
        <v>0</v>
      </c>
      <c r="M483" s="151">
        <v>300</v>
      </c>
      <c r="N483" s="151">
        <v>0</v>
      </c>
      <c r="O483" s="151">
        <v>0</v>
      </c>
      <c r="P483" s="151">
        <v>0</v>
      </c>
      <c r="Q483" s="151">
        <v>450</v>
      </c>
      <c r="R483" s="151">
        <v>0</v>
      </c>
      <c r="S483" s="151">
        <v>0</v>
      </c>
      <c r="T483" s="151">
        <v>0</v>
      </c>
      <c r="U483" s="151">
        <v>900</v>
      </c>
      <c r="V483" s="151">
        <v>0</v>
      </c>
      <c r="W483" s="151">
        <v>0</v>
      </c>
      <c r="X483" s="151">
        <v>0</v>
      </c>
      <c r="Y483" s="151">
        <v>0</v>
      </c>
      <c r="Z483" s="151">
        <v>0</v>
      </c>
      <c r="AA483" s="151">
        <v>0</v>
      </c>
      <c r="AB483" s="151">
        <v>0</v>
      </c>
      <c r="AC483" s="151">
        <v>0</v>
      </c>
      <c r="AD483" s="151">
        <v>0</v>
      </c>
      <c r="AE483" s="151">
        <v>0</v>
      </c>
      <c r="AF483" s="151">
        <v>0</v>
      </c>
      <c r="AG483" s="151">
        <v>0</v>
      </c>
      <c r="AH483" s="151">
        <v>0</v>
      </c>
      <c r="AI483" s="151">
        <v>0</v>
      </c>
      <c r="AJ483" s="151">
        <v>0</v>
      </c>
      <c r="AK483" s="151">
        <v>0</v>
      </c>
      <c r="AL483" s="151">
        <v>0</v>
      </c>
      <c r="AM483" s="151">
        <v>0</v>
      </c>
      <c r="AN483" s="151">
        <v>0</v>
      </c>
      <c r="AO483" s="152">
        <v>0</v>
      </c>
    </row>
    <row r="484" spans="1:41">
      <c r="A484" s="111" t="s">
        <v>651</v>
      </c>
      <c r="B484" s="134" t="s">
        <v>10</v>
      </c>
      <c r="C484" s="151">
        <v>0</v>
      </c>
      <c r="D484" s="151">
        <v>0</v>
      </c>
      <c r="E484" s="151">
        <v>0</v>
      </c>
      <c r="F484" s="151">
        <v>0</v>
      </c>
      <c r="G484" s="151">
        <v>0</v>
      </c>
      <c r="H484" s="151">
        <v>0</v>
      </c>
      <c r="I484" s="151">
        <v>0</v>
      </c>
      <c r="J484" s="151">
        <v>0</v>
      </c>
      <c r="K484" s="151">
        <v>0</v>
      </c>
      <c r="L484" s="151">
        <v>0</v>
      </c>
      <c r="M484" s="151">
        <v>0</v>
      </c>
      <c r="N484" s="151">
        <v>0</v>
      </c>
      <c r="O484" s="151">
        <v>0</v>
      </c>
      <c r="P484" s="151">
        <v>0</v>
      </c>
      <c r="Q484" s="151">
        <v>0</v>
      </c>
      <c r="R484" s="151">
        <v>0</v>
      </c>
      <c r="S484" s="151">
        <v>0</v>
      </c>
      <c r="T484" s="151">
        <v>0</v>
      </c>
      <c r="U484" s="151">
        <v>0</v>
      </c>
      <c r="V484" s="151">
        <v>0</v>
      </c>
      <c r="W484" s="151">
        <v>0</v>
      </c>
      <c r="X484" s="151">
        <v>0</v>
      </c>
      <c r="Y484" s="151">
        <v>0</v>
      </c>
      <c r="Z484" s="151">
        <v>0</v>
      </c>
      <c r="AA484" s="151">
        <v>0</v>
      </c>
      <c r="AB484" s="151">
        <v>0</v>
      </c>
      <c r="AC484" s="151">
        <v>0</v>
      </c>
      <c r="AD484" s="151">
        <v>0</v>
      </c>
      <c r="AE484" s="151">
        <v>0</v>
      </c>
      <c r="AF484" s="151">
        <v>0</v>
      </c>
      <c r="AG484" s="151">
        <v>0</v>
      </c>
      <c r="AH484" s="151">
        <v>0</v>
      </c>
      <c r="AI484" s="151">
        <v>0</v>
      </c>
      <c r="AJ484" s="151">
        <v>0</v>
      </c>
      <c r="AK484" s="151">
        <v>0</v>
      </c>
      <c r="AL484" s="151">
        <v>0</v>
      </c>
      <c r="AM484" s="151">
        <v>0</v>
      </c>
      <c r="AN484" s="151">
        <v>0</v>
      </c>
      <c r="AO484" s="152">
        <v>0</v>
      </c>
    </row>
    <row r="485" spans="1:41" ht="15.75" thickBot="1">
      <c r="A485" s="138" t="s">
        <v>184</v>
      </c>
      <c r="B485" s="139" t="s">
        <v>10</v>
      </c>
      <c r="C485" s="306">
        <v>240</v>
      </c>
      <c r="D485" s="307">
        <v>5</v>
      </c>
      <c r="E485" s="307">
        <v>573</v>
      </c>
      <c r="F485" s="307">
        <v>390</v>
      </c>
      <c r="G485" s="307">
        <v>290</v>
      </c>
      <c r="H485" s="307">
        <v>1209</v>
      </c>
      <c r="I485" s="307">
        <v>906.8</v>
      </c>
      <c r="J485" s="307">
        <v>905</v>
      </c>
      <c r="K485" s="307">
        <v>1464</v>
      </c>
      <c r="L485" s="307">
        <v>840.00000000000011</v>
      </c>
      <c r="M485" s="307">
        <v>1273.9999999999995</v>
      </c>
      <c r="N485" s="307">
        <v>390</v>
      </c>
      <c r="O485" s="307">
        <v>615</v>
      </c>
      <c r="P485" s="307">
        <v>682.87499999999909</v>
      </c>
      <c r="Q485" s="307">
        <v>1084.1181249999991</v>
      </c>
      <c r="R485" s="307">
        <v>85.379896874999758</v>
      </c>
      <c r="S485" s="307">
        <v>286.66059532812415</v>
      </c>
      <c r="T485" s="307">
        <v>187.96050425804606</v>
      </c>
      <c r="U485" s="307">
        <v>989.27991182191727</v>
      </c>
      <c r="V485" s="307">
        <v>90.619110499245835</v>
      </c>
      <c r="W485" s="307">
        <v>91.97839715673399</v>
      </c>
      <c r="X485" s="307">
        <v>243.35807311408553</v>
      </c>
      <c r="Y485" s="307">
        <v>544.75844421079637</v>
      </c>
      <c r="Z485" s="307">
        <v>546.17982087395831</v>
      </c>
      <c r="AA485" s="307">
        <v>202.12251818706773</v>
      </c>
      <c r="AB485" s="307">
        <v>99.086855959873901</v>
      </c>
      <c r="AC485" s="307">
        <v>315.12315879927246</v>
      </c>
      <c r="AD485" s="307">
        <v>102.08175618126097</v>
      </c>
      <c r="AE485" s="307">
        <v>103.61298252398046</v>
      </c>
      <c r="AF485" s="307">
        <v>555.16717726184015</v>
      </c>
      <c r="AG485" s="307">
        <v>106.74468492076721</v>
      </c>
      <c r="AH485" s="307">
        <v>108.34585519457869</v>
      </c>
      <c r="AI485" s="307">
        <v>109.97104302249772</v>
      </c>
      <c r="AJ485" s="307">
        <v>111.62060866783486</v>
      </c>
      <c r="AK485" s="307">
        <v>113.29491779785258</v>
      </c>
      <c r="AL485" s="307">
        <v>114.99434156482039</v>
      </c>
      <c r="AM485" s="307">
        <v>116.71925668829226</v>
      </c>
      <c r="AN485" s="307">
        <v>118.47004553861734</v>
      </c>
      <c r="AO485" s="309">
        <v>120.24709622169576</v>
      </c>
    </row>
    <row r="486" spans="1:41" ht="15.75">
      <c r="A486" s="170" t="s">
        <v>544</v>
      </c>
      <c r="B486" s="375" t="s">
        <v>547</v>
      </c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R486" s="151"/>
      <c r="S486" s="151"/>
      <c r="T486" s="151"/>
      <c r="U486" s="151"/>
      <c r="V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G486" s="151"/>
      <c r="AH486" s="151"/>
      <c r="AI486" s="151"/>
      <c r="AJ486" s="151"/>
      <c r="AK486" s="151"/>
      <c r="AL486" s="151"/>
      <c r="AM486" s="151"/>
      <c r="AN486" s="151"/>
      <c r="AO486" s="303"/>
    </row>
    <row r="487" spans="1:41">
      <c r="A487" s="111" t="s">
        <v>12</v>
      </c>
      <c r="B487" s="112" t="s">
        <v>10</v>
      </c>
      <c r="C487" s="151">
        <v>0</v>
      </c>
      <c r="D487" s="151">
        <v>0</v>
      </c>
      <c r="E487" s="151">
        <v>0</v>
      </c>
      <c r="F487" s="151">
        <v>0</v>
      </c>
      <c r="G487" s="151">
        <v>0</v>
      </c>
      <c r="H487" s="151">
        <v>0</v>
      </c>
      <c r="I487" s="151">
        <v>0</v>
      </c>
      <c r="J487" s="151">
        <v>0</v>
      </c>
      <c r="K487" s="151">
        <v>0</v>
      </c>
      <c r="L487" s="151">
        <v>0</v>
      </c>
      <c r="M487" s="151">
        <v>0</v>
      </c>
      <c r="N487" s="151">
        <v>0</v>
      </c>
      <c r="O487" s="151">
        <v>0</v>
      </c>
      <c r="P487" s="151">
        <v>0</v>
      </c>
      <c r="Q487" s="151">
        <v>0</v>
      </c>
      <c r="R487" s="151">
        <v>0</v>
      </c>
      <c r="S487" s="151">
        <v>0</v>
      </c>
      <c r="T487" s="151">
        <v>0</v>
      </c>
      <c r="U487" s="151">
        <v>0</v>
      </c>
      <c r="V487" s="151">
        <v>0</v>
      </c>
      <c r="W487" s="151">
        <v>0</v>
      </c>
      <c r="X487" s="151">
        <v>0</v>
      </c>
      <c r="Y487" s="151">
        <v>0</v>
      </c>
      <c r="Z487" s="151">
        <v>0</v>
      </c>
      <c r="AA487" s="151">
        <v>0</v>
      </c>
      <c r="AB487" s="151">
        <v>0</v>
      </c>
      <c r="AC487" s="151">
        <v>0</v>
      </c>
      <c r="AD487" s="151">
        <v>0</v>
      </c>
      <c r="AE487" s="151">
        <v>0</v>
      </c>
      <c r="AF487" s="151">
        <v>0</v>
      </c>
      <c r="AG487" s="151">
        <v>0</v>
      </c>
      <c r="AH487" s="151">
        <v>0</v>
      </c>
      <c r="AI487" s="151">
        <v>0</v>
      </c>
      <c r="AJ487" s="151">
        <v>0</v>
      </c>
      <c r="AK487" s="151">
        <v>0</v>
      </c>
      <c r="AL487" s="151">
        <v>0</v>
      </c>
      <c r="AM487" s="151">
        <v>0</v>
      </c>
      <c r="AN487" s="151">
        <v>0</v>
      </c>
      <c r="AO487" s="152">
        <v>0</v>
      </c>
    </row>
    <row r="488" spans="1:41">
      <c r="A488" s="111" t="s">
        <v>20</v>
      </c>
      <c r="B488" s="112" t="s">
        <v>10</v>
      </c>
      <c r="C488" s="151">
        <v>0</v>
      </c>
      <c r="D488" s="151">
        <v>0</v>
      </c>
      <c r="E488" s="151">
        <v>0</v>
      </c>
      <c r="F488" s="151">
        <v>0</v>
      </c>
      <c r="G488" s="151">
        <v>0</v>
      </c>
      <c r="H488" s="151">
        <v>0</v>
      </c>
      <c r="I488" s="151">
        <v>0</v>
      </c>
      <c r="J488" s="151">
        <v>0</v>
      </c>
      <c r="K488" s="151">
        <v>0</v>
      </c>
      <c r="L488" s="151">
        <v>0</v>
      </c>
      <c r="M488" s="151">
        <v>0</v>
      </c>
      <c r="N488" s="151">
        <v>0</v>
      </c>
      <c r="O488" s="151">
        <v>0</v>
      </c>
      <c r="P488" s="151">
        <v>0</v>
      </c>
      <c r="Q488" s="151">
        <v>0</v>
      </c>
      <c r="R488" s="151">
        <v>0</v>
      </c>
      <c r="S488" s="151">
        <v>0</v>
      </c>
      <c r="T488" s="151">
        <v>0</v>
      </c>
      <c r="U488" s="151">
        <v>0</v>
      </c>
      <c r="V488" s="151">
        <v>0</v>
      </c>
      <c r="W488" s="151">
        <v>0</v>
      </c>
      <c r="X488" s="151">
        <v>0</v>
      </c>
      <c r="Y488" s="151">
        <v>0</v>
      </c>
      <c r="Z488" s="151">
        <v>0</v>
      </c>
      <c r="AA488" s="151">
        <v>0</v>
      </c>
      <c r="AB488" s="151">
        <v>0</v>
      </c>
      <c r="AC488" s="151">
        <v>0</v>
      </c>
      <c r="AD488" s="151">
        <v>0</v>
      </c>
      <c r="AE488" s="151">
        <v>0</v>
      </c>
      <c r="AF488" s="151">
        <v>0</v>
      </c>
      <c r="AG488" s="151">
        <v>0</v>
      </c>
      <c r="AH488" s="151">
        <v>0</v>
      </c>
      <c r="AI488" s="151">
        <v>0</v>
      </c>
      <c r="AJ488" s="151">
        <v>0</v>
      </c>
      <c r="AK488" s="151">
        <v>0</v>
      </c>
      <c r="AL488" s="151">
        <v>0</v>
      </c>
      <c r="AM488" s="151">
        <v>0</v>
      </c>
      <c r="AN488" s="151">
        <v>0</v>
      </c>
      <c r="AO488" s="152">
        <v>0</v>
      </c>
    </row>
    <row r="489" spans="1:41">
      <c r="A489" s="111" t="s">
        <v>576</v>
      </c>
      <c r="B489" s="112" t="s">
        <v>10</v>
      </c>
      <c r="C489" s="151">
        <v>0</v>
      </c>
      <c r="D489" s="151">
        <v>0</v>
      </c>
      <c r="E489" s="151">
        <v>0</v>
      </c>
      <c r="F489" s="151">
        <v>0</v>
      </c>
      <c r="G489" s="151">
        <v>0</v>
      </c>
      <c r="H489" s="151">
        <v>0</v>
      </c>
      <c r="I489" s="151">
        <v>0</v>
      </c>
      <c r="J489" s="151">
        <v>0</v>
      </c>
      <c r="K489" s="151">
        <v>0</v>
      </c>
      <c r="L489" s="151">
        <v>0</v>
      </c>
      <c r="M489" s="151">
        <v>0</v>
      </c>
      <c r="N489" s="151">
        <v>0</v>
      </c>
      <c r="O489" s="151">
        <v>0</v>
      </c>
      <c r="P489" s="151">
        <v>0</v>
      </c>
      <c r="Q489" s="151">
        <v>0</v>
      </c>
      <c r="R489" s="151">
        <v>0</v>
      </c>
      <c r="S489" s="151">
        <v>0</v>
      </c>
      <c r="T489" s="151">
        <v>0</v>
      </c>
      <c r="U489" s="151">
        <v>0</v>
      </c>
      <c r="V489" s="151">
        <v>0</v>
      </c>
      <c r="W489" s="151">
        <v>0</v>
      </c>
      <c r="X489" s="151">
        <v>0</v>
      </c>
      <c r="Y489" s="151">
        <v>0</v>
      </c>
      <c r="Z489" s="151">
        <v>0</v>
      </c>
      <c r="AA489" s="151">
        <v>0</v>
      </c>
      <c r="AB489" s="151">
        <v>0</v>
      </c>
      <c r="AC489" s="151">
        <v>0</v>
      </c>
      <c r="AD489" s="151">
        <v>0</v>
      </c>
      <c r="AE489" s="151">
        <v>0</v>
      </c>
      <c r="AF489" s="151">
        <v>0</v>
      </c>
      <c r="AG489" s="151">
        <v>0</v>
      </c>
      <c r="AH489" s="151">
        <v>0</v>
      </c>
      <c r="AI489" s="151">
        <v>0</v>
      </c>
      <c r="AJ489" s="151">
        <v>0</v>
      </c>
      <c r="AK489" s="151">
        <v>0</v>
      </c>
      <c r="AL489" s="151">
        <v>0</v>
      </c>
      <c r="AM489" s="151">
        <v>0</v>
      </c>
      <c r="AN489" s="151">
        <v>0</v>
      </c>
      <c r="AO489" s="152">
        <v>0</v>
      </c>
    </row>
    <row r="490" spans="1:41">
      <c r="A490" s="111" t="s">
        <v>22</v>
      </c>
      <c r="B490" s="112" t="s">
        <v>10</v>
      </c>
      <c r="C490" s="151">
        <v>0</v>
      </c>
      <c r="D490" s="151">
        <v>0</v>
      </c>
      <c r="E490" s="151">
        <v>0</v>
      </c>
      <c r="F490" s="151">
        <v>0</v>
      </c>
      <c r="G490" s="151">
        <v>5</v>
      </c>
      <c r="H490" s="151">
        <v>0</v>
      </c>
      <c r="I490" s="151">
        <v>0</v>
      </c>
      <c r="J490" s="151">
        <v>0</v>
      </c>
      <c r="K490" s="151">
        <v>42</v>
      </c>
      <c r="L490" s="151">
        <v>0</v>
      </c>
      <c r="M490" s="151">
        <v>0</v>
      </c>
      <c r="N490" s="151">
        <v>0</v>
      </c>
      <c r="O490" s="151">
        <v>0</v>
      </c>
      <c r="P490" s="151">
        <v>42</v>
      </c>
      <c r="Q490" s="151">
        <v>0</v>
      </c>
      <c r="R490" s="151">
        <v>0</v>
      </c>
      <c r="S490" s="151">
        <v>43</v>
      </c>
      <c r="T490" s="151">
        <v>0</v>
      </c>
      <c r="U490" s="151">
        <v>0</v>
      </c>
      <c r="V490" s="151">
        <v>0</v>
      </c>
      <c r="W490" s="151">
        <v>43</v>
      </c>
      <c r="X490" s="151">
        <v>0</v>
      </c>
      <c r="Y490" s="151">
        <v>0</v>
      </c>
      <c r="Z490" s="151">
        <v>43</v>
      </c>
      <c r="AA490" s="151">
        <v>0</v>
      </c>
      <c r="AB490" s="151">
        <v>0</v>
      </c>
      <c r="AC490" s="151">
        <v>0</v>
      </c>
      <c r="AD490" s="151">
        <v>42</v>
      </c>
      <c r="AE490" s="151">
        <v>0</v>
      </c>
      <c r="AF490" s="151">
        <v>0</v>
      </c>
      <c r="AG490" s="151">
        <v>0</v>
      </c>
      <c r="AH490" s="151">
        <v>0</v>
      </c>
      <c r="AI490" s="151">
        <v>0</v>
      </c>
      <c r="AJ490" s="151">
        <v>0</v>
      </c>
      <c r="AK490" s="151">
        <v>0</v>
      </c>
      <c r="AL490" s="151">
        <v>0</v>
      </c>
      <c r="AM490" s="151">
        <v>0</v>
      </c>
      <c r="AN490" s="151">
        <v>0</v>
      </c>
      <c r="AO490" s="152">
        <v>0</v>
      </c>
    </row>
    <row r="491" spans="1:41">
      <c r="A491" s="111" t="s">
        <v>21</v>
      </c>
      <c r="B491" s="112" t="s">
        <v>10</v>
      </c>
      <c r="C491" s="151">
        <v>0</v>
      </c>
      <c r="D491" s="151">
        <v>0</v>
      </c>
      <c r="E491" s="151">
        <v>0</v>
      </c>
      <c r="F491" s="151">
        <v>0</v>
      </c>
      <c r="G491" s="151">
        <v>0</v>
      </c>
      <c r="H491" s="151">
        <v>0</v>
      </c>
      <c r="I491" s="151">
        <v>0</v>
      </c>
      <c r="J491" s="151">
        <v>0</v>
      </c>
      <c r="K491" s="151">
        <v>0</v>
      </c>
      <c r="L491" s="151">
        <v>0</v>
      </c>
      <c r="M491" s="151">
        <v>0</v>
      </c>
      <c r="N491" s="151">
        <v>0</v>
      </c>
      <c r="O491" s="151">
        <v>0</v>
      </c>
      <c r="P491" s="151">
        <v>0</v>
      </c>
      <c r="Q491" s="151">
        <v>0</v>
      </c>
      <c r="R491" s="151">
        <v>0</v>
      </c>
      <c r="S491" s="151">
        <v>0</v>
      </c>
      <c r="T491" s="151">
        <v>0</v>
      </c>
      <c r="U491" s="151">
        <v>0</v>
      </c>
      <c r="V491" s="151">
        <v>0</v>
      </c>
      <c r="W491" s="151">
        <v>0</v>
      </c>
      <c r="X491" s="151">
        <v>0</v>
      </c>
      <c r="Y491" s="151">
        <v>0</v>
      </c>
      <c r="Z491" s="151">
        <v>0</v>
      </c>
      <c r="AA491" s="151">
        <v>0</v>
      </c>
      <c r="AB491" s="151">
        <v>0</v>
      </c>
      <c r="AC491" s="151">
        <v>0</v>
      </c>
      <c r="AD491" s="151">
        <v>0</v>
      </c>
      <c r="AE491" s="151">
        <v>0</v>
      </c>
      <c r="AF491" s="151">
        <v>0</v>
      </c>
      <c r="AG491" s="151">
        <v>0</v>
      </c>
      <c r="AH491" s="151">
        <v>0</v>
      </c>
      <c r="AI491" s="151">
        <v>0</v>
      </c>
      <c r="AJ491" s="151">
        <v>0</v>
      </c>
      <c r="AK491" s="151">
        <v>0</v>
      </c>
      <c r="AL491" s="151">
        <v>0</v>
      </c>
      <c r="AM491" s="151">
        <v>0</v>
      </c>
      <c r="AN491" s="151">
        <v>0</v>
      </c>
      <c r="AO491" s="152">
        <v>0</v>
      </c>
    </row>
    <row r="492" spans="1:41">
      <c r="A492" s="111" t="s">
        <v>175</v>
      </c>
      <c r="B492" s="112" t="s">
        <v>10</v>
      </c>
      <c r="C492" s="151">
        <v>0</v>
      </c>
      <c r="D492" s="151">
        <v>0</v>
      </c>
      <c r="E492" s="151">
        <v>0</v>
      </c>
      <c r="F492" s="151">
        <v>0</v>
      </c>
      <c r="G492" s="151">
        <v>0</v>
      </c>
      <c r="H492" s="151">
        <v>0</v>
      </c>
      <c r="I492" s="151">
        <v>0</v>
      </c>
      <c r="J492" s="151">
        <v>0</v>
      </c>
      <c r="K492" s="151">
        <v>0</v>
      </c>
      <c r="L492" s="151">
        <v>0</v>
      </c>
      <c r="M492" s="151">
        <v>0</v>
      </c>
      <c r="N492" s="151">
        <v>0</v>
      </c>
      <c r="O492" s="151">
        <v>0</v>
      </c>
      <c r="P492" s="151">
        <v>0</v>
      </c>
      <c r="Q492" s="151">
        <v>0</v>
      </c>
      <c r="R492" s="151">
        <v>0</v>
      </c>
      <c r="S492" s="151">
        <v>0</v>
      </c>
      <c r="T492" s="151">
        <v>0</v>
      </c>
      <c r="U492" s="151">
        <v>0</v>
      </c>
      <c r="V492" s="151">
        <v>0</v>
      </c>
      <c r="W492" s="151">
        <v>0</v>
      </c>
      <c r="X492" s="151">
        <v>0</v>
      </c>
      <c r="Y492" s="151">
        <v>0</v>
      </c>
      <c r="Z492" s="151">
        <v>0</v>
      </c>
      <c r="AA492" s="151">
        <v>0</v>
      </c>
      <c r="AB492" s="151">
        <v>0</v>
      </c>
      <c r="AC492" s="151">
        <v>0</v>
      </c>
      <c r="AD492" s="151">
        <v>0</v>
      </c>
      <c r="AE492" s="151">
        <v>0</v>
      </c>
      <c r="AF492" s="151">
        <v>0</v>
      </c>
      <c r="AG492" s="151">
        <v>0</v>
      </c>
      <c r="AH492" s="151">
        <v>0</v>
      </c>
      <c r="AI492" s="151">
        <v>0</v>
      </c>
      <c r="AJ492" s="151">
        <v>0</v>
      </c>
      <c r="AK492" s="151">
        <v>0</v>
      </c>
      <c r="AL492" s="151">
        <v>0</v>
      </c>
      <c r="AM492" s="151">
        <v>0</v>
      </c>
      <c r="AN492" s="151">
        <v>0</v>
      </c>
      <c r="AO492" s="152">
        <v>0</v>
      </c>
    </row>
    <row r="493" spans="1:41">
      <c r="A493" s="111" t="s">
        <v>176</v>
      </c>
      <c r="B493" s="112" t="s">
        <v>10</v>
      </c>
      <c r="C493" s="151">
        <v>0</v>
      </c>
      <c r="D493" s="151">
        <v>0</v>
      </c>
      <c r="E493" s="151">
        <v>0</v>
      </c>
      <c r="F493" s="151">
        <v>0</v>
      </c>
      <c r="G493" s="151">
        <v>0</v>
      </c>
      <c r="H493" s="151">
        <v>0</v>
      </c>
      <c r="I493" s="151">
        <v>0</v>
      </c>
      <c r="J493" s="151">
        <v>0</v>
      </c>
      <c r="K493" s="151">
        <v>0</v>
      </c>
      <c r="L493" s="151">
        <v>0</v>
      </c>
      <c r="M493" s="151">
        <v>0</v>
      </c>
      <c r="N493" s="151">
        <v>0</v>
      </c>
      <c r="O493" s="151">
        <v>0</v>
      </c>
      <c r="P493" s="151">
        <v>0</v>
      </c>
      <c r="Q493" s="151">
        <v>0</v>
      </c>
      <c r="R493" s="151">
        <v>0</v>
      </c>
      <c r="S493" s="151">
        <v>0</v>
      </c>
      <c r="T493" s="151">
        <v>0</v>
      </c>
      <c r="U493" s="151">
        <v>0</v>
      </c>
      <c r="V493" s="151">
        <v>0</v>
      </c>
      <c r="W493" s="151">
        <v>0</v>
      </c>
      <c r="X493" s="151">
        <v>0</v>
      </c>
      <c r="Y493" s="151">
        <v>0</v>
      </c>
      <c r="Z493" s="151">
        <v>0</v>
      </c>
      <c r="AA493" s="151">
        <v>0</v>
      </c>
      <c r="AB493" s="151">
        <v>0</v>
      </c>
      <c r="AC493" s="151">
        <v>0</v>
      </c>
      <c r="AD493" s="151">
        <v>0</v>
      </c>
      <c r="AE493" s="151">
        <v>0</v>
      </c>
      <c r="AF493" s="151">
        <v>0</v>
      </c>
      <c r="AG493" s="151">
        <v>0</v>
      </c>
      <c r="AH493" s="151">
        <v>0</v>
      </c>
      <c r="AI493" s="151">
        <v>0</v>
      </c>
      <c r="AJ493" s="151">
        <v>0</v>
      </c>
      <c r="AK493" s="151">
        <v>0</v>
      </c>
      <c r="AL493" s="151">
        <v>0</v>
      </c>
      <c r="AM493" s="151">
        <v>0</v>
      </c>
      <c r="AN493" s="151">
        <v>0</v>
      </c>
      <c r="AO493" s="152">
        <v>0</v>
      </c>
    </row>
    <row r="494" spans="1:41">
      <c r="A494" s="111" t="s">
        <v>177</v>
      </c>
      <c r="B494" s="112" t="s">
        <v>10</v>
      </c>
      <c r="C494" s="151">
        <v>0</v>
      </c>
      <c r="D494" s="151">
        <v>0</v>
      </c>
      <c r="E494" s="151">
        <v>0</v>
      </c>
      <c r="F494" s="151">
        <v>0</v>
      </c>
      <c r="G494" s="151">
        <v>0</v>
      </c>
      <c r="H494" s="151">
        <v>0</v>
      </c>
      <c r="I494" s="151">
        <v>0</v>
      </c>
      <c r="J494" s="151">
        <v>0</v>
      </c>
      <c r="K494" s="151">
        <v>0</v>
      </c>
      <c r="L494" s="151">
        <v>0</v>
      </c>
      <c r="M494" s="151">
        <v>0</v>
      </c>
      <c r="N494" s="151">
        <v>0</v>
      </c>
      <c r="O494" s="151">
        <v>0</v>
      </c>
      <c r="P494" s="151">
        <v>0</v>
      </c>
      <c r="Q494" s="151">
        <v>0</v>
      </c>
      <c r="R494" s="151">
        <v>0</v>
      </c>
      <c r="S494" s="151">
        <v>0</v>
      </c>
      <c r="T494" s="151">
        <v>0</v>
      </c>
      <c r="U494" s="151">
        <v>0</v>
      </c>
      <c r="V494" s="151">
        <v>0</v>
      </c>
      <c r="W494" s="151">
        <v>0</v>
      </c>
      <c r="X494" s="151">
        <v>0</v>
      </c>
      <c r="Y494" s="151">
        <v>0</v>
      </c>
      <c r="Z494" s="151">
        <v>0</v>
      </c>
      <c r="AA494" s="151">
        <v>0</v>
      </c>
      <c r="AB494" s="151">
        <v>0</v>
      </c>
      <c r="AC494" s="151">
        <v>0</v>
      </c>
      <c r="AD494" s="151">
        <v>0</v>
      </c>
      <c r="AE494" s="151">
        <v>0</v>
      </c>
      <c r="AF494" s="151">
        <v>0</v>
      </c>
      <c r="AG494" s="151">
        <v>0</v>
      </c>
      <c r="AH494" s="151">
        <v>17</v>
      </c>
      <c r="AI494" s="151">
        <v>0</v>
      </c>
      <c r="AJ494" s="151">
        <v>0</v>
      </c>
      <c r="AK494" s="151">
        <v>0</v>
      </c>
      <c r="AL494" s="151">
        <v>0</v>
      </c>
      <c r="AM494" s="151">
        <v>0</v>
      </c>
      <c r="AN494" s="151">
        <v>0</v>
      </c>
      <c r="AO494" s="152">
        <v>0</v>
      </c>
    </row>
    <row r="495" spans="1:41">
      <c r="A495" s="111" t="s">
        <v>178</v>
      </c>
      <c r="B495" s="112" t="s">
        <v>10</v>
      </c>
      <c r="C495" s="151">
        <v>0</v>
      </c>
      <c r="D495" s="151">
        <v>0</v>
      </c>
      <c r="E495" s="151">
        <v>0</v>
      </c>
      <c r="F495" s="151">
        <v>0</v>
      </c>
      <c r="G495" s="151">
        <v>0</v>
      </c>
      <c r="H495" s="151">
        <v>0</v>
      </c>
      <c r="I495" s="151">
        <v>0</v>
      </c>
      <c r="J495" s="151">
        <v>0</v>
      </c>
      <c r="K495" s="151">
        <v>0</v>
      </c>
      <c r="L495" s="151">
        <v>0</v>
      </c>
      <c r="M495" s="151">
        <v>0</v>
      </c>
      <c r="N495" s="151">
        <v>0</v>
      </c>
      <c r="O495" s="151">
        <v>0</v>
      </c>
      <c r="P495" s="151">
        <v>0</v>
      </c>
      <c r="Q495" s="151">
        <v>0</v>
      </c>
      <c r="R495" s="151">
        <v>0</v>
      </c>
      <c r="S495" s="151">
        <v>0</v>
      </c>
      <c r="T495" s="151">
        <v>0</v>
      </c>
      <c r="U495" s="151">
        <v>0</v>
      </c>
      <c r="V495" s="151">
        <v>0</v>
      </c>
      <c r="W495" s="151">
        <v>0</v>
      </c>
      <c r="X495" s="151">
        <v>0</v>
      </c>
      <c r="Y495" s="151">
        <v>0</v>
      </c>
      <c r="Z495" s="151">
        <v>0</v>
      </c>
      <c r="AA495" s="151">
        <v>0</v>
      </c>
      <c r="AB495" s="151">
        <v>0</v>
      </c>
      <c r="AC495" s="151">
        <v>0</v>
      </c>
      <c r="AD495" s="151">
        <v>0</v>
      </c>
      <c r="AE495" s="151">
        <v>0</v>
      </c>
      <c r="AF495" s="151">
        <v>0</v>
      </c>
      <c r="AG495" s="151">
        <v>0</v>
      </c>
      <c r="AH495" s="151">
        <v>0</v>
      </c>
      <c r="AI495" s="151">
        <v>0</v>
      </c>
      <c r="AJ495" s="151">
        <v>0</v>
      </c>
      <c r="AK495" s="151">
        <v>0</v>
      </c>
      <c r="AL495" s="151">
        <v>0</v>
      </c>
      <c r="AM495" s="151">
        <v>0</v>
      </c>
      <c r="AN495" s="151">
        <v>0</v>
      </c>
      <c r="AO495" s="152">
        <v>0</v>
      </c>
    </row>
    <row r="496" spans="1:41">
      <c r="A496" s="111" t="s">
        <v>1</v>
      </c>
      <c r="B496" s="112" t="s">
        <v>10</v>
      </c>
      <c r="C496" s="151">
        <v>0</v>
      </c>
      <c r="D496" s="151">
        <v>0</v>
      </c>
      <c r="E496" s="151">
        <v>0</v>
      </c>
      <c r="F496" s="151">
        <v>0</v>
      </c>
      <c r="G496" s="151">
        <v>0</v>
      </c>
      <c r="H496" s="151">
        <v>0</v>
      </c>
      <c r="I496" s="151">
        <v>0</v>
      </c>
      <c r="J496" s="151">
        <v>0</v>
      </c>
      <c r="K496" s="151">
        <v>0</v>
      </c>
      <c r="L496" s="151">
        <v>0</v>
      </c>
      <c r="M496" s="151">
        <v>0</v>
      </c>
      <c r="N496" s="151">
        <v>0</v>
      </c>
      <c r="O496" s="151">
        <v>0</v>
      </c>
      <c r="P496" s="151">
        <v>0</v>
      </c>
      <c r="Q496" s="151">
        <v>0</v>
      </c>
      <c r="R496" s="151">
        <v>0</v>
      </c>
      <c r="S496" s="151">
        <v>0</v>
      </c>
      <c r="T496" s="151">
        <v>0</v>
      </c>
      <c r="U496" s="151">
        <v>0</v>
      </c>
      <c r="V496" s="151">
        <v>0</v>
      </c>
      <c r="W496" s="151">
        <v>0</v>
      </c>
      <c r="X496" s="151">
        <v>0</v>
      </c>
      <c r="Y496" s="151">
        <v>0</v>
      </c>
      <c r="Z496" s="151">
        <v>0</v>
      </c>
      <c r="AA496" s="151">
        <v>0</v>
      </c>
      <c r="AB496" s="151">
        <v>0</v>
      </c>
      <c r="AC496" s="151">
        <v>0</v>
      </c>
      <c r="AD496" s="151">
        <v>0</v>
      </c>
      <c r="AE496" s="151">
        <v>0</v>
      </c>
      <c r="AF496" s="151">
        <v>0</v>
      </c>
      <c r="AG496" s="151">
        <v>0</v>
      </c>
      <c r="AH496" s="151">
        <v>0</v>
      </c>
      <c r="AI496" s="151">
        <v>0</v>
      </c>
      <c r="AJ496" s="151">
        <v>0</v>
      </c>
      <c r="AK496" s="151">
        <v>0</v>
      </c>
      <c r="AL496" s="151">
        <v>0</v>
      </c>
      <c r="AM496" s="151">
        <v>0</v>
      </c>
      <c r="AN496" s="151">
        <v>0</v>
      </c>
      <c r="AO496" s="152">
        <v>0</v>
      </c>
    </row>
    <row r="497" spans="1:41">
      <c r="A497" s="111" t="s">
        <v>179</v>
      </c>
      <c r="B497" s="112" t="s">
        <v>10</v>
      </c>
      <c r="C497" s="151">
        <v>0</v>
      </c>
      <c r="D497" s="151">
        <v>0</v>
      </c>
      <c r="E497" s="151">
        <v>0</v>
      </c>
      <c r="F497" s="151">
        <v>0</v>
      </c>
      <c r="G497" s="151">
        <v>0</v>
      </c>
      <c r="H497" s="151">
        <v>0</v>
      </c>
      <c r="I497" s="151">
        <v>0</v>
      </c>
      <c r="J497" s="151">
        <v>0</v>
      </c>
      <c r="K497" s="151">
        <v>0</v>
      </c>
      <c r="L497" s="151">
        <v>0</v>
      </c>
      <c r="M497" s="151">
        <v>0</v>
      </c>
      <c r="N497" s="151">
        <v>0</v>
      </c>
      <c r="O497" s="151">
        <v>0</v>
      </c>
      <c r="P497" s="151">
        <v>0</v>
      </c>
      <c r="Q497" s="151">
        <v>0</v>
      </c>
      <c r="R497" s="151">
        <v>0</v>
      </c>
      <c r="S497" s="151">
        <v>0</v>
      </c>
      <c r="T497" s="151">
        <v>0</v>
      </c>
      <c r="U497" s="151">
        <v>0</v>
      </c>
      <c r="V497" s="151">
        <v>0</v>
      </c>
      <c r="W497" s="151">
        <v>0</v>
      </c>
      <c r="X497" s="151">
        <v>0</v>
      </c>
      <c r="Y497" s="151">
        <v>0</v>
      </c>
      <c r="Z497" s="151">
        <v>0</v>
      </c>
      <c r="AA497" s="151">
        <v>0</v>
      </c>
      <c r="AB497" s="151">
        <v>0</v>
      </c>
      <c r="AC497" s="151">
        <v>0</v>
      </c>
      <c r="AD497" s="151">
        <v>0</v>
      </c>
      <c r="AE497" s="151">
        <v>0</v>
      </c>
      <c r="AF497" s="151">
        <v>0</v>
      </c>
      <c r="AG497" s="151">
        <v>0</v>
      </c>
      <c r="AH497" s="151">
        <v>0</v>
      </c>
      <c r="AI497" s="151">
        <v>0</v>
      </c>
      <c r="AJ497" s="151">
        <v>0</v>
      </c>
      <c r="AK497" s="151">
        <v>0</v>
      </c>
      <c r="AL497" s="151">
        <v>0</v>
      </c>
      <c r="AM497" s="151">
        <v>0</v>
      </c>
      <c r="AN497" s="151">
        <v>0</v>
      </c>
      <c r="AO497" s="152">
        <v>0</v>
      </c>
    </row>
    <row r="498" spans="1:41">
      <c r="A498" s="111" t="s">
        <v>180</v>
      </c>
      <c r="B498" s="112" t="s">
        <v>10</v>
      </c>
      <c r="C498" s="151">
        <v>0</v>
      </c>
      <c r="D498" s="151">
        <v>0</v>
      </c>
      <c r="E498" s="151">
        <v>0</v>
      </c>
      <c r="F498" s="151">
        <v>0</v>
      </c>
      <c r="G498" s="151">
        <v>0</v>
      </c>
      <c r="H498" s="151">
        <v>50</v>
      </c>
      <c r="I498" s="151">
        <v>0</v>
      </c>
      <c r="J498" s="151">
        <v>0</v>
      </c>
      <c r="K498" s="151">
        <v>0</v>
      </c>
      <c r="L498" s="151">
        <v>0</v>
      </c>
      <c r="M498" s="151">
        <v>0</v>
      </c>
      <c r="N498" s="151">
        <v>50</v>
      </c>
      <c r="O498" s="151">
        <v>175</v>
      </c>
      <c r="P498" s="151">
        <v>150</v>
      </c>
      <c r="Q498" s="151">
        <v>100</v>
      </c>
      <c r="R498" s="151">
        <v>0</v>
      </c>
      <c r="S498" s="151">
        <v>200</v>
      </c>
      <c r="T498" s="151">
        <v>100</v>
      </c>
      <c r="U498" s="151">
        <v>0</v>
      </c>
      <c r="V498" s="151">
        <v>0</v>
      </c>
      <c r="W498" s="151">
        <v>0</v>
      </c>
      <c r="X498" s="151">
        <v>0</v>
      </c>
      <c r="Y498" s="151">
        <v>0</v>
      </c>
      <c r="Z498" s="151">
        <v>0</v>
      </c>
      <c r="AA498" s="151">
        <v>0</v>
      </c>
      <c r="AB498" s="151">
        <v>0</v>
      </c>
      <c r="AC498" s="151">
        <v>0</v>
      </c>
      <c r="AD498" s="151">
        <v>0</v>
      </c>
      <c r="AE498" s="151">
        <v>0</v>
      </c>
      <c r="AF498" s="151">
        <v>0</v>
      </c>
      <c r="AG498" s="151">
        <v>0</v>
      </c>
      <c r="AH498" s="151">
        <v>0</v>
      </c>
      <c r="AI498" s="151">
        <v>0</v>
      </c>
      <c r="AJ498" s="151">
        <v>0</v>
      </c>
      <c r="AK498" s="151">
        <v>0</v>
      </c>
      <c r="AL498" s="151">
        <v>0</v>
      </c>
      <c r="AM498" s="151">
        <v>0</v>
      </c>
      <c r="AN498" s="151">
        <v>0</v>
      </c>
      <c r="AO498" s="152">
        <v>0</v>
      </c>
    </row>
    <row r="499" spans="1:41">
      <c r="A499" s="111" t="s">
        <v>181</v>
      </c>
      <c r="B499" s="112" t="s">
        <v>10</v>
      </c>
      <c r="C499" s="151">
        <v>0</v>
      </c>
      <c r="D499" s="151">
        <v>0</v>
      </c>
      <c r="E499" s="151">
        <v>0</v>
      </c>
      <c r="F499" s="151">
        <v>0</v>
      </c>
      <c r="G499" s="151">
        <v>0</v>
      </c>
      <c r="H499" s="151">
        <v>0</v>
      </c>
      <c r="I499" s="151">
        <v>0</v>
      </c>
      <c r="J499" s="151">
        <v>0</v>
      </c>
      <c r="K499" s="151">
        <v>0</v>
      </c>
      <c r="L499" s="151">
        <v>0</v>
      </c>
      <c r="M499" s="151">
        <v>0</v>
      </c>
      <c r="N499" s="151">
        <v>0</v>
      </c>
      <c r="O499" s="151">
        <v>0</v>
      </c>
      <c r="P499" s="151">
        <v>0</v>
      </c>
      <c r="Q499" s="151">
        <v>0</v>
      </c>
      <c r="R499" s="151">
        <v>0</v>
      </c>
      <c r="S499" s="151">
        <v>0</v>
      </c>
      <c r="T499" s="151">
        <v>0</v>
      </c>
      <c r="U499" s="151">
        <v>0</v>
      </c>
      <c r="V499" s="151">
        <v>0</v>
      </c>
      <c r="W499" s="151">
        <v>0</v>
      </c>
      <c r="X499" s="151">
        <v>0</v>
      </c>
      <c r="Y499" s="151">
        <v>0</v>
      </c>
      <c r="Z499" s="151">
        <v>0</v>
      </c>
      <c r="AA499" s="151">
        <v>0</v>
      </c>
      <c r="AB499" s="151">
        <v>0</v>
      </c>
      <c r="AC499" s="151">
        <v>0</v>
      </c>
      <c r="AD499" s="151">
        <v>0</v>
      </c>
      <c r="AE499" s="151">
        <v>0</v>
      </c>
      <c r="AF499" s="151">
        <v>0</v>
      </c>
      <c r="AG499" s="151">
        <v>0</v>
      </c>
      <c r="AH499" s="151">
        <v>0</v>
      </c>
      <c r="AI499" s="151">
        <v>0</v>
      </c>
      <c r="AJ499" s="151">
        <v>0</v>
      </c>
      <c r="AK499" s="151">
        <v>0</v>
      </c>
      <c r="AL499" s="151">
        <v>0</v>
      </c>
      <c r="AM499" s="151">
        <v>0</v>
      </c>
      <c r="AN499" s="151">
        <v>0</v>
      </c>
      <c r="AO499" s="152">
        <v>0</v>
      </c>
    </row>
    <row r="500" spans="1:41">
      <c r="A500" s="111" t="s">
        <v>182</v>
      </c>
      <c r="B500" s="112" t="s">
        <v>10</v>
      </c>
      <c r="C500" s="151">
        <v>0</v>
      </c>
      <c r="D500" s="151">
        <v>0</v>
      </c>
      <c r="E500" s="151">
        <v>0</v>
      </c>
      <c r="F500" s="151">
        <v>0</v>
      </c>
      <c r="G500" s="151">
        <v>0</v>
      </c>
      <c r="H500" s="151">
        <v>0</v>
      </c>
      <c r="I500" s="151">
        <v>0</v>
      </c>
      <c r="J500" s="151">
        <v>0</v>
      </c>
      <c r="K500" s="151">
        <v>0</v>
      </c>
      <c r="L500" s="151">
        <v>0</v>
      </c>
      <c r="M500" s="151">
        <v>0</v>
      </c>
      <c r="N500" s="151">
        <v>0</v>
      </c>
      <c r="O500" s="151">
        <v>0</v>
      </c>
      <c r="P500" s="151">
        <v>0</v>
      </c>
      <c r="Q500" s="151">
        <v>0</v>
      </c>
      <c r="R500" s="151">
        <v>0</v>
      </c>
      <c r="S500" s="151">
        <v>0</v>
      </c>
      <c r="T500" s="151">
        <v>0</v>
      </c>
      <c r="U500" s="151">
        <v>0</v>
      </c>
      <c r="V500" s="151">
        <v>0</v>
      </c>
      <c r="W500" s="151">
        <v>0</v>
      </c>
      <c r="X500" s="151">
        <v>0</v>
      </c>
      <c r="Y500" s="151">
        <v>0</v>
      </c>
      <c r="Z500" s="151">
        <v>0</v>
      </c>
      <c r="AA500" s="151">
        <v>0</v>
      </c>
      <c r="AB500" s="151">
        <v>0</v>
      </c>
      <c r="AC500" s="151">
        <v>0</v>
      </c>
      <c r="AD500" s="151">
        <v>0</v>
      </c>
      <c r="AE500" s="151">
        <v>0</v>
      </c>
      <c r="AF500" s="151">
        <v>0</v>
      </c>
      <c r="AG500" s="151">
        <v>0</v>
      </c>
      <c r="AH500" s="151">
        <v>0</v>
      </c>
      <c r="AI500" s="151">
        <v>0</v>
      </c>
      <c r="AJ500" s="151">
        <v>0</v>
      </c>
      <c r="AK500" s="151">
        <v>0</v>
      </c>
      <c r="AL500" s="151">
        <v>0</v>
      </c>
      <c r="AM500" s="151">
        <v>0</v>
      </c>
      <c r="AN500" s="151">
        <v>0</v>
      </c>
      <c r="AO500" s="152">
        <v>0</v>
      </c>
    </row>
    <row r="501" spans="1:41">
      <c r="A501" s="111" t="s">
        <v>183</v>
      </c>
      <c r="B501" s="112" t="s">
        <v>10</v>
      </c>
      <c r="C501" s="151">
        <v>0</v>
      </c>
      <c r="D501" s="151">
        <v>0</v>
      </c>
      <c r="E501" s="151">
        <v>0</v>
      </c>
      <c r="F501" s="151">
        <v>0</v>
      </c>
      <c r="G501" s="151">
        <v>0</v>
      </c>
      <c r="H501" s="151">
        <v>0</v>
      </c>
      <c r="I501" s="151">
        <v>0</v>
      </c>
      <c r="J501" s="151">
        <v>0</v>
      </c>
      <c r="K501" s="151">
        <v>0</v>
      </c>
      <c r="L501" s="151">
        <v>0</v>
      </c>
      <c r="M501" s="151">
        <v>0</v>
      </c>
      <c r="N501" s="151">
        <v>0</v>
      </c>
      <c r="O501" s="151">
        <v>0</v>
      </c>
      <c r="P501" s="151">
        <v>0</v>
      </c>
      <c r="Q501" s="151">
        <v>0</v>
      </c>
      <c r="R501" s="151">
        <v>0</v>
      </c>
      <c r="S501" s="151">
        <v>0</v>
      </c>
      <c r="T501" s="151">
        <v>0</v>
      </c>
      <c r="U501" s="151">
        <v>0</v>
      </c>
      <c r="V501" s="151">
        <v>0</v>
      </c>
      <c r="W501" s="151">
        <v>0</v>
      </c>
      <c r="X501" s="151">
        <v>0</v>
      </c>
      <c r="Y501" s="151">
        <v>0</v>
      </c>
      <c r="Z501" s="151">
        <v>0</v>
      </c>
      <c r="AA501" s="151">
        <v>0</v>
      </c>
      <c r="AB501" s="151">
        <v>0</v>
      </c>
      <c r="AC501" s="151">
        <v>0</v>
      </c>
      <c r="AD501" s="151">
        <v>0</v>
      </c>
      <c r="AE501" s="151">
        <v>0</v>
      </c>
      <c r="AF501" s="151">
        <v>0</v>
      </c>
      <c r="AG501" s="151">
        <v>0</v>
      </c>
      <c r="AH501" s="151">
        <v>0</v>
      </c>
      <c r="AI501" s="151">
        <v>0</v>
      </c>
      <c r="AJ501" s="151">
        <v>0</v>
      </c>
      <c r="AK501" s="151">
        <v>0</v>
      </c>
      <c r="AL501" s="151">
        <v>0</v>
      </c>
      <c r="AM501" s="151">
        <v>0</v>
      </c>
      <c r="AN501" s="151">
        <v>0</v>
      </c>
      <c r="AO501" s="152">
        <v>0</v>
      </c>
    </row>
    <row r="502" spans="1:41">
      <c r="A502" s="111" t="s">
        <v>23</v>
      </c>
      <c r="B502" s="112" t="s">
        <v>10</v>
      </c>
      <c r="C502" s="151">
        <v>0</v>
      </c>
      <c r="D502" s="151">
        <v>0</v>
      </c>
      <c r="E502" s="151">
        <v>0</v>
      </c>
      <c r="F502" s="151">
        <v>0</v>
      </c>
      <c r="G502" s="151">
        <v>0</v>
      </c>
      <c r="H502" s="151">
        <v>0</v>
      </c>
      <c r="I502" s="151">
        <v>0</v>
      </c>
      <c r="J502" s="151">
        <v>0</v>
      </c>
      <c r="K502" s="151">
        <v>0</v>
      </c>
      <c r="L502" s="151">
        <v>0</v>
      </c>
      <c r="M502" s="151">
        <v>0</v>
      </c>
      <c r="N502" s="151">
        <v>0</v>
      </c>
      <c r="O502" s="151">
        <v>0</v>
      </c>
      <c r="P502" s="151">
        <v>0</v>
      </c>
      <c r="Q502" s="151">
        <v>0</v>
      </c>
      <c r="R502" s="151">
        <v>0</v>
      </c>
      <c r="S502" s="151">
        <v>0</v>
      </c>
      <c r="T502" s="151">
        <v>0</v>
      </c>
      <c r="U502" s="151">
        <v>0</v>
      </c>
      <c r="V502" s="151">
        <v>0</v>
      </c>
      <c r="W502" s="151">
        <v>0</v>
      </c>
      <c r="X502" s="151">
        <v>0</v>
      </c>
      <c r="Y502" s="151">
        <v>0</v>
      </c>
      <c r="Z502" s="151">
        <v>0</v>
      </c>
      <c r="AA502" s="151">
        <v>0</v>
      </c>
      <c r="AB502" s="151">
        <v>0</v>
      </c>
      <c r="AC502" s="151">
        <v>0</v>
      </c>
      <c r="AD502" s="151">
        <v>0</v>
      </c>
      <c r="AE502" s="151">
        <v>0</v>
      </c>
      <c r="AF502" s="151">
        <v>0</v>
      </c>
      <c r="AG502" s="151">
        <v>0</v>
      </c>
      <c r="AH502" s="151">
        <v>0</v>
      </c>
      <c r="AI502" s="151">
        <v>0</v>
      </c>
      <c r="AJ502" s="151">
        <v>0</v>
      </c>
      <c r="AK502" s="151">
        <v>0</v>
      </c>
      <c r="AL502" s="151">
        <v>0</v>
      </c>
      <c r="AM502" s="151">
        <v>0</v>
      </c>
      <c r="AN502" s="151">
        <v>0</v>
      </c>
      <c r="AO502" s="152">
        <v>0</v>
      </c>
    </row>
    <row r="503" spans="1:41">
      <c r="A503" s="111" t="s">
        <v>24</v>
      </c>
      <c r="B503" s="112" t="s">
        <v>10</v>
      </c>
      <c r="C503" s="151">
        <v>0</v>
      </c>
      <c r="D503" s="151">
        <v>0</v>
      </c>
      <c r="E503" s="151">
        <v>0</v>
      </c>
      <c r="F503" s="151">
        <v>0</v>
      </c>
      <c r="G503" s="151">
        <v>0</v>
      </c>
      <c r="H503" s="151">
        <v>10</v>
      </c>
      <c r="I503" s="151">
        <v>30</v>
      </c>
      <c r="J503" s="151">
        <v>0</v>
      </c>
      <c r="K503" s="151">
        <v>0</v>
      </c>
      <c r="L503" s="151">
        <v>80</v>
      </c>
      <c r="M503" s="151">
        <v>120</v>
      </c>
      <c r="N503" s="151">
        <v>0</v>
      </c>
      <c r="O503" s="151">
        <v>0</v>
      </c>
      <c r="P503" s="151">
        <v>0</v>
      </c>
      <c r="Q503" s="151">
        <v>0</v>
      </c>
      <c r="R503" s="151">
        <v>0</v>
      </c>
      <c r="S503" s="151">
        <v>0</v>
      </c>
      <c r="T503" s="151">
        <v>0</v>
      </c>
      <c r="U503" s="151">
        <v>0</v>
      </c>
      <c r="V503" s="151">
        <v>0</v>
      </c>
      <c r="W503" s="151">
        <v>0</v>
      </c>
      <c r="X503" s="151">
        <v>0</v>
      </c>
      <c r="Y503" s="151">
        <v>0</v>
      </c>
      <c r="Z503" s="151">
        <v>0</v>
      </c>
      <c r="AA503" s="151">
        <v>0</v>
      </c>
      <c r="AB503" s="151">
        <v>0</v>
      </c>
      <c r="AC503" s="151">
        <v>0</v>
      </c>
      <c r="AD503" s="151">
        <v>0</v>
      </c>
      <c r="AE503" s="151">
        <v>0</v>
      </c>
      <c r="AF503" s="151">
        <v>0</v>
      </c>
      <c r="AG503" s="151">
        <v>0</v>
      </c>
      <c r="AH503" s="151">
        <v>0</v>
      </c>
      <c r="AI503" s="151">
        <v>0</v>
      </c>
      <c r="AJ503" s="151">
        <v>0</v>
      </c>
      <c r="AK503" s="151">
        <v>0</v>
      </c>
      <c r="AL503" s="151">
        <v>0</v>
      </c>
      <c r="AM503" s="151">
        <v>0</v>
      </c>
      <c r="AN503" s="151">
        <v>0</v>
      </c>
      <c r="AO503" s="152">
        <v>0</v>
      </c>
    </row>
    <row r="504" spans="1:41">
      <c r="A504" s="111" t="s">
        <v>651</v>
      </c>
      <c r="B504" s="134" t="s">
        <v>10</v>
      </c>
      <c r="C504" s="151">
        <v>0</v>
      </c>
      <c r="D504" s="151">
        <v>0</v>
      </c>
      <c r="E504" s="151">
        <v>0</v>
      </c>
      <c r="F504" s="151">
        <v>0</v>
      </c>
      <c r="G504" s="151">
        <v>0</v>
      </c>
      <c r="H504" s="151">
        <v>0</v>
      </c>
      <c r="I504" s="151">
        <v>0</v>
      </c>
      <c r="J504" s="151">
        <v>0</v>
      </c>
      <c r="K504" s="151">
        <v>0</v>
      </c>
      <c r="L504" s="151">
        <v>0</v>
      </c>
      <c r="M504" s="151">
        <v>0</v>
      </c>
      <c r="N504" s="151">
        <v>0</v>
      </c>
      <c r="O504" s="151">
        <v>0</v>
      </c>
      <c r="P504" s="151">
        <v>0</v>
      </c>
      <c r="Q504" s="151">
        <v>0</v>
      </c>
      <c r="R504" s="151">
        <v>0</v>
      </c>
      <c r="S504" s="151">
        <v>0</v>
      </c>
      <c r="T504" s="151">
        <v>0</v>
      </c>
      <c r="U504" s="151">
        <v>0</v>
      </c>
      <c r="V504" s="151">
        <v>0</v>
      </c>
      <c r="W504" s="151">
        <v>0</v>
      </c>
      <c r="X504" s="151">
        <v>0</v>
      </c>
      <c r="Y504" s="151">
        <v>0</v>
      </c>
      <c r="Z504" s="151">
        <v>0</v>
      </c>
      <c r="AA504" s="151">
        <v>0</v>
      </c>
      <c r="AB504" s="151">
        <v>0</v>
      </c>
      <c r="AC504" s="151">
        <v>0</v>
      </c>
      <c r="AD504" s="151">
        <v>0</v>
      </c>
      <c r="AE504" s="151">
        <v>0</v>
      </c>
      <c r="AF504" s="151">
        <v>0</v>
      </c>
      <c r="AG504" s="151">
        <v>0</v>
      </c>
      <c r="AH504" s="151">
        <v>0</v>
      </c>
      <c r="AI504" s="151">
        <v>0</v>
      </c>
      <c r="AJ504" s="151">
        <v>0</v>
      </c>
      <c r="AK504" s="151">
        <v>0</v>
      </c>
      <c r="AL504" s="151">
        <v>0</v>
      </c>
      <c r="AM504" s="151">
        <v>0</v>
      </c>
      <c r="AN504" s="151">
        <v>0</v>
      </c>
      <c r="AO504" s="152">
        <v>0</v>
      </c>
    </row>
    <row r="505" spans="1:41" ht="15.75" thickBot="1">
      <c r="A505" s="138" t="s">
        <v>184</v>
      </c>
      <c r="B505" s="139" t="s">
        <v>10</v>
      </c>
      <c r="C505" s="306">
        <v>0</v>
      </c>
      <c r="D505" s="307">
        <v>0</v>
      </c>
      <c r="E505" s="307">
        <v>0</v>
      </c>
      <c r="F505" s="307">
        <v>0</v>
      </c>
      <c r="G505" s="307">
        <v>5</v>
      </c>
      <c r="H505" s="307">
        <v>60</v>
      </c>
      <c r="I505" s="307">
        <v>30</v>
      </c>
      <c r="J505" s="307">
        <v>0</v>
      </c>
      <c r="K505" s="307">
        <v>42</v>
      </c>
      <c r="L505" s="307">
        <v>80</v>
      </c>
      <c r="M505" s="307">
        <v>120</v>
      </c>
      <c r="N505" s="307">
        <v>50</v>
      </c>
      <c r="O505" s="307">
        <v>175</v>
      </c>
      <c r="P505" s="307">
        <v>192</v>
      </c>
      <c r="Q505" s="307">
        <v>100</v>
      </c>
      <c r="R505" s="307">
        <v>0</v>
      </c>
      <c r="S505" s="307">
        <v>243</v>
      </c>
      <c r="T505" s="307">
        <v>100</v>
      </c>
      <c r="U505" s="307">
        <v>0</v>
      </c>
      <c r="V505" s="307">
        <v>0</v>
      </c>
      <c r="W505" s="307">
        <v>43</v>
      </c>
      <c r="X505" s="307">
        <v>0</v>
      </c>
      <c r="Y505" s="307">
        <v>0</v>
      </c>
      <c r="Z505" s="307">
        <v>43</v>
      </c>
      <c r="AA505" s="307">
        <v>0</v>
      </c>
      <c r="AB505" s="307">
        <v>0</v>
      </c>
      <c r="AC505" s="307">
        <v>0</v>
      </c>
      <c r="AD505" s="307">
        <v>42</v>
      </c>
      <c r="AE505" s="307">
        <v>0</v>
      </c>
      <c r="AF505" s="307">
        <v>0</v>
      </c>
      <c r="AG505" s="307">
        <v>0</v>
      </c>
      <c r="AH505" s="307">
        <v>17</v>
      </c>
      <c r="AI505" s="307">
        <v>0</v>
      </c>
      <c r="AJ505" s="307">
        <v>0</v>
      </c>
      <c r="AK505" s="307">
        <v>0</v>
      </c>
      <c r="AL505" s="307">
        <v>0</v>
      </c>
      <c r="AM505" s="307">
        <v>0</v>
      </c>
      <c r="AN505" s="307">
        <v>0</v>
      </c>
      <c r="AO505" s="309">
        <v>0</v>
      </c>
    </row>
    <row r="506" spans="1:41" ht="15.75">
      <c r="A506" s="95" t="s">
        <v>672</v>
      </c>
      <c r="B506" s="313"/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R506" s="151"/>
      <c r="S506" s="151"/>
      <c r="T506" s="151"/>
      <c r="U506" s="151"/>
      <c r="V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O506" s="308"/>
    </row>
    <row r="507" spans="1:41">
      <c r="A507" s="111" t="s">
        <v>12</v>
      </c>
      <c r="B507" s="112" t="s">
        <v>10</v>
      </c>
      <c r="C507" s="151">
        <v>0</v>
      </c>
      <c r="D507" s="151">
        <v>0</v>
      </c>
      <c r="E507" s="151">
        <v>0</v>
      </c>
      <c r="F507" s="151">
        <v>0</v>
      </c>
      <c r="G507" s="151">
        <v>0</v>
      </c>
      <c r="H507" s="151">
        <v>0</v>
      </c>
      <c r="I507" s="151">
        <v>0</v>
      </c>
      <c r="J507" s="151">
        <v>0</v>
      </c>
      <c r="K507" s="151">
        <v>0</v>
      </c>
      <c r="L507" s="151">
        <v>0</v>
      </c>
      <c r="M507" s="151">
        <v>0</v>
      </c>
      <c r="N507" s="151">
        <v>0</v>
      </c>
      <c r="O507" s="151">
        <v>0</v>
      </c>
      <c r="P507" s="151">
        <v>0</v>
      </c>
      <c r="Q507" s="151">
        <v>0</v>
      </c>
      <c r="R507" s="151">
        <v>0</v>
      </c>
      <c r="S507" s="151">
        <v>0</v>
      </c>
      <c r="T507" s="151">
        <v>0</v>
      </c>
      <c r="U507" s="151">
        <v>0</v>
      </c>
      <c r="V507" s="151">
        <v>0</v>
      </c>
      <c r="W507" s="151">
        <v>0</v>
      </c>
      <c r="X507" s="151">
        <v>0</v>
      </c>
      <c r="Y507" s="151">
        <v>0</v>
      </c>
      <c r="Z507" s="151">
        <v>0</v>
      </c>
      <c r="AA507" s="151">
        <v>0</v>
      </c>
      <c r="AB507" s="151">
        <v>0</v>
      </c>
      <c r="AC507" s="151">
        <v>0</v>
      </c>
      <c r="AD507" s="151">
        <v>0</v>
      </c>
      <c r="AE507" s="151">
        <v>0</v>
      </c>
      <c r="AF507" s="151">
        <v>0</v>
      </c>
      <c r="AG507" s="151">
        <v>0</v>
      </c>
      <c r="AH507" s="151">
        <v>0</v>
      </c>
      <c r="AI507" s="151">
        <v>0</v>
      </c>
      <c r="AJ507" s="151">
        <v>0</v>
      </c>
      <c r="AK507" s="151">
        <v>0</v>
      </c>
      <c r="AL507" s="151">
        <v>0</v>
      </c>
      <c r="AM507" s="151">
        <v>0</v>
      </c>
      <c r="AN507" s="151">
        <v>0</v>
      </c>
      <c r="AO507" s="152">
        <v>0</v>
      </c>
    </row>
    <row r="508" spans="1:41">
      <c r="A508" s="111" t="s">
        <v>20</v>
      </c>
      <c r="B508" s="112" t="s">
        <v>10</v>
      </c>
      <c r="C508" s="151">
        <v>0</v>
      </c>
      <c r="D508" s="151">
        <v>0</v>
      </c>
      <c r="E508" s="151">
        <v>0</v>
      </c>
      <c r="F508" s="151">
        <v>0</v>
      </c>
      <c r="G508" s="151">
        <v>0</v>
      </c>
      <c r="H508" s="151">
        <v>0</v>
      </c>
      <c r="I508" s="151">
        <v>0</v>
      </c>
      <c r="J508" s="151">
        <v>0</v>
      </c>
      <c r="K508" s="151">
        <v>0</v>
      </c>
      <c r="L508" s="151">
        <v>0</v>
      </c>
      <c r="M508" s="151">
        <v>0</v>
      </c>
      <c r="N508" s="151">
        <v>0</v>
      </c>
      <c r="O508" s="151">
        <v>0</v>
      </c>
      <c r="P508" s="151">
        <v>0</v>
      </c>
      <c r="Q508" s="151">
        <v>0</v>
      </c>
      <c r="R508" s="151">
        <v>0</v>
      </c>
      <c r="S508" s="151">
        <v>0</v>
      </c>
      <c r="T508" s="151">
        <v>0</v>
      </c>
      <c r="U508" s="151">
        <v>0</v>
      </c>
      <c r="V508" s="151">
        <v>0</v>
      </c>
      <c r="W508" s="151">
        <v>0</v>
      </c>
      <c r="X508" s="151">
        <v>0</v>
      </c>
      <c r="Y508" s="151">
        <v>0</v>
      </c>
      <c r="Z508" s="151">
        <v>0</v>
      </c>
      <c r="AA508" s="151">
        <v>0</v>
      </c>
      <c r="AB508" s="151">
        <v>0</v>
      </c>
      <c r="AC508" s="151">
        <v>0</v>
      </c>
      <c r="AD508" s="151">
        <v>0</v>
      </c>
      <c r="AE508" s="151">
        <v>0</v>
      </c>
      <c r="AF508" s="151">
        <v>0</v>
      </c>
      <c r="AG508" s="151">
        <v>0</v>
      </c>
      <c r="AH508" s="151">
        <v>0</v>
      </c>
      <c r="AI508" s="151">
        <v>0</v>
      </c>
      <c r="AJ508" s="151">
        <v>0</v>
      </c>
      <c r="AK508" s="151">
        <v>0</v>
      </c>
      <c r="AL508" s="151">
        <v>0</v>
      </c>
      <c r="AM508" s="151">
        <v>0</v>
      </c>
      <c r="AN508" s="151">
        <v>0</v>
      </c>
      <c r="AO508" s="152">
        <v>0</v>
      </c>
    </row>
    <row r="509" spans="1:41">
      <c r="A509" s="111" t="s">
        <v>576</v>
      </c>
      <c r="B509" s="112" t="s">
        <v>10</v>
      </c>
      <c r="C509" s="151">
        <v>0</v>
      </c>
      <c r="D509" s="151">
        <v>0</v>
      </c>
      <c r="E509" s="151">
        <v>0</v>
      </c>
      <c r="F509" s="151">
        <v>0</v>
      </c>
      <c r="G509" s="151">
        <v>0</v>
      </c>
      <c r="H509" s="151">
        <v>0</v>
      </c>
      <c r="I509" s="151">
        <v>0</v>
      </c>
      <c r="J509" s="151">
        <v>0</v>
      </c>
      <c r="K509" s="151">
        <v>0</v>
      </c>
      <c r="L509" s="151">
        <v>0</v>
      </c>
      <c r="M509" s="151">
        <v>0</v>
      </c>
      <c r="N509" s="151">
        <v>0</v>
      </c>
      <c r="O509" s="151">
        <v>0</v>
      </c>
      <c r="P509" s="151">
        <v>0</v>
      </c>
      <c r="Q509" s="151">
        <v>0</v>
      </c>
      <c r="R509" s="151">
        <v>0</v>
      </c>
      <c r="S509" s="151">
        <v>0</v>
      </c>
      <c r="T509" s="151">
        <v>0</v>
      </c>
      <c r="U509" s="151">
        <v>0</v>
      </c>
      <c r="V509" s="151">
        <v>0</v>
      </c>
      <c r="W509" s="151">
        <v>0</v>
      </c>
      <c r="X509" s="151">
        <v>0</v>
      </c>
      <c r="Y509" s="151">
        <v>0</v>
      </c>
      <c r="Z509" s="151">
        <v>0</v>
      </c>
      <c r="AA509" s="151">
        <v>0</v>
      </c>
      <c r="AB509" s="151">
        <v>0</v>
      </c>
      <c r="AC509" s="151">
        <v>0</v>
      </c>
      <c r="AD509" s="151">
        <v>0</v>
      </c>
      <c r="AE509" s="151">
        <v>0</v>
      </c>
      <c r="AF509" s="151">
        <v>0</v>
      </c>
      <c r="AG509" s="151">
        <v>0</v>
      </c>
      <c r="AH509" s="151">
        <v>0</v>
      </c>
      <c r="AI509" s="151">
        <v>0</v>
      </c>
      <c r="AJ509" s="151">
        <v>0</v>
      </c>
      <c r="AK509" s="151">
        <v>0</v>
      </c>
      <c r="AL509" s="151">
        <v>0</v>
      </c>
      <c r="AM509" s="151">
        <v>0</v>
      </c>
      <c r="AN509" s="151">
        <v>0</v>
      </c>
      <c r="AO509" s="152">
        <v>0</v>
      </c>
    </row>
    <row r="510" spans="1:41">
      <c r="A510" s="111" t="s">
        <v>22</v>
      </c>
      <c r="B510" s="112" t="s">
        <v>10</v>
      </c>
      <c r="C510" s="151">
        <v>0</v>
      </c>
      <c r="D510" s="151">
        <v>0</v>
      </c>
      <c r="E510" s="151">
        <v>0</v>
      </c>
      <c r="F510" s="151">
        <v>0</v>
      </c>
      <c r="G510" s="151">
        <v>34</v>
      </c>
      <c r="H510" s="151">
        <v>0</v>
      </c>
      <c r="I510" s="151">
        <v>0</v>
      </c>
      <c r="J510" s="151">
        <v>0</v>
      </c>
      <c r="K510" s="151">
        <v>0</v>
      </c>
      <c r="L510" s="151">
        <v>0</v>
      </c>
      <c r="M510" s="151">
        <v>-31.600000000000023</v>
      </c>
      <c r="N510" s="151">
        <v>0</v>
      </c>
      <c r="O510" s="151">
        <v>0</v>
      </c>
      <c r="P510" s="151">
        <v>0</v>
      </c>
      <c r="Q510" s="151">
        <v>0</v>
      </c>
      <c r="R510" s="151">
        <v>0</v>
      </c>
      <c r="S510" s="151">
        <v>0</v>
      </c>
      <c r="T510" s="151">
        <v>0</v>
      </c>
      <c r="U510" s="151">
        <v>0</v>
      </c>
      <c r="V510" s="151">
        <v>0</v>
      </c>
      <c r="W510" s="151">
        <v>0</v>
      </c>
      <c r="X510" s="151">
        <v>0</v>
      </c>
      <c r="Y510" s="151">
        <v>0</v>
      </c>
      <c r="Z510" s="151">
        <v>0</v>
      </c>
      <c r="AA510" s="151">
        <v>0</v>
      </c>
      <c r="AB510" s="151">
        <v>0</v>
      </c>
      <c r="AC510" s="151">
        <v>0</v>
      </c>
      <c r="AD510" s="151">
        <v>0</v>
      </c>
      <c r="AE510" s="151">
        <v>0</v>
      </c>
      <c r="AF510" s="151">
        <v>0</v>
      </c>
      <c r="AG510" s="151">
        <v>0</v>
      </c>
      <c r="AH510" s="151">
        <v>0</v>
      </c>
      <c r="AI510" s="151">
        <v>0</v>
      </c>
      <c r="AJ510" s="151">
        <v>0</v>
      </c>
      <c r="AK510" s="151">
        <v>0</v>
      </c>
      <c r="AL510" s="151">
        <v>0</v>
      </c>
      <c r="AM510" s="151">
        <v>0</v>
      </c>
      <c r="AN510" s="151">
        <v>0</v>
      </c>
      <c r="AO510" s="152">
        <v>0</v>
      </c>
    </row>
    <row r="511" spans="1:41">
      <c r="A511" s="111" t="s">
        <v>21</v>
      </c>
      <c r="B511" s="112" t="s">
        <v>10</v>
      </c>
      <c r="C511" s="151">
        <v>0</v>
      </c>
      <c r="D511" s="151">
        <v>0</v>
      </c>
      <c r="E511" s="151">
        <v>0</v>
      </c>
      <c r="F511" s="151">
        <v>0</v>
      </c>
      <c r="G511" s="151">
        <v>0</v>
      </c>
      <c r="H511" s="151">
        <v>0</v>
      </c>
      <c r="I511" s="151">
        <v>0</v>
      </c>
      <c r="J511" s="151">
        <v>0</v>
      </c>
      <c r="K511" s="151">
        <v>0</v>
      </c>
      <c r="L511" s="151">
        <v>0</v>
      </c>
      <c r="M511" s="151">
        <v>0</v>
      </c>
      <c r="N511" s="151">
        <v>0</v>
      </c>
      <c r="O511" s="151">
        <v>0</v>
      </c>
      <c r="P511" s="151">
        <v>0</v>
      </c>
      <c r="Q511" s="151">
        <v>0</v>
      </c>
      <c r="R511" s="151">
        <v>0</v>
      </c>
      <c r="S511" s="151">
        <v>0</v>
      </c>
      <c r="T511" s="151">
        <v>0</v>
      </c>
      <c r="U511" s="151">
        <v>0</v>
      </c>
      <c r="V511" s="151">
        <v>0</v>
      </c>
      <c r="W511" s="151">
        <v>0</v>
      </c>
      <c r="X511" s="151">
        <v>0</v>
      </c>
      <c r="Y511" s="151">
        <v>0</v>
      </c>
      <c r="Z511" s="151">
        <v>0</v>
      </c>
      <c r="AA511" s="151">
        <v>0</v>
      </c>
      <c r="AB511" s="151">
        <v>0</v>
      </c>
      <c r="AC511" s="151">
        <v>0</v>
      </c>
      <c r="AD511" s="151">
        <v>0</v>
      </c>
      <c r="AE511" s="151">
        <v>0</v>
      </c>
      <c r="AF511" s="151">
        <v>0</v>
      </c>
      <c r="AG511" s="151">
        <v>0</v>
      </c>
      <c r="AH511" s="151">
        <v>0</v>
      </c>
      <c r="AI511" s="151">
        <v>0</v>
      </c>
      <c r="AJ511" s="151">
        <v>0</v>
      </c>
      <c r="AK511" s="151">
        <v>0</v>
      </c>
      <c r="AL511" s="151">
        <v>0</v>
      </c>
      <c r="AM511" s="151">
        <v>0</v>
      </c>
      <c r="AN511" s="151">
        <v>0</v>
      </c>
      <c r="AO511" s="152">
        <v>0</v>
      </c>
    </row>
    <row r="512" spans="1:41">
      <c r="A512" s="111" t="s">
        <v>175</v>
      </c>
      <c r="B512" s="112" t="s">
        <v>10</v>
      </c>
      <c r="C512" s="151">
        <v>0</v>
      </c>
      <c r="D512" s="151">
        <v>0</v>
      </c>
      <c r="E512" s="151">
        <v>0</v>
      </c>
      <c r="F512" s="151">
        <v>0</v>
      </c>
      <c r="G512" s="151">
        <v>0</v>
      </c>
      <c r="H512" s="151">
        <v>0</v>
      </c>
      <c r="I512" s="151">
        <v>0</v>
      </c>
      <c r="J512" s="151">
        <v>0</v>
      </c>
      <c r="K512" s="151">
        <v>0</v>
      </c>
      <c r="L512" s="151">
        <v>0</v>
      </c>
      <c r="M512" s="151">
        <v>0</v>
      </c>
      <c r="N512" s="151">
        <v>0</v>
      </c>
      <c r="O512" s="151">
        <v>0</v>
      </c>
      <c r="P512" s="151">
        <v>0</v>
      </c>
      <c r="Q512" s="151">
        <v>0</v>
      </c>
      <c r="R512" s="151">
        <v>0</v>
      </c>
      <c r="S512" s="151">
        <v>0</v>
      </c>
      <c r="T512" s="151">
        <v>0</v>
      </c>
      <c r="U512" s="151">
        <v>0</v>
      </c>
      <c r="V512" s="151">
        <v>0</v>
      </c>
      <c r="W512" s="151">
        <v>0</v>
      </c>
      <c r="X512" s="151">
        <v>0</v>
      </c>
      <c r="Y512" s="151">
        <v>0</v>
      </c>
      <c r="Z512" s="151">
        <v>0</v>
      </c>
      <c r="AA512" s="151">
        <v>0</v>
      </c>
      <c r="AB512" s="151">
        <v>0</v>
      </c>
      <c r="AC512" s="151">
        <v>0</v>
      </c>
      <c r="AD512" s="151">
        <v>0</v>
      </c>
      <c r="AE512" s="151">
        <v>0</v>
      </c>
      <c r="AF512" s="151">
        <v>0</v>
      </c>
      <c r="AG512" s="151">
        <v>0</v>
      </c>
      <c r="AH512" s="151">
        <v>0</v>
      </c>
      <c r="AI512" s="151">
        <v>0</v>
      </c>
      <c r="AJ512" s="151">
        <v>0</v>
      </c>
      <c r="AK512" s="151">
        <v>0</v>
      </c>
      <c r="AL512" s="151">
        <v>0</v>
      </c>
      <c r="AM512" s="151">
        <v>0</v>
      </c>
      <c r="AN512" s="151">
        <v>0</v>
      </c>
      <c r="AO512" s="152">
        <v>0</v>
      </c>
    </row>
    <row r="513" spans="1:41">
      <c r="A513" s="111" t="s">
        <v>176</v>
      </c>
      <c r="B513" s="112" t="s">
        <v>10</v>
      </c>
      <c r="C513" s="151">
        <v>0</v>
      </c>
      <c r="D513" s="151">
        <v>0</v>
      </c>
      <c r="E513" s="151">
        <v>0</v>
      </c>
      <c r="F513" s="151">
        <v>0</v>
      </c>
      <c r="G513" s="151">
        <v>0</v>
      </c>
      <c r="H513" s="151">
        <v>0</v>
      </c>
      <c r="I513" s="151">
        <v>0</v>
      </c>
      <c r="J513" s="151">
        <v>0</v>
      </c>
      <c r="K513" s="151">
        <v>0</v>
      </c>
      <c r="L513" s="151">
        <v>0</v>
      </c>
      <c r="M513" s="151">
        <v>0</v>
      </c>
      <c r="N513" s="151">
        <v>0</v>
      </c>
      <c r="O513" s="151">
        <v>0</v>
      </c>
      <c r="P513" s="151">
        <v>0</v>
      </c>
      <c r="Q513" s="151">
        <v>0</v>
      </c>
      <c r="R513" s="151">
        <v>0</v>
      </c>
      <c r="S513" s="151">
        <v>0</v>
      </c>
      <c r="T513" s="151">
        <v>0</v>
      </c>
      <c r="U513" s="151">
        <v>0</v>
      </c>
      <c r="V513" s="151">
        <v>0</v>
      </c>
      <c r="W513" s="151">
        <v>0</v>
      </c>
      <c r="X513" s="151">
        <v>0</v>
      </c>
      <c r="Y513" s="151">
        <v>0</v>
      </c>
      <c r="Z513" s="151">
        <v>0</v>
      </c>
      <c r="AA513" s="151">
        <v>0</v>
      </c>
      <c r="AB513" s="151">
        <v>0</v>
      </c>
      <c r="AC513" s="151">
        <v>0</v>
      </c>
      <c r="AD513" s="151">
        <v>0</v>
      </c>
      <c r="AE513" s="151">
        <v>0</v>
      </c>
      <c r="AF513" s="151">
        <v>0</v>
      </c>
      <c r="AG513" s="151">
        <v>0</v>
      </c>
      <c r="AH513" s="151">
        <v>0</v>
      </c>
      <c r="AI513" s="151">
        <v>0</v>
      </c>
      <c r="AJ513" s="151">
        <v>0</v>
      </c>
      <c r="AK513" s="151">
        <v>0</v>
      </c>
      <c r="AL513" s="151">
        <v>0</v>
      </c>
      <c r="AM513" s="151">
        <v>0</v>
      </c>
      <c r="AN513" s="151">
        <v>0</v>
      </c>
      <c r="AO513" s="152">
        <v>0</v>
      </c>
    </row>
    <row r="514" spans="1:41">
      <c r="A514" s="111" t="s">
        <v>177</v>
      </c>
      <c r="B514" s="112" t="s">
        <v>10</v>
      </c>
      <c r="C514" s="151">
        <v>0</v>
      </c>
      <c r="D514" s="151">
        <v>0</v>
      </c>
      <c r="E514" s="151">
        <v>0</v>
      </c>
      <c r="F514" s="151">
        <v>0</v>
      </c>
      <c r="G514" s="151">
        <v>0</v>
      </c>
      <c r="H514" s="151">
        <v>0</v>
      </c>
      <c r="I514" s="151">
        <v>0</v>
      </c>
      <c r="J514" s="151">
        <v>0</v>
      </c>
      <c r="K514" s="151">
        <v>0</v>
      </c>
      <c r="L514" s="151">
        <v>0</v>
      </c>
      <c r="M514" s="151">
        <v>0</v>
      </c>
      <c r="N514" s="151">
        <v>0</v>
      </c>
      <c r="O514" s="151">
        <v>0</v>
      </c>
      <c r="P514" s="151">
        <v>0</v>
      </c>
      <c r="Q514" s="151">
        <v>0</v>
      </c>
      <c r="R514" s="151">
        <v>0</v>
      </c>
      <c r="S514" s="151">
        <v>0</v>
      </c>
      <c r="T514" s="151">
        <v>0</v>
      </c>
      <c r="U514" s="151">
        <v>0</v>
      </c>
      <c r="V514" s="151">
        <v>0</v>
      </c>
      <c r="W514" s="151">
        <v>0</v>
      </c>
      <c r="X514" s="151">
        <v>0</v>
      </c>
      <c r="Y514" s="151">
        <v>0</v>
      </c>
      <c r="Z514" s="151">
        <v>0</v>
      </c>
      <c r="AA514" s="151">
        <v>0</v>
      </c>
      <c r="AB514" s="151">
        <v>0</v>
      </c>
      <c r="AC514" s="151">
        <v>0</v>
      </c>
      <c r="AD514" s="151">
        <v>0</v>
      </c>
      <c r="AE514" s="151">
        <v>0</v>
      </c>
      <c r="AF514" s="151">
        <v>0</v>
      </c>
      <c r="AG514" s="151">
        <v>0</v>
      </c>
      <c r="AH514" s="151">
        <v>0</v>
      </c>
      <c r="AI514" s="151">
        <v>0</v>
      </c>
      <c r="AJ514" s="151">
        <v>0</v>
      </c>
      <c r="AK514" s="151">
        <v>0</v>
      </c>
      <c r="AL514" s="151">
        <v>0</v>
      </c>
      <c r="AM514" s="151">
        <v>0</v>
      </c>
      <c r="AN514" s="151">
        <v>0</v>
      </c>
      <c r="AO514" s="152">
        <v>0</v>
      </c>
    </row>
    <row r="515" spans="1:41">
      <c r="A515" s="111" t="s">
        <v>178</v>
      </c>
      <c r="B515" s="112" t="s">
        <v>10</v>
      </c>
      <c r="C515" s="151">
        <v>0</v>
      </c>
      <c r="D515" s="151">
        <v>0</v>
      </c>
      <c r="E515" s="151">
        <v>0</v>
      </c>
      <c r="F515" s="151">
        <v>0</v>
      </c>
      <c r="G515" s="151">
        <v>0</v>
      </c>
      <c r="H515" s="151">
        <v>0</v>
      </c>
      <c r="I515" s="151">
        <v>0</v>
      </c>
      <c r="J515" s="151">
        <v>0</v>
      </c>
      <c r="K515" s="151">
        <v>0</v>
      </c>
      <c r="L515" s="151">
        <v>0</v>
      </c>
      <c r="M515" s="151">
        <v>0</v>
      </c>
      <c r="N515" s="151">
        <v>0</v>
      </c>
      <c r="O515" s="151">
        <v>0</v>
      </c>
      <c r="P515" s="151">
        <v>0</v>
      </c>
      <c r="Q515" s="151">
        <v>0</v>
      </c>
      <c r="R515" s="151">
        <v>0</v>
      </c>
      <c r="S515" s="151">
        <v>0</v>
      </c>
      <c r="T515" s="151">
        <v>0</v>
      </c>
      <c r="U515" s="151">
        <v>0</v>
      </c>
      <c r="V515" s="151">
        <v>0</v>
      </c>
      <c r="W515" s="151">
        <v>0</v>
      </c>
      <c r="X515" s="151">
        <v>0</v>
      </c>
      <c r="Y515" s="151">
        <v>0</v>
      </c>
      <c r="Z515" s="151">
        <v>0</v>
      </c>
      <c r="AA515" s="151">
        <v>0</v>
      </c>
      <c r="AB515" s="151">
        <v>0</v>
      </c>
      <c r="AC515" s="151">
        <v>0</v>
      </c>
      <c r="AD515" s="151">
        <v>0</v>
      </c>
      <c r="AE515" s="151">
        <v>0</v>
      </c>
      <c r="AF515" s="151">
        <v>0</v>
      </c>
      <c r="AG515" s="151">
        <v>0</v>
      </c>
      <c r="AH515" s="151">
        <v>0</v>
      </c>
      <c r="AI515" s="151">
        <v>0</v>
      </c>
      <c r="AJ515" s="151">
        <v>0</v>
      </c>
      <c r="AK515" s="151">
        <v>0</v>
      </c>
      <c r="AL515" s="151">
        <v>0</v>
      </c>
      <c r="AM515" s="151">
        <v>0</v>
      </c>
      <c r="AN515" s="151">
        <v>0</v>
      </c>
      <c r="AO515" s="152">
        <v>0</v>
      </c>
    </row>
    <row r="516" spans="1:41">
      <c r="A516" s="111" t="s">
        <v>1</v>
      </c>
      <c r="B516" s="112" t="s">
        <v>10</v>
      </c>
      <c r="C516" s="342">
        <v>0</v>
      </c>
      <c r="D516" s="151">
        <v>0</v>
      </c>
      <c r="E516" s="151">
        <v>0</v>
      </c>
      <c r="F516" s="151">
        <v>0</v>
      </c>
      <c r="G516" s="151">
        <v>0</v>
      </c>
      <c r="H516" s="151">
        <v>0</v>
      </c>
      <c r="I516" s="151">
        <v>0</v>
      </c>
      <c r="J516" s="151">
        <v>0</v>
      </c>
      <c r="K516" s="151">
        <v>0</v>
      </c>
      <c r="L516" s="151">
        <v>0</v>
      </c>
      <c r="M516" s="151">
        <v>0</v>
      </c>
      <c r="N516" s="151">
        <v>0</v>
      </c>
      <c r="O516" s="151">
        <v>0</v>
      </c>
      <c r="P516" s="151">
        <v>0</v>
      </c>
      <c r="Q516" s="151">
        <v>0</v>
      </c>
      <c r="R516" s="151">
        <v>0</v>
      </c>
      <c r="S516" s="151">
        <v>0</v>
      </c>
      <c r="T516" s="151">
        <v>0</v>
      </c>
      <c r="U516" s="151">
        <v>0</v>
      </c>
      <c r="V516" s="151">
        <v>0</v>
      </c>
      <c r="W516" s="151">
        <v>0</v>
      </c>
      <c r="X516" s="151">
        <v>0</v>
      </c>
      <c r="Y516" s="151">
        <v>0</v>
      </c>
      <c r="Z516" s="151">
        <v>0</v>
      </c>
      <c r="AA516" s="151">
        <v>0</v>
      </c>
      <c r="AB516" s="151">
        <v>0</v>
      </c>
      <c r="AC516" s="151">
        <v>0</v>
      </c>
      <c r="AD516" s="151">
        <v>0</v>
      </c>
      <c r="AE516" s="151">
        <v>0</v>
      </c>
      <c r="AF516" s="151">
        <v>0</v>
      </c>
      <c r="AG516" s="151">
        <v>0</v>
      </c>
      <c r="AH516" s="151">
        <v>0</v>
      </c>
      <c r="AI516" s="151">
        <v>0</v>
      </c>
      <c r="AJ516" s="151">
        <v>0</v>
      </c>
      <c r="AK516" s="151">
        <v>0</v>
      </c>
      <c r="AL516" s="151">
        <v>0</v>
      </c>
      <c r="AM516" s="151">
        <v>0</v>
      </c>
      <c r="AN516" s="151">
        <v>0</v>
      </c>
      <c r="AO516" s="152">
        <v>0</v>
      </c>
    </row>
    <row r="517" spans="1:41">
      <c r="A517" s="111" t="s">
        <v>179</v>
      </c>
      <c r="B517" s="112" t="s">
        <v>10</v>
      </c>
      <c r="C517" s="151">
        <v>0</v>
      </c>
      <c r="D517" s="151">
        <v>0</v>
      </c>
      <c r="E517" s="151">
        <v>0</v>
      </c>
      <c r="F517" s="151">
        <v>0</v>
      </c>
      <c r="G517" s="151">
        <v>0</v>
      </c>
      <c r="H517" s="151">
        <v>0</v>
      </c>
      <c r="I517" s="151">
        <v>0</v>
      </c>
      <c r="J517" s="151">
        <v>0</v>
      </c>
      <c r="K517" s="151">
        <v>0</v>
      </c>
      <c r="L517" s="151">
        <v>0</v>
      </c>
      <c r="M517" s="151">
        <v>0</v>
      </c>
      <c r="N517" s="151">
        <v>0</v>
      </c>
      <c r="O517" s="151">
        <v>0</v>
      </c>
      <c r="P517" s="151">
        <v>0</v>
      </c>
      <c r="Q517" s="151">
        <v>0</v>
      </c>
      <c r="R517" s="151">
        <v>0</v>
      </c>
      <c r="S517" s="151">
        <v>0</v>
      </c>
      <c r="T517" s="151">
        <v>0</v>
      </c>
      <c r="U517" s="151">
        <v>0</v>
      </c>
      <c r="V517" s="151">
        <v>0</v>
      </c>
      <c r="W517" s="151">
        <v>0</v>
      </c>
      <c r="X517" s="151">
        <v>0</v>
      </c>
      <c r="Y517" s="151">
        <v>0</v>
      </c>
      <c r="Z517" s="151">
        <v>0</v>
      </c>
      <c r="AA517" s="151">
        <v>0</v>
      </c>
      <c r="AB517" s="151">
        <v>0</v>
      </c>
      <c r="AC517" s="151">
        <v>0</v>
      </c>
      <c r="AD517" s="151">
        <v>0</v>
      </c>
      <c r="AE517" s="151">
        <v>0</v>
      </c>
      <c r="AF517" s="151">
        <v>0</v>
      </c>
      <c r="AG517" s="151">
        <v>0</v>
      </c>
      <c r="AH517" s="151">
        <v>0</v>
      </c>
      <c r="AI517" s="151">
        <v>0</v>
      </c>
      <c r="AJ517" s="151">
        <v>0</v>
      </c>
      <c r="AK517" s="151">
        <v>0</v>
      </c>
      <c r="AL517" s="151">
        <v>0</v>
      </c>
      <c r="AM517" s="151">
        <v>0</v>
      </c>
      <c r="AN517" s="151">
        <v>0</v>
      </c>
      <c r="AO517" s="152">
        <v>0</v>
      </c>
    </row>
    <row r="518" spans="1:41">
      <c r="A518" s="111" t="s">
        <v>180</v>
      </c>
      <c r="B518" s="112" t="s">
        <v>10</v>
      </c>
      <c r="C518" s="151">
        <v>37.290400000000005</v>
      </c>
      <c r="D518" s="151">
        <v>0</v>
      </c>
      <c r="E518" s="151">
        <v>0</v>
      </c>
      <c r="F518" s="151">
        <v>10</v>
      </c>
      <c r="G518" s="151">
        <v>0</v>
      </c>
      <c r="H518" s="151">
        <v>0</v>
      </c>
      <c r="I518" s="151">
        <v>0</v>
      </c>
      <c r="J518" s="151">
        <v>200</v>
      </c>
      <c r="K518" s="151">
        <v>224.99999999999997</v>
      </c>
      <c r="L518" s="151">
        <v>200</v>
      </c>
      <c r="M518" s="151">
        <v>25</v>
      </c>
      <c r="N518" s="151">
        <v>1.5</v>
      </c>
      <c r="O518" s="151">
        <v>0</v>
      </c>
      <c r="P518" s="151">
        <v>25</v>
      </c>
      <c r="Q518" s="151">
        <v>0</v>
      </c>
      <c r="R518" s="151">
        <v>0</v>
      </c>
      <c r="S518" s="151">
        <v>0</v>
      </c>
      <c r="T518" s="151">
        <v>0</v>
      </c>
      <c r="U518" s="151">
        <v>25</v>
      </c>
      <c r="V518" s="151">
        <v>25</v>
      </c>
      <c r="W518" s="151">
        <v>25</v>
      </c>
      <c r="X518" s="151">
        <v>0</v>
      </c>
      <c r="Y518" s="151">
        <v>0</v>
      </c>
      <c r="Z518" s="151">
        <v>25</v>
      </c>
      <c r="AA518" s="151">
        <v>0</v>
      </c>
      <c r="AB518" s="151">
        <v>0</v>
      </c>
      <c r="AC518" s="151">
        <v>0</v>
      </c>
      <c r="AD518" s="151">
        <v>0</v>
      </c>
      <c r="AE518" s="151">
        <v>0</v>
      </c>
      <c r="AF518" s="151">
        <v>0</v>
      </c>
      <c r="AG518" s="151">
        <v>0</v>
      </c>
      <c r="AH518" s="151">
        <v>0</v>
      </c>
      <c r="AI518" s="151">
        <v>0</v>
      </c>
      <c r="AJ518" s="151">
        <v>0</v>
      </c>
      <c r="AK518" s="151">
        <v>0</v>
      </c>
      <c r="AL518" s="151">
        <v>0</v>
      </c>
      <c r="AM518" s="151">
        <v>0</v>
      </c>
      <c r="AN518" s="151">
        <v>0</v>
      </c>
      <c r="AO518" s="152">
        <v>0</v>
      </c>
    </row>
    <row r="519" spans="1:41">
      <c r="A519" s="111" t="s">
        <v>181</v>
      </c>
      <c r="B519" s="112" t="s">
        <v>10</v>
      </c>
      <c r="C519" s="151">
        <v>0</v>
      </c>
      <c r="D519" s="151">
        <v>0</v>
      </c>
      <c r="E519" s="151">
        <v>0</v>
      </c>
      <c r="F519" s="151">
        <v>0</v>
      </c>
      <c r="G519" s="151">
        <v>0</v>
      </c>
      <c r="H519" s="151">
        <v>0</v>
      </c>
      <c r="I519" s="151">
        <v>0</v>
      </c>
      <c r="J519" s="151">
        <v>0</v>
      </c>
      <c r="K519" s="151">
        <v>0</v>
      </c>
      <c r="L519" s="151">
        <v>0</v>
      </c>
      <c r="M519" s="151">
        <v>0</v>
      </c>
      <c r="N519" s="151">
        <v>0</v>
      </c>
      <c r="O519" s="151">
        <v>0</v>
      </c>
      <c r="P519" s="151">
        <v>0</v>
      </c>
      <c r="Q519" s="151">
        <v>0</v>
      </c>
      <c r="R519" s="151">
        <v>0</v>
      </c>
      <c r="S519" s="151">
        <v>0</v>
      </c>
      <c r="T519" s="151">
        <v>0</v>
      </c>
      <c r="U519" s="151">
        <v>0</v>
      </c>
      <c r="V519" s="151">
        <v>0</v>
      </c>
      <c r="W519" s="151">
        <v>0</v>
      </c>
      <c r="X519" s="151">
        <v>0</v>
      </c>
      <c r="Y519" s="151">
        <v>0</v>
      </c>
      <c r="Z519" s="151">
        <v>0</v>
      </c>
      <c r="AA519" s="151">
        <v>0</v>
      </c>
      <c r="AB519" s="151">
        <v>0</v>
      </c>
      <c r="AC519" s="151">
        <v>0</v>
      </c>
      <c r="AD519" s="151">
        <v>0</v>
      </c>
      <c r="AE519" s="151">
        <v>0</v>
      </c>
      <c r="AF519" s="151">
        <v>0</v>
      </c>
      <c r="AG519" s="151">
        <v>0</v>
      </c>
      <c r="AH519" s="151">
        <v>0</v>
      </c>
      <c r="AI519" s="151">
        <v>0</v>
      </c>
      <c r="AJ519" s="151">
        <v>0</v>
      </c>
      <c r="AK519" s="151">
        <v>0</v>
      </c>
      <c r="AL519" s="151">
        <v>0</v>
      </c>
      <c r="AM519" s="151">
        <v>0</v>
      </c>
      <c r="AN519" s="151">
        <v>0</v>
      </c>
      <c r="AO519" s="152">
        <v>0</v>
      </c>
    </row>
    <row r="520" spans="1:41">
      <c r="A520" s="111" t="s">
        <v>182</v>
      </c>
      <c r="B520" s="112" t="s">
        <v>10</v>
      </c>
      <c r="C520" s="151">
        <v>0</v>
      </c>
      <c r="D520" s="151">
        <v>0</v>
      </c>
      <c r="E520" s="151">
        <v>0</v>
      </c>
      <c r="F520" s="151">
        <v>0</v>
      </c>
      <c r="G520" s="151">
        <v>0</v>
      </c>
      <c r="H520" s="151">
        <v>0</v>
      </c>
      <c r="I520" s="151">
        <v>0</v>
      </c>
      <c r="J520" s="151">
        <v>0</v>
      </c>
      <c r="K520" s="151">
        <v>0</v>
      </c>
      <c r="L520" s="151">
        <v>0</v>
      </c>
      <c r="M520" s="151">
        <v>0</v>
      </c>
      <c r="N520" s="151">
        <v>0</v>
      </c>
      <c r="O520" s="151">
        <v>0</v>
      </c>
      <c r="P520" s="151">
        <v>0</v>
      </c>
      <c r="Q520" s="151">
        <v>0</v>
      </c>
      <c r="R520" s="151">
        <v>0</v>
      </c>
      <c r="S520" s="151">
        <v>0</v>
      </c>
      <c r="T520" s="151">
        <v>0</v>
      </c>
      <c r="U520" s="151">
        <v>0</v>
      </c>
      <c r="V520" s="151">
        <v>0</v>
      </c>
      <c r="W520" s="151">
        <v>0</v>
      </c>
      <c r="X520" s="151">
        <v>0</v>
      </c>
      <c r="Y520" s="151">
        <v>0</v>
      </c>
      <c r="Z520" s="151">
        <v>0</v>
      </c>
      <c r="AA520" s="151">
        <v>0</v>
      </c>
      <c r="AB520" s="151">
        <v>0</v>
      </c>
      <c r="AC520" s="151">
        <v>0</v>
      </c>
      <c r="AD520" s="151">
        <v>0</v>
      </c>
      <c r="AE520" s="151">
        <v>0</v>
      </c>
      <c r="AF520" s="151">
        <v>0</v>
      </c>
      <c r="AG520" s="151">
        <v>0</v>
      </c>
      <c r="AH520" s="151">
        <v>0</v>
      </c>
      <c r="AI520" s="151">
        <v>0</v>
      </c>
      <c r="AJ520" s="151">
        <v>0</v>
      </c>
      <c r="AK520" s="151">
        <v>0</v>
      </c>
      <c r="AL520" s="151">
        <v>0</v>
      </c>
      <c r="AM520" s="151">
        <v>0</v>
      </c>
      <c r="AN520" s="151">
        <v>0</v>
      </c>
      <c r="AO520" s="152">
        <v>0</v>
      </c>
    </row>
    <row r="521" spans="1:41">
      <c r="A521" s="111" t="s">
        <v>183</v>
      </c>
      <c r="B521" s="112" t="s">
        <v>10</v>
      </c>
      <c r="C521" s="151">
        <v>13.599813481361329</v>
      </c>
      <c r="D521" s="151">
        <v>13.983015154707829</v>
      </c>
      <c r="E521" s="151">
        <v>14.37774845271737</v>
      </c>
      <c r="F521" s="151">
        <v>18.831383008054061</v>
      </c>
      <c r="G521" s="151">
        <v>15.149986807479848</v>
      </c>
      <c r="H521" s="151">
        <v>10.245682867210007</v>
      </c>
      <c r="I521" s="151">
        <v>7.6840253784272932</v>
      </c>
      <c r="J521" s="151">
        <v>5.8297028249720597</v>
      </c>
      <c r="K521" s="151">
        <v>5.6430983189003143</v>
      </c>
      <c r="L521" s="151">
        <v>5.4745107560355279</v>
      </c>
      <c r="M521" s="151">
        <v>5.3855913709227821</v>
      </c>
      <c r="N521" s="151">
        <v>5.2474489301728795</v>
      </c>
      <c r="O521" s="151">
        <v>5.083752093912409</v>
      </c>
      <c r="P521" s="151">
        <v>4.9705058949933516</v>
      </c>
      <c r="Q521" s="151">
        <v>4.9427068600951145</v>
      </c>
      <c r="R521" s="151">
        <v>4.8466644072599649</v>
      </c>
      <c r="S521" s="151">
        <v>4.1070899149302704</v>
      </c>
      <c r="T521" s="151">
        <v>2.8127034842093224</v>
      </c>
      <c r="U521" s="151">
        <v>2.8059860014865592</v>
      </c>
      <c r="V521" s="151">
        <v>2.3031256632970667</v>
      </c>
      <c r="W521" s="151">
        <v>2.3127802690897852</v>
      </c>
      <c r="X521" s="151">
        <v>2.3222510922097399</v>
      </c>
      <c r="Y521" s="151">
        <v>2.3315392877268835</v>
      </c>
      <c r="Z521" s="151">
        <v>2.4193738829411302</v>
      </c>
      <c r="AA521" s="151">
        <v>2.4283007337167533</v>
      </c>
      <c r="AB521" s="151">
        <v>2.437049074950238</v>
      </c>
      <c r="AC521" s="151">
        <v>2.4456204770228851</v>
      </c>
      <c r="AD521" s="151">
        <v>2.4540165993728635</v>
      </c>
      <c r="AE521" s="151">
        <v>2.4071230195313547</v>
      </c>
      <c r="AF521" s="151">
        <v>2.4355220719639306</v>
      </c>
      <c r="AG521" s="151">
        <v>2.4643606938280982</v>
      </c>
      <c r="AH521" s="151">
        <v>2.493647426008522</v>
      </c>
      <c r="AI521" s="151">
        <v>2.523390997345814</v>
      </c>
      <c r="AJ521" s="151">
        <v>2.5536003289944347</v>
      </c>
      <c r="AK521" s="151">
        <v>2.5842845388847877</v>
      </c>
      <c r="AL521" s="151">
        <v>2.6154529462890537</v>
      </c>
      <c r="AM521" s="151">
        <v>2.6471150764971867</v>
      </c>
      <c r="AN521" s="151">
        <v>2.6792806656015387</v>
      </c>
      <c r="AO521" s="152">
        <v>2.7119596653957956</v>
      </c>
    </row>
    <row r="522" spans="1:41">
      <c r="A522" s="111" t="s">
        <v>23</v>
      </c>
      <c r="B522" s="112" t="s">
        <v>10</v>
      </c>
      <c r="C522" s="151">
        <v>0</v>
      </c>
      <c r="D522" s="151">
        <v>0</v>
      </c>
      <c r="E522" s="151">
        <v>0</v>
      </c>
      <c r="F522" s="151">
        <v>0</v>
      </c>
      <c r="G522" s="151">
        <v>0</v>
      </c>
      <c r="H522" s="151">
        <v>0</v>
      </c>
      <c r="I522" s="151">
        <v>0</v>
      </c>
      <c r="J522" s="151">
        <v>0</v>
      </c>
      <c r="K522" s="151">
        <v>0</v>
      </c>
      <c r="L522" s="151">
        <v>0</v>
      </c>
      <c r="M522" s="151">
        <v>0</v>
      </c>
      <c r="N522" s="151">
        <v>0</v>
      </c>
      <c r="O522" s="151">
        <v>0</v>
      </c>
      <c r="P522" s="151">
        <v>0</v>
      </c>
      <c r="Q522" s="151">
        <v>0</v>
      </c>
      <c r="R522" s="151">
        <v>0</v>
      </c>
      <c r="S522" s="151">
        <v>0</v>
      </c>
      <c r="T522" s="151">
        <v>0</v>
      </c>
      <c r="U522" s="151">
        <v>0</v>
      </c>
      <c r="V522" s="151">
        <v>0</v>
      </c>
      <c r="W522" s="151">
        <v>0</v>
      </c>
      <c r="X522" s="151">
        <v>0</v>
      </c>
      <c r="Y522" s="151">
        <v>0</v>
      </c>
      <c r="Z522" s="151">
        <v>0</v>
      </c>
      <c r="AA522" s="151">
        <v>0</v>
      </c>
      <c r="AB522" s="151">
        <v>0</v>
      </c>
      <c r="AC522" s="151">
        <v>0</v>
      </c>
      <c r="AD522" s="151">
        <v>0</v>
      </c>
      <c r="AE522" s="151">
        <v>0</v>
      </c>
      <c r="AF522" s="151">
        <v>0</v>
      </c>
      <c r="AG522" s="151">
        <v>0</v>
      </c>
      <c r="AH522" s="151">
        <v>0</v>
      </c>
      <c r="AI522" s="151">
        <v>0</v>
      </c>
      <c r="AJ522" s="151">
        <v>0</v>
      </c>
      <c r="AK522" s="151">
        <v>0</v>
      </c>
      <c r="AL522" s="151">
        <v>0</v>
      </c>
      <c r="AM522" s="151">
        <v>0</v>
      </c>
      <c r="AN522" s="151">
        <v>0</v>
      </c>
      <c r="AO522" s="152">
        <v>0</v>
      </c>
    </row>
    <row r="523" spans="1:41">
      <c r="A523" s="111" t="s">
        <v>24</v>
      </c>
      <c r="B523" s="112" t="s">
        <v>10</v>
      </c>
      <c r="C523" s="151">
        <v>0</v>
      </c>
      <c r="D523" s="151">
        <v>0</v>
      </c>
      <c r="E523" s="151">
        <v>0</v>
      </c>
      <c r="F523" s="151">
        <v>0</v>
      </c>
      <c r="G523" s="151">
        <v>35</v>
      </c>
      <c r="H523" s="151">
        <v>0</v>
      </c>
      <c r="I523" s="151">
        <v>120</v>
      </c>
      <c r="J523" s="151">
        <v>180</v>
      </c>
      <c r="K523" s="151">
        <v>120</v>
      </c>
      <c r="L523" s="151">
        <v>120</v>
      </c>
      <c r="M523" s="151">
        <v>0</v>
      </c>
      <c r="N523" s="151">
        <v>0</v>
      </c>
      <c r="O523" s="151">
        <v>0</v>
      </c>
      <c r="P523" s="151">
        <v>0</v>
      </c>
      <c r="Q523" s="151">
        <v>40</v>
      </c>
      <c r="R523" s="151">
        <v>0</v>
      </c>
      <c r="S523" s="151">
        <v>0</v>
      </c>
      <c r="T523" s="151">
        <v>0</v>
      </c>
      <c r="U523" s="151">
        <v>0</v>
      </c>
      <c r="V523" s="151">
        <v>0</v>
      </c>
      <c r="W523" s="151">
        <v>0</v>
      </c>
      <c r="X523" s="151">
        <v>0</v>
      </c>
      <c r="Y523" s="151">
        <v>0</v>
      </c>
      <c r="Z523" s="151">
        <v>0</v>
      </c>
      <c r="AA523" s="151">
        <v>0</v>
      </c>
      <c r="AB523" s="151">
        <v>0</v>
      </c>
      <c r="AC523" s="151">
        <v>0</v>
      </c>
      <c r="AD523" s="151">
        <v>0</v>
      </c>
      <c r="AE523" s="151">
        <v>0</v>
      </c>
      <c r="AF523" s="151">
        <v>0</v>
      </c>
      <c r="AG523" s="151">
        <v>0</v>
      </c>
      <c r="AH523" s="151">
        <v>0</v>
      </c>
      <c r="AI523" s="151">
        <v>0</v>
      </c>
      <c r="AJ523" s="151">
        <v>0</v>
      </c>
      <c r="AK523" s="151">
        <v>0</v>
      </c>
      <c r="AL523" s="151">
        <v>0</v>
      </c>
      <c r="AM523" s="151">
        <v>0</v>
      </c>
      <c r="AN523" s="151">
        <v>0</v>
      </c>
      <c r="AO523" s="152">
        <v>0</v>
      </c>
    </row>
    <row r="524" spans="1:41">
      <c r="A524" s="111" t="s">
        <v>651</v>
      </c>
      <c r="B524" s="134" t="s">
        <v>10</v>
      </c>
      <c r="C524" s="151">
        <v>0</v>
      </c>
      <c r="D524" s="151">
        <v>0</v>
      </c>
      <c r="E524" s="151">
        <v>0</v>
      </c>
      <c r="F524" s="151">
        <v>0</v>
      </c>
      <c r="G524" s="151">
        <v>0</v>
      </c>
      <c r="H524" s="151">
        <v>0</v>
      </c>
      <c r="I524" s="151">
        <v>0</v>
      </c>
      <c r="J524" s="151">
        <v>0</v>
      </c>
      <c r="K524" s="151">
        <v>0</v>
      </c>
      <c r="L524" s="151">
        <v>0</v>
      </c>
      <c r="M524" s="151">
        <v>0</v>
      </c>
      <c r="N524" s="151">
        <v>0</v>
      </c>
      <c r="O524" s="151">
        <v>0</v>
      </c>
      <c r="P524" s="151">
        <v>0</v>
      </c>
      <c r="Q524" s="151">
        <v>0</v>
      </c>
      <c r="R524" s="151">
        <v>0</v>
      </c>
      <c r="S524" s="151">
        <v>0</v>
      </c>
      <c r="T524" s="151">
        <v>0</v>
      </c>
      <c r="U524" s="151">
        <v>0</v>
      </c>
      <c r="V524" s="151">
        <v>0</v>
      </c>
      <c r="W524" s="151">
        <v>0</v>
      </c>
      <c r="X524" s="151">
        <v>0</v>
      </c>
      <c r="Y524" s="151">
        <v>0</v>
      </c>
      <c r="Z524" s="151">
        <v>0</v>
      </c>
      <c r="AA524" s="151">
        <v>0</v>
      </c>
      <c r="AB524" s="151">
        <v>0</v>
      </c>
      <c r="AC524" s="151">
        <v>0</v>
      </c>
      <c r="AD524" s="151">
        <v>0</v>
      </c>
      <c r="AE524" s="151">
        <v>0</v>
      </c>
      <c r="AF524" s="151">
        <v>0</v>
      </c>
      <c r="AG524" s="151">
        <v>0</v>
      </c>
      <c r="AH524" s="151">
        <v>0</v>
      </c>
      <c r="AI524" s="151">
        <v>0</v>
      </c>
      <c r="AJ524" s="151">
        <v>0</v>
      </c>
      <c r="AK524" s="151">
        <v>0</v>
      </c>
      <c r="AL524" s="151">
        <v>0</v>
      </c>
      <c r="AM524" s="151">
        <v>0</v>
      </c>
      <c r="AN524" s="151">
        <v>0</v>
      </c>
      <c r="AO524" s="152">
        <v>0</v>
      </c>
    </row>
    <row r="525" spans="1:41" ht="15.75" thickBot="1">
      <c r="A525" s="138" t="s">
        <v>184</v>
      </c>
      <c r="B525" s="139" t="s">
        <v>10</v>
      </c>
      <c r="C525" s="306">
        <v>50.890213481361336</v>
      </c>
      <c r="D525" s="307">
        <v>13.983015154707829</v>
      </c>
      <c r="E525" s="307">
        <v>14.37774845271737</v>
      </c>
      <c r="F525" s="307">
        <v>28.831383008054061</v>
      </c>
      <c r="G525" s="307">
        <v>84.149986807479848</v>
      </c>
      <c r="H525" s="307">
        <v>10.245682867210007</v>
      </c>
      <c r="I525" s="307">
        <v>127.68402537842729</v>
      </c>
      <c r="J525" s="307">
        <v>385.82970282497206</v>
      </c>
      <c r="K525" s="307">
        <v>350.64309831890029</v>
      </c>
      <c r="L525" s="307">
        <v>325.47451075603556</v>
      </c>
      <c r="M525" s="307">
        <v>-1.2144086290772407</v>
      </c>
      <c r="N525" s="307">
        <v>6.7474489301728795</v>
      </c>
      <c r="O525" s="307">
        <v>5.083752093912409</v>
      </c>
      <c r="P525" s="307">
        <v>29.970505894993352</v>
      </c>
      <c r="Q525" s="307">
        <v>44.942706860095115</v>
      </c>
      <c r="R525" s="307">
        <v>4.8466644072599649</v>
      </c>
      <c r="S525" s="307">
        <v>4.1070899149302704</v>
      </c>
      <c r="T525" s="307">
        <v>2.8127034842093224</v>
      </c>
      <c r="U525" s="307">
        <v>27.805986001486559</v>
      </c>
      <c r="V525" s="307">
        <v>27.303125663297067</v>
      </c>
      <c r="W525" s="307">
        <v>27.312780269089785</v>
      </c>
      <c r="X525" s="307">
        <v>2.3222510922097399</v>
      </c>
      <c r="Y525" s="307">
        <v>2.3315392877268835</v>
      </c>
      <c r="Z525" s="307">
        <v>27.41937388294113</v>
      </c>
      <c r="AA525" s="307">
        <v>2.4283007337167533</v>
      </c>
      <c r="AB525" s="307">
        <v>2.437049074950238</v>
      </c>
      <c r="AC525" s="307">
        <v>2.4456204770228851</v>
      </c>
      <c r="AD525" s="307">
        <v>2.4540165993728635</v>
      </c>
      <c r="AE525" s="307">
        <v>2.4071230195313547</v>
      </c>
      <c r="AF525" s="307">
        <v>2.4355220719639306</v>
      </c>
      <c r="AG525" s="307">
        <v>2.4643606938280982</v>
      </c>
      <c r="AH525" s="307">
        <v>2.493647426008522</v>
      </c>
      <c r="AI525" s="307">
        <v>2.523390997345814</v>
      </c>
      <c r="AJ525" s="307">
        <v>2.5536003289944347</v>
      </c>
      <c r="AK525" s="307">
        <v>2.5842845388847877</v>
      </c>
      <c r="AL525" s="307">
        <v>2.6154529462890537</v>
      </c>
      <c r="AM525" s="307">
        <v>2.6471150764971867</v>
      </c>
      <c r="AN525" s="307">
        <v>2.6792806656015387</v>
      </c>
      <c r="AO525" s="309">
        <v>2.7119596653957956</v>
      </c>
    </row>
    <row r="526" spans="1:41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R526" s="151"/>
      <c r="S526" s="151"/>
      <c r="T526" s="151"/>
      <c r="U526" s="151"/>
      <c r="V526" s="151"/>
      <c r="W526" s="151"/>
      <c r="X526" s="151"/>
      <c r="Y526" s="151"/>
      <c r="Z526" s="151"/>
      <c r="AA526" s="151"/>
      <c r="AB526" s="151"/>
      <c r="AC526" s="151"/>
      <c r="AD526" s="151"/>
      <c r="AE526" s="151"/>
    </row>
    <row r="527" spans="1:41" ht="21" thickBot="1">
      <c r="A527" s="310" t="s">
        <v>663</v>
      </c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R527" s="151"/>
      <c r="S527" s="151"/>
      <c r="T527" s="151"/>
      <c r="U527" s="151"/>
      <c r="V527" s="151"/>
      <c r="W527" s="151"/>
      <c r="X527" s="151"/>
      <c r="Y527" s="151"/>
      <c r="Z527" s="151"/>
      <c r="AA527" s="151"/>
      <c r="AB527" s="151"/>
      <c r="AC527" s="151"/>
      <c r="AD527" s="151"/>
      <c r="AE527" s="151"/>
    </row>
    <row r="528" spans="1:41" ht="15.75">
      <c r="A528" s="104" t="s">
        <v>168</v>
      </c>
      <c r="B528" s="105"/>
      <c r="C528" s="146">
        <v>2022</v>
      </c>
      <c r="D528" s="146">
        <v>2023</v>
      </c>
      <c r="E528" s="146">
        <v>2024</v>
      </c>
      <c r="F528" s="146">
        <v>2025</v>
      </c>
      <c r="G528" s="146">
        <v>2026</v>
      </c>
      <c r="H528" s="146">
        <v>2027</v>
      </c>
      <c r="I528" s="146">
        <v>2028</v>
      </c>
      <c r="J528" s="146">
        <v>2029</v>
      </c>
      <c r="K528" s="146">
        <v>2030</v>
      </c>
      <c r="L528" s="146">
        <v>2031</v>
      </c>
      <c r="M528" s="146">
        <v>2032</v>
      </c>
      <c r="N528" s="146">
        <v>2033</v>
      </c>
      <c r="O528" s="146">
        <v>2034</v>
      </c>
      <c r="P528" s="146">
        <v>2035</v>
      </c>
      <c r="Q528" s="146">
        <v>2036</v>
      </c>
      <c r="R528" s="146">
        <v>2037</v>
      </c>
      <c r="S528" s="146">
        <v>2038</v>
      </c>
      <c r="T528" s="146">
        <v>2039</v>
      </c>
      <c r="U528" s="146">
        <v>2040</v>
      </c>
      <c r="V528" s="146">
        <v>2041</v>
      </c>
      <c r="W528" s="146">
        <v>2042</v>
      </c>
      <c r="X528" s="146">
        <v>2043</v>
      </c>
      <c r="Y528" s="146">
        <v>2044</v>
      </c>
      <c r="Z528" s="146">
        <v>2045</v>
      </c>
      <c r="AA528" s="146">
        <v>2046</v>
      </c>
      <c r="AB528" s="146">
        <v>2047</v>
      </c>
      <c r="AC528" s="146">
        <v>2048</v>
      </c>
      <c r="AD528" s="146">
        <v>2049</v>
      </c>
      <c r="AE528" s="146">
        <v>2050</v>
      </c>
      <c r="AF528" s="146">
        <v>2051</v>
      </c>
      <c r="AG528" s="146">
        <v>2052</v>
      </c>
      <c r="AH528" s="146">
        <v>2053</v>
      </c>
      <c r="AI528" s="146">
        <v>2054</v>
      </c>
      <c r="AJ528" s="146">
        <v>2055</v>
      </c>
      <c r="AK528" s="146">
        <v>2056</v>
      </c>
      <c r="AL528" s="146">
        <v>2057</v>
      </c>
      <c r="AM528" s="146">
        <v>2058</v>
      </c>
      <c r="AN528" s="146">
        <v>2059</v>
      </c>
      <c r="AO528" s="147">
        <v>2060</v>
      </c>
    </row>
    <row r="529" spans="1:41" ht="15.75">
      <c r="A529" s="131" t="s">
        <v>25</v>
      </c>
      <c r="B529" s="124"/>
      <c r="C529" s="311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  <c r="AL529" s="312"/>
      <c r="AM529" s="312"/>
      <c r="AN529" s="312"/>
      <c r="AO529" s="171"/>
    </row>
    <row r="530" spans="1:41">
      <c r="A530" s="111" t="s">
        <v>208</v>
      </c>
      <c r="B530" s="112" t="s">
        <v>10</v>
      </c>
      <c r="C530" s="172">
        <v>-1062.0600000000006</v>
      </c>
      <c r="D530" s="172">
        <v>-1949.7599999999995</v>
      </c>
      <c r="E530" s="172">
        <v>-1949.7599999999995</v>
      </c>
      <c r="F530" s="172">
        <v>-1949.7599999999995</v>
      </c>
      <c r="G530" s="172">
        <v>-3303.3599999999997</v>
      </c>
      <c r="H530" s="172">
        <v>-5235.9099999999989</v>
      </c>
      <c r="I530" s="172">
        <v>-5780.2499999999982</v>
      </c>
      <c r="J530" s="172">
        <v>-8725.9299999999967</v>
      </c>
      <c r="K530" s="172">
        <v>-8919.9599999999955</v>
      </c>
      <c r="L530" s="172">
        <v>-10003.779999999995</v>
      </c>
      <c r="M530" s="172">
        <v>-11244.579999999994</v>
      </c>
      <c r="N530" s="172">
        <v>-13939.084999999995</v>
      </c>
      <c r="O530" s="172">
        <v>-15220.234999999997</v>
      </c>
      <c r="P530" s="172">
        <v>-18421.004999999997</v>
      </c>
      <c r="Q530" s="172">
        <v>-21917.324999999997</v>
      </c>
      <c r="R530" s="172">
        <v>-23011.354999999996</v>
      </c>
      <c r="S530" s="172">
        <v>-24104.994999999995</v>
      </c>
      <c r="T530" s="172">
        <v>-24894.594999999994</v>
      </c>
      <c r="U530" s="172">
        <v>-26180.054999999993</v>
      </c>
      <c r="V530" s="172">
        <v>-27121.214999999993</v>
      </c>
      <c r="W530" s="172">
        <v>-27121.214999999993</v>
      </c>
      <c r="X530" s="172">
        <v>-27121.214999999993</v>
      </c>
      <c r="Y530" s="172">
        <v>-27433.924999999992</v>
      </c>
      <c r="Z530" s="172">
        <v>-28392.644999999993</v>
      </c>
      <c r="AA530" s="172">
        <v>-29010.044999999995</v>
      </c>
      <c r="AB530" s="172">
        <v>-29679.433199999992</v>
      </c>
      <c r="AC530" s="172">
        <v>-30229.67319999999</v>
      </c>
      <c r="AD530" s="172">
        <v>-30229.67319999999</v>
      </c>
      <c r="AE530" s="173">
        <v>-30229.67319999999</v>
      </c>
      <c r="AF530" s="173">
        <v>-30592.598199999989</v>
      </c>
      <c r="AG530" s="173">
        <v>-30592.598199999989</v>
      </c>
      <c r="AH530" s="173">
        <v>-30592.598199999989</v>
      </c>
      <c r="AI530" s="173">
        <v>-30615.488199999989</v>
      </c>
      <c r="AJ530" s="173">
        <v>-30661.268199999988</v>
      </c>
      <c r="AK530" s="173">
        <v>-30684.158199999987</v>
      </c>
      <c r="AL530" s="173">
        <v>-31185.638199999987</v>
      </c>
      <c r="AM530" s="173">
        <v>-31185.638199999987</v>
      </c>
      <c r="AN530" s="173">
        <v>-31185.638199999987</v>
      </c>
      <c r="AO530" s="174">
        <v>-31185.638199999987</v>
      </c>
    </row>
    <row r="531" spans="1:41">
      <c r="A531" s="111" t="s">
        <v>209</v>
      </c>
      <c r="B531" s="112" t="s">
        <v>10</v>
      </c>
      <c r="C531" s="172">
        <v>0</v>
      </c>
      <c r="D531" s="172">
        <v>902.96819999999934</v>
      </c>
      <c r="E531" s="172">
        <v>902.96819999999934</v>
      </c>
      <c r="F531" s="172">
        <v>1080.6682000000001</v>
      </c>
      <c r="G531" s="172">
        <v>1080.6682000000001</v>
      </c>
      <c r="H531" s="172">
        <v>1080.6682000000001</v>
      </c>
      <c r="I531" s="172">
        <v>2111.0681999999979</v>
      </c>
      <c r="J531" s="172">
        <v>2973.8681999999981</v>
      </c>
      <c r="K531" s="172">
        <v>2973.8681999999981</v>
      </c>
      <c r="L531" s="172">
        <v>2973.8681999999981</v>
      </c>
      <c r="M531" s="172">
        <v>3520.0681999999979</v>
      </c>
      <c r="N531" s="172">
        <v>3520.0681999999979</v>
      </c>
      <c r="O531" s="172">
        <v>5538.6681999999983</v>
      </c>
      <c r="P531" s="172">
        <v>6579.9681999999984</v>
      </c>
      <c r="Q531" s="172">
        <v>7376.1681999999983</v>
      </c>
      <c r="R531" s="172">
        <v>7922.3681999999981</v>
      </c>
      <c r="S531" s="172">
        <v>8949.8681999999972</v>
      </c>
      <c r="T531" s="172">
        <v>9496.0681999999979</v>
      </c>
      <c r="U531" s="172">
        <v>9689.1881999999987</v>
      </c>
      <c r="V531" s="172">
        <v>9689.1881999999987</v>
      </c>
      <c r="W531" s="172">
        <v>9689.1881999999987</v>
      </c>
      <c r="X531" s="172">
        <v>10060.108199999999</v>
      </c>
      <c r="Y531" s="172">
        <v>10788.508199999998</v>
      </c>
      <c r="Z531" s="172">
        <v>10981.628199999999</v>
      </c>
      <c r="AA531" s="172">
        <v>10981.628199999999</v>
      </c>
      <c r="AB531" s="172">
        <v>11995.0182</v>
      </c>
      <c r="AC531" s="172">
        <v>12276.318200000002</v>
      </c>
      <c r="AD531" s="172">
        <v>12276.318200000002</v>
      </c>
      <c r="AE531" s="173">
        <v>12276.318200000002</v>
      </c>
      <c r="AF531" s="173">
        <v>12722.318200000002</v>
      </c>
      <c r="AG531" s="173">
        <v>12722.318200000002</v>
      </c>
      <c r="AH531" s="173">
        <v>12722.318200000002</v>
      </c>
      <c r="AI531" s="173">
        <v>13003.618200000001</v>
      </c>
      <c r="AJ531" s="173">
        <v>13003.618200000001</v>
      </c>
      <c r="AK531" s="173">
        <v>13003.618200000001</v>
      </c>
      <c r="AL531" s="173">
        <v>13440.5782</v>
      </c>
      <c r="AM531" s="173">
        <v>13440.5782</v>
      </c>
      <c r="AN531" s="173">
        <v>13440.5782</v>
      </c>
      <c r="AO531" s="174">
        <v>14003.1782</v>
      </c>
    </row>
    <row r="532" spans="1:41">
      <c r="A532" s="111" t="s">
        <v>210</v>
      </c>
      <c r="B532" s="112" t="s">
        <v>10</v>
      </c>
      <c r="C532" s="172">
        <v>4177.854472123593</v>
      </c>
      <c r="D532" s="172">
        <v>9503.4531517636387</v>
      </c>
      <c r="E532" s="172">
        <v>14450.888540073684</v>
      </c>
      <c r="F532" s="172">
        <v>30012.443802866925</v>
      </c>
      <c r="G532" s="172">
        <v>40018.273829417216</v>
      </c>
      <c r="H532" s="172">
        <v>49321.473823313703</v>
      </c>
      <c r="I532" s="172">
        <v>61697.723784403788</v>
      </c>
      <c r="J532" s="172">
        <v>72686.513812022196</v>
      </c>
      <c r="K532" s="172">
        <v>84770.723895030009</v>
      </c>
      <c r="L532" s="172">
        <v>94786.749780589089</v>
      </c>
      <c r="M532" s="172">
        <v>108417.44975159739</v>
      </c>
      <c r="N532" s="172">
        <v>118469.13988984203</v>
      </c>
      <c r="O532" s="172">
        <v>128449.14968598461</v>
      </c>
      <c r="P532" s="172">
        <v>138270.44988434887</v>
      </c>
      <c r="Q532" s="172">
        <v>149095.74988740063</v>
      </c>
      <c r="R532" s="172">
        <v>160999.84974091625</v>
      </c>
      <c r="S532" s="172">
        <v>172665.84971039867</v>
      </c>
      <c r="T532" s="172">
        <v>180620.45947367992</v>
      </c>
      <c r="U532" s="172">
        <v>189692.24923808422</v>
      </c>
      <c r="V532" s="172">
        <v>197640.0496226057</v>
      </c>
      <c r="W532" s="172">
        <v>205692.84927470531</v>
      </c>
      <c r="X532" s="172">
        <v>214328.94949443187</v>
      </c>
      <c r="Y532" s="172">
        <v>220780.34988505687</v>
      </c>
      <c r="Z532" s="172">
        <v>227341.24966533031</v>
      </c>
      <c r="AA532" s="172">
        <v>235967.44992167797</v>
      </c>
      <c r="AB532" s="172">
        <v>242308.04995829906</v>
      </c>
      <c r="AC532" s="172">
        <v>247634.15011699047</v>
      </c>
      <c r="AD532" s="172">
        <v>253755.55038554515</v>
      </c>
      <c r="AE532" s="173">
        <v>262825.74944560375</v>
      </c>
      <c r="AF532" s="173">
        <v>270989.7502146468</v>
      </c>
      <c r="AG532" s="173">
        <v>276710.79028788884</v>
      </c>
      <c r="AH532" s="173">
        <v>283889.80156051251</v>
      </c>
      <c r="AI532" s="173">
        <v>289145.2236940735</v>
      </c>
      <c r="AJ532" s="173">
        <v>295048.14892761514</v>
      </c>
      <c r="AK532" s="173">
        <v>299931.92345171084</v>
      </c>
      <c r="AL532" s="173">
        <v>304544.10625715251</v>
      </c>
      <c r="AM532" s="173">
        <v>310316.76012068137</v>
      </c>
      <c r="AN532" s="173">
        <v>316187.65331952559</v>
      </c>
      <c r="AO532" s="174">
        <v>321663.40253400983</v>
      </c>
    </row>
    <row r="533" spans="1:41">
      <c r="A533" s="111" t="s">
        <v>211</v>
      </c>
      <c r="B533" s="112" t="s">
        <v>10</v>
      </c>
      <c r="C533" s="172">
        <v>3565.854472123593</v>
      </c>
      <c r="D533" s="172">
        <v>8744.4531517636387</v>
      </c>
      <c r="E533" s="172">
        <v>12599.888540073684</v>
      </c>
      <c r="F533" s="172">
        <v>23839.353814158429</v>
      </c>
      <c r="G533" s="172">
        <v>30007.273814158427</v>
      </c>
      <c r="H533" s="172">
        <v>36140.07381415843</v>
      </c>
      <c r="I533" s="172">
        <v>44363.523814158427</v>
      </c>
      <c r="J533" s="172">
        <v>52841.523814158427</v>
      </c>
      <c r="K533" s="172">
        <v>59731.523814158427</v>
      </c>
      <c r="L533" s="172">
        <v>64917.549814158425</v>
      </c>
      <c r="M533" s="172">
        <v>70630.349814158428</v>
      </c>
      <c r="N533" s="172">
        <v>77112.749814158436</v>
      </c>
      <c r="O533" s="172">
        <v>85454.749814158436</v>
      </c>
      <c r="P533" s="172">
        <v>92904.549814158439</v>
      </c>
      <c r="Q533" s="172">
        <v>100793.54981415844</v>
      </c>
      <c r="R533" s="172">
        <v>108452.54981415844</v>
      </c>
      <c r="S533" s="172">
        <v>114155.54981415844</v>
      </c>
      <c r="T533" s="172">
        <v>120351.54971415843</v>
      </c>
      <c r="U533" s="172">
        <v>127827.54971415843</v>
      </c>
      <c r="V533" s="172">
        <v>133975.54971415843</v>
      </c>
      <c r="W533" s="172">
        <v>139956.54971415843</v>
      </c>
      <c r="X533" s="172">
        <v>145880.54971415843</v>
      </c>
      <c r="Y533" s="172">
        <v>150229.54971415843</v>
      </c>
      <c r="Z533" s="172">
        <v>154732.54971415843</v>
      </c>
      <c r="AA533" s="172">
        <v>161258.54971415843</v>
      </c>
      <c r="AB533" s="172">
        <v>165982.54971415843</v>
      </c>
      <c r="AC533" s="172">
        <v>169848.54971415843</v>
      </c>
      <c r="AD533" s="172">
        <v>174799.54971415843</v>
      </c>
      <c r="AE533" s="173">
        <v>180855.64971415844</v>
      </c>
      <c r="AF533" s="173">
        <v>188263.04971415852</v>
      </c>
      <c r="AG533" s="173">
        <v>193252.88971415837</v>
      </c>
      <c r="AH533" s="173">
        <v>199156.89238082501</v>
      </c>
      <c r="AI533" s="173">
        <v>203732.53344749147</v>
      </c>
      <c r="AJ533" s="173">
        <v>208942.05810730264</v>
      </c>
      <c r="AK533" s="173">
        <v>213118.52293901553</v>
      </c>
      <c r="AL533" s="173">
        <v>217009.29577131267</v>
      </c>
      <c r="AM533" s="173">
        <v>222046.05046491965</v>
      </c>
      <c r="AN533" s="173">
        <v>227166.34362714278</v>
      </c>
      <c r="AO533" s="174">
        <v>231876.47321272077</v>
      </c>
    </row>
    <row r="534" spans="1:41">
      <c r="A534" s="111" t="s">
        <v>212</v>
      </c>
      <c r="B534" s="112" t="s">
        <v>10</v>
      </c>
      <c r="C534" s="172">
        <v>-822.30000000000064</v>
      </c>
      <c r="D534" s="172">
        <v>-1709.9999999999995</v>
      </c>
      <c r="E534" s="172">
        <v>-1709.9999999999995</v>
      </c>
      <c r="F534" s="172">
        <v>-1709.9999999999995</v>
      </c>
      <c r="G534" s="172">
        <v>-3063.6</v>
      </c>
      <c r="H534" s="172">
        <v>-4426.1499999999996</v>
      </c>
      <c r="I534" s="172">
        <v>-4426.1499999999996</v>
      </c>
      <c r="J534" s="172">
        <v>-7337.9999999999982</v>
      </c>
      <c r="K534" s="172">
        <v>-7337.9999999999982</v>
      </c>
      <c r="L534" s="172">
        <v>-7974.9999999999982</v>
      </c>
      <c r="M534" s="172">
        <v>-9215.7999999999975</v>
      </c>
      <c r="N534" s="172">
        <v>-11405.599999999999</v>
      </c>
      <c r="O534" s="172">
        <v>-12686.75</v>
      </c>
      <c r="P534" s="172">
        <v>-15711.45</v>
      </c>
      <c r="Q534" s="172">
        <v>-19135.14</v>
      </c>
      <c r="R534" s="172">
        <v>-19135.14</v>
      </c>
      <c r="S534" s="172">
        <v>-20119.54</v>
      </c>
      <c r="T534" s="172">
        <v>-20909.14</v>
      </c>
      <c r="U534" s="172">
        <v>-21710.02</v>
      </c>
      <c r="V534" s="172">
        <v>-22387.06</v>
      </c>
      <c r="W534" s="172">
        <v>-22387.06</v>
      </c>
      <c r="X534" s="172">
        <v>-22387.06</v>
      </c>
      <c r="Y534" s="172">
        <v>-22387.06</v>
      </c>
      <c r="Z534" s="172">
        <v>-22387.06</v>
      </c>
      <c r="AA534" s="172">
        <v>-22387.06</v>
      </c>
      <c r="AB534" s="172">
        <v>-22387.06</v>
      </c>
      <c r="AC534" s="172">
        <v>-22387.06</v>
      </c>
      <c r="AD534" s="172">
        <v>-22387.06</v>
      </c>
      <c r="AE534" s="173">
        <v>-22387.06</v>
      </c>
      <c r="AF534" s="173">
        <v>-22387.06</v>
      </c>
      <c r="AG534" s="173">
        <v>-22387.06</v>
      </c>
      <c r="AH534" s="173">
        <v>-22387.06</v>
      </c>
      <c r="AI534" s="173">
        <v>-22387.06</v>
      </c>
      <c r="AJ534" s="173">
        <v>-22387.06</v>
      </c>
      <c r="AK534" s="173">
        <v>-22387.06</v>
      </c>
      <c r="AL534" s="173">
        <v>-22387.06</v>
      </c>
      <c r="AM534" s="173">
        <v>-22387.06</v>
      </c>
      <c r="AN534" s="173">
        <v>-22387.06</v>
      </c>
      <c r="AO534" s="174">
        <v>-22387.06</v>
      </c>
    </row>
    <row r="535" spans="1:41">
      <c r="A535" s="111" t="s">
        <v>213</v>
      </c>
      <c r="B535" s="112" t="s">
        <v>10</v>
      </c>
      <c r="C535" s="172">
        <v>0</v>
      </c>
      <c r="D535" s="172">
        <v>0</v>
      </c>
      <c r="E535" s="172">
        <v>0</v>
      </c>
      <c r="F535" s="172">
        <v>0</v>
      </c>
      <c r="G535" s="172">
        <v>0</v>
      </c>
      <c r="H535" s="172">
        <v>0</v>
      </c>
      <c r="I535" s="172">
        <v>0</v>
      </c>
      <c r="J535" s="172">
        <v>-1375.2000000000007</v>
      </c>
      <c r="K535" s="172">
        <v>-1375.2000000000007</v>
      </c>
      <c r="L535" s="172">
        <v>-1375.2000000000007</v>
      </c>
      <c r="M535" s="172">
        <v>-1375.2000000000007</v>
      </c>
      <c r="N535" s="172">
        <v>-1375.2000000000007</v>
      </c>
      <c r="O535" s="172">
        <v>-1375.2000000000007</v>
      </c>
      <c r="P535" s="172">
        <v>-1375.2000000000007</v>
      </c>
      <c r="Q535" s="172">
        <v>-3406.32</v>
      </c>
      <c r="R535" s="172">
        <v>-3406.32</v>
      </c>
      <c r="S535" s="172">
        <v>-4390.72</v>
      </c>
      <c r="T535" s="172">
        <v>-4390.72</v>
      </c>
      <c r="U535" s="172">
        <v>-4390.72</v>
      </c>
      <c r="V535" s="172">
        <v>-4390.72</v>
      </c>
      <c r="W535" s="172">
        <v>-4390.72</v>
      </c>
      <c r="X535" s="172">
        <v>-4390.72</v>
      </c>
      <c r="Y535" s="172">
        <v>-4390.72</v>
      </c>
      <c r="Z535" s="172">
        <v>-4390.72</v>
      </c>
      <c r="AA535" s="172">
        <v>-4390.72</v>
      </c>
      <c r="AB535" s="172">
        <v>-4390.72</v>
      </c>
      <c r="AC535" s="172">
        <v>-4390.72</v>
      </c>
      <c r="AD535" s="172">
        <v>-4390.72</v>
      </c>
      <c r="AE535" s="173">
        <v>-4390.72</v>
      </c>
      <c r="AF535" s="173">
        <v>-4390.72</v>
      </c>
      <c r="AG535" s="173">
        <v>-4390.72</v>
      </c>
      <c r="AH535" s="173">
        <v>-4390.72</v>
      </c>
      <c r="AI535" s="173">
        <v>-4390.72</v>
      </c>
      <c r="AJ535" s="173">
        <v>-4390.72</v>
      </c>
      <c r="AK535" s="173">
        <v>-4390.72</v>
      </c>
      <c r="AL535" s="173">
        <v>-4390.72</v>
      </c>
      <c r="AM535" s="173">
        <v>-4390.72</v>
      </c>
      <c r="AN535" s="173">
        <v>-4390.72</v>
      </c>
      <c r="AO535" s="174">
        <v>-4390.72</v>
      </c>
    </row>
    <row r="536" spans="1:41">
      <c r="A536" s="111" t="s">
        <v>605</v>
      </c>
      <c r="B536" s="112" t="s">
        <v>10</v>
      </c>
      <c r="C536" s="172">
        <v>35328.342947965168</v>
      </c>
      <c r="D536" s="172">
        <v>40506.941627605207</v>
      </c>
      <c r="E536" s="172">
        <v>44362.377015915255</v>
      </c>
      <c r="F536" s="172">
        <v>55557.642289999996</v>
      </c>
      <c r="G536" s="172">
        <v>61725.562290000002</v>
      </c>
      <c r="H536" s="172">
        <v>67858.36228999999</v>
      </c>
      <c r="I536" s="172">
        <v>76081.812290000002</v>
      </c>
      <c r="J536" s="172">
        <v>84559.812290000002</v>
      </c>
      <c r="K536" s="172">
        <v>91449.812290000002</v>
      </c>
      <c r="L536" s="172">
        <v>96635.83829</v>
      </c>
      <c r="M536" s="172">
        <v>102348.63829</v>
      </c>
      <c r="N536" s="172">
        <v>108831.03829</v>
      </c>
      <c r="O536" s="172">
        <v>117173.03829</v>
      </c>
      <c r="P536" s="172">
        <v>124622.83829</v>
      </c>
      <c r="Q536" s="172">
        <v>132511.83828999999</v>
      </c>
      <c r="R536" s="172">
        <v>140170.83828999999</v>
      </c>
      <c r="S536" s="172">
        <v>145873.83828999999</v>
      </c>
      <c r="T536" s="172">
        <v>152069.83819000001</v>
      </c>
      <c r="U536" s="172">
        <v>159545.83819000001</v>
      </c>
      <c r="V536" s="172">
        <v>165693.83819000001</v>
      </c>
      <c r="W536" s="172">
        <v>171674.83819000001</v>
      </c>
      <c r="X536" s="172">
        <v>177598.83819000001</v>
      </c>
      <c r="Y536" s="172">
        <v>181947.83819000001</v>
      </c>
      <c r="Z536" s="172">
        <v>186450.83819000001</v>
      </c>
      <c r="AA536" s="172">
        <v>192976.83819000001</v>
      </c>
      <c r="AB536" s="172">
        <v>197700.83818999998</v>
      </c>
      <c r="AC536" s="172">
        <v>201566.83818999998</v>
      </c>
      <c r="AD536" s="172">
        <v>206517.83818999998</v>
      </c>
      <c r="AE536" s="173">
        <v>212573.93819000002</v>
      </c>
      <c r="AF536" s="173">
        <v>219981.3381900001</v>
      </c>
      <c r="AG536" s="173">
        <v>224971.17818999995</v>
      </c>
      <c r="AH536" s="173">
        <v>230875.18085666659</v>
      </c>
      <c r="AI536" s="173">
        <v>235450.82192333305</v>
      </c>
      <c r="AJ536" s="173">
        <v>240660.34658314422</v>
      </c>
      <c r="AK536" s="173">
        <v>244836.8114148571</v>
      </c>
      <c r="AL536" s="173">
        <v>248727.58424715424</v>
      </c>
      <c r="AM536" s="173">
        <v>253764.33894076126</v>
      </c>
      <c r="AN536" s="173">
        <v>258884.63210298438</v>
      </c>
      <c r="AO536" s="174">
        <v>263594.7616885624</v>
      </c>
    </row>
    <row r="537" spans="1:41">
      <c r="A537" s="111" t="s">
        <v>606</v>
      </c>
      <c r="B537" s="112" t="s">
        <v>10</v>
      </c>
      <c r="C537" s="172">
        <v>66445.822947965164</v>
      </c>
      <c r="D537" s="172">
        <v>71639.689827605209</v>
      </c>
      <c r="E537" s="172">
        <v>75495.125215915265</v>
      </c>
      <c r="F537" s="172">
        <v>87945.180478708498</v>
      </c>
      <c r="G537" s="172">
        <v>92836.410505258798</v>
      </c>
      <c r="H537" s="172">
        <v>97387.060499155268</v>
      </c>
      <c r="I537" s="172">
        <v>106782.37046024535</v>
      </c>
      <c r="J537" s="172">
        <v>113808.28048786378</v>
      </c>
      <c r="K537" s="172">
        <v>121438.4605708716</v>
      </c>
      <c r="L537" s="172">
        <v>126570.66645643066</v>
      </c>
      <c r="M537" s="172">
        <v>132638.76642743894</v>
      </c>
      <c r="N537" s="172">
        <v>137545.95156568359</v>
      </c>
      <c r="O537" s="172">
        <v>147713.41136182618</v>
      </c>
      <c r="P537" s="172">
        <v>154075.24156019042</v>
      </c>
      <c r="Q537" s="172">
        <v>160400.42156324218</v>
      </c>
      <c r="R537" s="172">
        <v>168916.69141675782</v>
      </c>
      <c r="S537" s="172">
        <v>176316.55138624023</v>
      </c>
      <c r="T537" s="172">
        <v>184027.76114952151</v>
      </c>
      <c r="U537" s="172">
        <v>192007.21091392578</v>
      </c>
      <c r="V537" s="172">
        <v>198813.85129844726</v>
      </c>
      <c r="W537" s="172">
        <v>206466.6509505469</v>
      </c>
      <c r="X537" s="172">
        <v>214473.67117027345</v>
      </c>
      <c r="Y537" s="172">
        <v>220940.76156089839</v>
      </c>
      <c r="Z537" s="172">
        <v>226336.06134117185</v>
      </c>
      <c r="AA537" s="172">
        <v>233844.86159751954</v>
      </c>
      <c r="AB537" s="172">
        <v>240529.46343414061</v>
      </c>
      <c r="AC537" s="172">
        <v>245586.62359283201</v>
      </c>
      <c r="AD537" s="172">
        <v>251708.0238613867</v>
      </c>
      <c r="AE537" s="173">
        <v>258678.22292144533</v>
      </c>
      <c r="AF537" s="173">
        <v>266925.29869048833</v>
      </c>
      <c r="AG537" s="173">
        <v>272646.33876373037</v>
      </c>
      <c r="AH537" s="173">
        <v>279225.35003635404</v>
      </c>
      <c r="AI537" s="173">
        <v>284739.18216991506</v>
      </c>
      <c r="AJ537" s="173">
        <v>290596.32740345673</v>
      </c>
      <c r="AK537" s="173">
        <v>295457.21192755242</v>
      </c>
      <c r="AL537" s="173">
        <v>300004.87473299413</v>
      </c>
      <c r="AM537" s="173">
        <v>305777.52859652299</v>
      </c>
      <c r="AN537" s="173">
        <v>311648.42179536721</v>
      </c>
      <c r="AO537" s="174">
        <v>317686.77100985148</v>
      </c>
    </row>
    <row r="538" spans="1:41">
      <c r="A538" s="111" t="s">
        <v>602</v>
      </c>
      <c r="B538" s="112" t="s">
        <v>9</v>
      </c>
      <c r="C538" s="175">
        <v>0.53168643837297924</v>
      </c>
      <c r="D538" s="175">
        <v>0.5654259772073511</v>
      </c>
      <c r="E538" s="175">
        <v>0.58761909314064087</v>
      </c>
      <c r="F538" s="175">
        <v>0.6317303800797871</v>
      </c>
      <c r="G538" s="175">
        <v>0.66488527458204028</v>
      </c>
      <c r="H538" s="175">
        <v>0.69679033274229063</v>
      </c>
      <c r="I538" s="175">
        <v>0.71249413140088469</v>
      </c>
      <c r="J538" s="175">
        <v>0.74300228355543285</v>
      </c>
      <c r="K538" s="175">
        <v>0.75305477243455177</v>
      </c>
      <c r="L538" s="175">
        <v>0.76349316153174318</v>
      </c>
      <c r="M538" s="175">
        <v>0.77163442518888781</v>
      </c>
      <c r="N538" s="175">
        <v>0.79123403525278535</v>
      </c>
      <c r="O538" s="175">
        <v>0.79324576698714866</v>
      </c>
      <c r="P538" s="175">
        <v>0.80884402340083517</v>
      </c>
      <c r="Q538" s="175">
        <v>0.82613148393599223</v>
      </c>
      <c r="R538" s="175">
        <v>0.82982230538819313</v>
      </c>
      <c r="S538" s="175">
        <v>0.82734058228287244</v>
      </c>
      <c r="T538" s="175">
        <v>0.82634183690603147</v>
      </c>
      <c r="U538" s="175">
        <v>0.8309366998801011</v>
      </c>
      <c r="V538" s="175">
        <v>0.83341194342274727</v>
      </c>
      <c r="W538" s="175">
        <v>0.8314894313422061</v>
      </c>
      <c r="X538" s="175">
        <v>0.82806825295120712</v>
      </c>
      <c r="Y538" s="175">
        <v>0.82351412616023467</v>
      </c>
      <c r="Z538" s="175">
        <v>0.82377875220223917</v>
      </c>
      <c r="AA538" s="175">
        <v>0.82523446045242055</v>
      </c>
      <c r="AB538" s="175">
        <v>0.8219402120943593</v>
      </c>
      <c r="AC538" s="175">
        <v>0.82075658373065863</v>
      </c>
      <c r="AD538" s="175">
        <v>0.82046585175102504</v>
      </c>
      <c r="AE538" s="176">
        <v>0.8217697484900145</v>
      </c>
      <c r="AF538" s="176">
        <v>0.82413071847894859</v>
      </c>
      <c r="AG538" s="176">
        <v>0.82513918657442631</v>
      </c>
      <c r="AH538" s="176">
        <v>0.82684176356698114</v>
      </c>
      <c r="AI538" s="176">
        <v>0.82689997256096037</v>
      </c>
      <c r="AJ538" s="176">
        <v>0.82816031686807023</v>
      </c>
      <c r="AK538" s="176">
        <v>0.82867095989145223</v>
      </c>
      <c r="AL538" s="176">
        <v>0.82907847570318005</v>
      </c>
      <c r="AM538" s="176">
        <v>0.82989858707245379</v>
      </c>
      <c r="AN538" s="176">
        <v>0.83069450700755265</v>
      </c>
      <c r="AO538" s="177">
        <v>0.82973162795119448</v>
      </c>
    </row>
    <row r="539" spans="1:41" ht="15.75">
      <c r="A539" s="109" t="s">
        <v>214</v>
      </c>
      <c r="B539" s="112"/>
      <c r="C539" s="178"/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O539" s="155"/>
    </row>
    <row r="540" spans="1:41">
      <c r="A540" s="111" t="s">
        <v>215</v>
      </c>
      <c r="B540" s="112" t="s">
        <v>10</v>
      </c>
      <c r="C540" s="172">
        <v>2240</v>
      </c>
      <c r="D540" s="172">
        <v>2240</v>
      </c>
      <c r="E540" s="172">
        <v>2240</v>
      </c>
      <c r="F540" s="172">
        <v>2240</v>
      </c>
      <c r="G540" s="172">
        <v>2490</v>
      </c>
      <c r="H540" s="172">
        <v>2815</v>
      </c>
      <c r="I540" s="172">
        <v>4065</v>
      </c>
      <c r="J540" s="172">
        <v>5170</v>
      </c>
      <c r="K540" s="172">
        <v>7970</v>
      </c>
      <c r="L540" s="172">
        <v>11170</v>
      </c>
      <c r="M540" s="172">
        <v>15238</v>
      </c>
      <c r="N540" s="172">
        <v>16688</v>
      </c>
      <c r="O540" s="172">
        <v>17238</v>
      </c>
      <c r="P540" s="172">
        <v>18538</v>
      </c>
      <c r="Q540" s="172">
        <v>20338</v>
      </c>
      <c r="R540" s="172">
        <v>23178</v>
      </c>
      <c r="S540" s="172">
        <v>24978</v>
      </c>
      <c r="T540" s="172">
        <v>24978</v>
      </c>
      <c r="U540" s="172">
        <v>24978</v>
      </c>
      <c r="V540" s="172">
        <v>25178</v>
      </c>
      <c r="W540" s="172">
        <v>25578</v>
      </c>
      <c r="X540" s="172">
        <v>26578</v>
      </c>
      <c r="Y540" s="172">
        <v>26978</v>
      </c>
      <c r="Z540" s="172">
        <v>27378</v>
      </c>
      <c r="AA540" s="172">
        <v>27878</v>
      </c>
      <c r="AB540" s="172">
        <v>27878</v>
      </c>
      <c r="AC540" s="172">
        <v>27878</v>
      </c>
      <c r="AD540" s="172">
        <v>27878</v>
      </c>
      <c r="AE540" s="173">
        <v>27878</v>
      </c>
      <c r="AF540" s="173">
        <v>27878</v>
      </c>
      <c r="AG540" s="173">
        <v>27878</v>
      </c>
      <c r="AH540" s="173">
        <v>28478</v>
      </c>
      <c r="AI540" s="173">
        <v>28478</v>
      </c>
      <c r="AJ540" s="173">
        <v>28478</v>
      </c>
      <c r="AK540" s="173">
        <v>28478</v>
      </c>
      <c r="AL540" s="173">
        <v>28478</v>
      </c>
      <c r="AM540" s="173">
        <v>28478</v>
      </c>
      <c r="AN540" s="173">
        <v>28478</v>
      </c>
      <c r="AO540" s="174">
        <v>28478</v>
      </c>
    </row>
    <row r="541" spans="1:41">
      <c r="A541" s="111" t="s">
        <v>216</v>
      </c>
      <c r="B541" s="112" t="s">
        <v>10</v>
      </c>
      <c r="C541" s="172">
        <v>612</v>
      </c>
      <c r="D541" s="172">
        <v>759</v>
      </c>
      <c r="E541" s="172">
        <v>1851</v>
      </c>
      <c r="F541" s="172">
        <v>5096</v>
      </c>
      <c r="G541" s="172">
        <v>8607</v>
      </c>
      <c r="H541" s="172">
        <v>11102</v>
      </c>
      <c r="I541" s="172">
        <v>13319</v>
      </c>
      <c r="J541" s="172">
        <v>14094</v>
      </c>
      <c r="K541" s="172">
        <v>15554</v>
      </c>
      <c r="L541" s="172">
        <v>16154</v>
      </c>
      <c r="M541" s="172">
        <v>18954</v>
      </c>
      <c r="N541" s="172">
        <v>19954</v>
      </c>
      <c r="O541" s="172">
        <v>19954</v>
      </c>
      <c r="P541" s="172">
        <v>19954</v>
      </c>
      <c r="Q541" s="172">
        <v>19954</v>
      </c>
      <c r="R541" s="172">
        <v>19954</v>
      </c>
      <c r="S541" s="172">
        <v>22354</v>
      </c>
      <c r="T541" s="172">
        <v>22354</v>
      </c>
      <c r="U541" s="172">
        <v>22354</v>
      </c>
      <c r="V541" s="172">
        <v>22354</v>
      </c>
      <c r="W541" s="172">
        <v>22354</v>
      </c>
      <c r="X541" s="172">
        <v>22354</v>
      </c>
      <c r="Y541" s="172">
        <v>22354</v>
      </c>
      <c r="Z541" s="172">
        <v>22354</v>
      </c>
      <c r="AA541" s="172">
        <v>22354</v>
      </c>
      <c r="AB541" s="172">
        <v>22354</v>
      </c>
      <c r="AC541" s="172">
        <v>22354</v>
      </c>
      <c r="AD541" s="172">
        <v>22354</v>
      </c>
      <c r="AE541" s="173">
        <v>24454</v>
      </c>
      <c r="AF541" s="173">
        <v>24454</v>
      </c>
      <c r="AG541" s="173">
        <v>24454</v>
      </c>
      <c r="AH541" s="173">
        <v>24454</v>
      </c>
      <c r="AI541" s="173">
        <v>24454</v>
      </c>
      <c r="AJ541" s="173">
        <v>24454</v>
      </c>
      <c r="AK541" s="173">
        <v>24454</v>
      </c>
      <c r="AL541" s="173">
        <v>24454</v>
      </c>
      <c r="AM541" s="173">
        <v>24454</v>
      </c>
      <c r="AN541" s="173">
        <v>24454</v>
      </c>
      <c r="AO541" s="174">
        <v>24454</v>
      </c>
    </row>
    <row r="542" spans="1:41">
      <c r="A542" s="111" t="s">
        <v>217</v>
      </c>
      <c r="B542" s="112" t="s">
        <v>10</v>
      </c>
      <c r="C542" s="172">
        <v>0</v>
      </c>
      <c r="D542" s="172">
        <v>0</v>
      </c>
      <c r="E542" s="172">
        <v>0</v>
      </c>
      <c r="F542" s="172">
        <v>1077.0899887084961</v>
      </c>
      <c r="G542" s="172">
        <v>1154.0000152587891</v>
      </c>
      <c r="H542" s="172">
        <v>1504.4000091552734</v>
      </c>
      <c r="I542" s="172">
        <v>2190.1999702453613</v>
      </c>
      <c r="J542" s="172">
        <v>2820.9899978637695</v>
      </c>
      <c r="K542" s="172">
        <v>3755.200080871582</v>
      </c>
      <c r="L542" s="172">
        <v>4785.1999664306641</v>
      </c>
      <c r="M542" s="172">
        <v>5835.0999374389648</v>
      </c>
      <c r="N542" s="172">
        <v>6954.3900756835938</v>
      </c>
      <c r="O542" s="172">
        <v>8042.3998718261719</v>
      </c>
      <c r="P542" s="172">
        <v>9113.9000701904297</v>
      </c>
      <c r="Q542" s="172">
        <v>10250.200073242188</v>
      </c>
      <c r="R542" s="172">
        <v>11655.299926757813</v>
      </c>
      <c r="S542" s="172">
        <v>13418.299896240234</v>
      </c>
      <c r="T542" s="172">
        <v>15176.909759521484</v>
      </c>
      <c r="U542" s="172">
        <v>16772.699523925781</v>
      </c>
      <c r="V542" s="172">
        <v>18372.499908447266</v>
      </c>
      <c r="W542" s="172">
        <v>20044.299560546875</v>
      </c>
      <c r="X542" s="172">
        <v>21756.399780273438</v>
      </c>
      <c r="Y542" s="172">
        <v>23458.800170898438</v>
      </c>
      <c r="Z542" s="172">
        <v>25116.699951171875</v>
      </c>
      <c r="AA542" s="172">
        <v>26716.900207519531</v>
      </c>
      <c r="AB542" s="172">
        <v>28333.500244140625</v>
      </c>
      <c r="AC542" s="172">
        <v>29793.600402832031</v>
      </c>
      <c r="AD542" s="172">
        <v>30964.000671386719</v>
      </c>
      <c r="AE542" s="173">
        <v>31878.099731445313</v>
      </c>
      <c r="AF542" s="173">
        <v>32634.700500488281</v>
      </c>
      <c r="AG542" s="173">
        <v>33365.900573730469</v>
      </c>
      <c r="AH542" s="173">
        <v>34040.9091796875</v>
      </c>
      <c r="AI542" s="173">
        <v>34720.690246582031</v>
      </c>
      <c r="AJ542" s="173">
        <v>35414.0908203125</v>
      </c>
      <c r="AK542" s="173">
        <v>36121.400512695313</v>
      </c>
      <c r="AL542" s="173">
        <v>36842.810485839844</v>
      </c>
      <c r="AM542" s="173">
        <v>37578.709655761719</v>
      </c>
      <c r="AN542" s="173">
        <v>38329.309692382813</v>
      </c>
      <c r="AO542" s="174">
        <v>39094.929321289063</v>
      </c>
    </row>
    <row r="543" spans="1:41">
      <c r="A543" s="179" t="s">
        <v>603</v>
      </c>
      <c r="B543" s="112" t="s">
        <v>10</v>
      </c>
      <c r="C543" s="172">
        <v>2852</v>
      </c>
      <c r="D543" s="172">
        <v>2999</v>
      </c>
      <c r="E543" s="172">
        <v>4091</v>
      </c>
      <c r="F543" s="172">
        <v>8413.0899887084961</v>
      </c>
      <c r="G543" s="172">
        <v>12251.000015258789</v>
      </c>
      <c r="H543" s="172">
        <v>15421.400009155273</v>
      </c>
      <c r="I543" s="172">
        <v>19574.199970245361</v>
      </c>
      <c r="J543" s="172">
        <v>22084.98999786377</v>
      </c>
      <c r="K543" s="172">
        <v>27279.200080871582</v>
      </c>
      <c r="L543" s="172">
        <v>32109.199966430664</v>
      </c>
      <c r="M543" s="172">
        <v>40027.099937438965</v>
      </c>
      <c r="N543" s="172">
        <v>43596.390075683594</v>
      </c>
      <c r="O543" s="172">
        <v>45234.399871826172</v>
      </c>
      <c r="P543" s="172">
        <v>47605.90007019043</v>
      </c>
      <c r="Q543" s="172">
        <v>50542.200073242188</v>
      </c>
      <c r="R543" s="172">
        <v>54787.299926757813</v>
      </c>
      <c r="S543" s="172">
        <v>60750.299896240234</v>
      </c>
      <c r="T543" s="172">
        <v>62508.909759521484</v>
      </c>
      <c r="U543" s="172">
        <v>64104.699523925781</v>
      </c>
      <c r="V543" s="172">
        <v>65904.499908447266</v>
      </c>
      <c r="W543" s="172">
        <v>67976.299560546875</v>
      </c>
      <c r="X543" s="172">
        <v>70688.399780273438</v>
      </c>
      <c r="Y543" s="172">
        <v>72790.800170898438</v>
      </c>
      <c r="Z543" s="172">
        <v>74848.699951171875</v>
      </c>
      <c r="AA543" s="172">
        <v>76948.900207519531</v>
      </c>
      <c r="AB543" s="172">
        <v>78565.500244140625</v>
      </c>
      <c r="AC543" s="172">
        <v>80025.600402832031</v>
      </c>
      <c r="AD543" s="172">
        <v>81196.000671386719</v>
      </c>
      <c r="AE543" s="173">
        <v>84210.099731445313</v>
      </c>
      <c r="AF543" s="173">
        <v>84966.700500488281</v>
      </c>
      <c r="AG543" s="173">
        <v>85697.900573730469</v>
      </c>
      <c r="AH543" s="173">
        <v>86972.9091796875</v>
      </c>
      <c r="AI543" s="173">
        <v>87652.690246582031</v>
      </c>
      <c r="AJ543" s="173">
        <v>88346.0908203125</v>
      </c>
      <c r="AK543" s="173">
        <v>89053.400512695313</v>
      </c>
      <c r="AL543" s="173">
        <v>89774.810485839844</v>
      </c>
      <c r="AM543" s="173">
        <v>90510.709655761719</v>
      </c>
      <c r="AN543" s="173">
        <v>91261.309692382813</v>
      </c>
      <c r="AO543" s="174">
        <v>92026.929321289063</v>
      </c>
    </row>
    <row r="544" spans="1:41">
      <c r="A544" s="111" t="s">
        <v>604</v>
      </c>
      <c r="B544" s="112" t="s">
        <v>9</v>
      </c>
      <c r="C544" s="175">
        <v>8.0728382992677802E-2</v>
      </c>
      <c r="D544" s="175">
        <v>7.4036692959218664E-2</v>
      </c>
      <c r="E544" s="175">
        <v>9.2217781714724861E-2</v>
      </c>
      <c r="F544" s="175">
        <v>0.15142993190376611</v>
      </c>
      <c r="G544" s="175">
        <v>0.19847530845812225</v>
      </c>
      <c r="H544" s="175">
        <v>0.22725865300506762</v>
      </c>
      <c r="I544" s="175">
        <v>0.25727830845609528</v>
      </c>
      <c r="J544" s="175">
        <v>0.2611759581741116</v>
      </c>
      <c r="K544" s="175">
        <v>0.29829694996382788</v>
      </c>
      <c r="L544" s="175">
        <v>0.33227010325167705</v>
      </c>
      <c r="M544" s="175">
        <v>0.39108580833312195</v>
      </c>
      <c r="N544" s="175">
        <v>0.40058783560911293</v>
      </c>
      <c r="O544" s="175">
        <v>0.38604785308948203</v>
      </c>
      <c r="P544" s="175">
        <v>0.38199980616241852</v>
      </c>
      <c r="Q544" s="175">
        <v>0.38141648871123057</v>
      </c>
      <c r="R544" s="175">
        <v>0.39086089942194796</v>
      </c>
      <c r="S544" s="175">
        <v>0.41645781456348241</v>
      </c>
      <c r="T544" s="175">
        <v>0.41105396378091247</v>
      </c>
      <c r="U544" s="175">
        <v>0.40179487131205988</v>
      </c>
      <c r="V544" s="175">
        <v>0.39774864671114096</v>
      </c>
      <c r="W544" s="175">
        <v>0.39595959592700797</v>
      </c>
      <c r="X544" s="175">
        <v>0.39802287278844184</v>
      </c>
      <c r="Y544" s="175">
        <v>0.40006411120359808</v>
      </c>
      <c r="Z544" s="175">
        <v>0.40143933209299065</v>
      </c>
      <c r="AA544" s="175">
        <v>0.39874681816352298</v>
      </c>
      <c r="AB544" s="175">
        <v>0.39739588847183044</v>
      </c>
      <c r="AC544" s="175">
        <v>0.39701768962312478</v>
      </c>
      <c r="AD544" s="175">
        <v>0.39316700863721515</v>
      </c>
      <c r="AE544" s="176">
        <v>0.39614498582689739</v>
      </c>
      <c r="AF544" s="176">
        <v>0.38624503878188832</v>
      </c>
      <c r="AG544" s="176">
        <v>0.38092835385941792</v>
      </c>
      <c r="AH544" s="176">
        <v>0.37670965262256828</v>
      </c>
      <c r="AI544" s="176">
        <v>0.37227600027288626</v>
      </c>
      <c r="AJ544" s="176">
        <v>0.36709866030958438</v>
      </c>
      <c r="AK544" s="176">
        <v>0.36372553619725584</v>
      </c>
      <c r="AL544" s="176">
        <v>0.36093628600771882</v>
      </c>
      <c r="AM544" s="176">
        <v>0.35667229695694375</v>
      </c>
      <c r="AN544" s="176">
        <v>0.35251729293872891</v>
      </c>
      <c r="AO544" s="177">
        <v>0.34912275468515952</v>
      </c>
    </row>
    <row r="545" spans="1:41" ht="15.75">
      <c r="A545" s="109" t="s">
        <v>218</v>
      </c>
      <c r="B545" s="110"/>
      <c r="C545" s="178"/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O545" s="155"/>
    </row>
    <row r="546" spans="1:41">
      <c r="A546" s="111" t="s">
        <v>219</v>
      </c>
      <c r="B546" s="110" t="s">
        <v>10</v>
      </c>
      <c r="C546" s="172">
        <v>684.65</v>
      </c>
      <c r="D546" s="172">
        <v>841.65</v>
      </c>
      <c r="E546" s="172">
        <v>1014.64</v>
      </c>
      <c r="F546" s="172">
        <v>2716.64</v>
      </c>
      <c r="G546" s="172">
        <v>2716.64</v>
      </c>
      <c r="H546" s="172">
        <v>2716.64</v>
      </c>
      <c r="I546" s="172">
        <v>3482.9399999999996</v>
      </c>
      <c r="J546" s="172">
        <v>4082.9399999999996</v>
      </c>
      <c r="K546" s="172">
        <v>5114.9399999999996</v>
      </c>
      <c r="L546" s="172">
        <v>5314.94</v>
      </c>
      <c r="M546" s="172">
        <v>5914.94</v>
      </c>
      <c r="N546" s="172">
        <v>7014.94</v>
      </c>
      <c r="O546" s="172">
        <v>8214.9399999999987</v>
      </c>
      <c r="P546" s="172">
        <v>9614.9399999999987</v>
      </c>
      <c r="Q546" s="172">
        <v>11214.939999999999</v>
      </c>
      <c r="R546" s="172">
        <v>12414.939999999999</v>
      </c>
      <c r="S546" s="172">
        <v>13014.939999999999</v>
      </c>
      <c r="T546" s="172">
        <v>13614.939999999999</v>
      </c>
      <c r="U546" s="172">
        <v>14814.939999999999</v>
      </c>
      <c r="V546" s="172">
        <v>16014.939999999999</v>
      </c>
      <c r="W546" s="172">
        <v>17214.939999999999</v>
      </c>
      <c r="X546" s="172">
        <v>18414.939999999999</v>
      </c>
      <c r="Y546" s="172">
        <v>18814.939999999999</v>
      </c>
      <c r="Z546" s="172">
        <v>19014.939999999999</v>
      </c>
      <c r="AA546" s="172">
        <v>19014.939999999999</v>
      </c>
      <c r="AB546" s="172">
        <v>19014.939999999999</v>
      </c>
      <c r="AC546" s="172">
        <v>19414.939999999999</v>
      </c>
      <c r="AD546" s="172">
        <v>19414.939999999999</v>
      </c>
      <c r="AE546" s="173">
        <v>19814.940000000002</v>
      </c>
      <c r="AF546" s="173">
        <v>20414.940000000002</v>
      </c>
      <c r="AG546" s="173">
        <v>20414.940000000002</v>
      </c>
      <c r="AH546" s="173">
        <v>20414.940000000002</v>
      </c>
      <c r="AI546" s="173">
        <v>20764.940000000002</v>
      </c>
      <c r="AJ546" s="173">
        <v>21164.940000000002</v>
      </c>
      <c r="AK546" s="173">
        <v>21164.940000000002</v>
      </c>
      <c r="AL546" s="173">
        <v>21164.940000000002</v>
      </c>
      <c r="AM546" s="173">
        <v>21764.940000000002</v>
      </c>
      <c r="AN546" s="173">
        <v>22164.940000000002</v>
      </c>
      <c r="AO546" s="174">
        <v>22164.940000000002</v>
      </c>
    </row>
    <row r="547" spans="1:41">
      <c r="A547" s="179" t="s">
        <v>220</v>
      </c>
      <c r="B547" s="110" t="s">
        <v>10</v>
      </c>
      <c r="C547" s="172">
        <v>1963.3020000000001</v>
      </c>
      <c r="D547" s="172">
        <v>3057.8020000000001</v>
      </c>
      <c r="E547" s="172">
        <v>3397.8020000000001</v>
      </c>
      <c r="F547" s="172">
        <v>3547.7920000000004</v>
      </c>
      <c r="G547" s="172">
        <v>4424.5120000000006</v>
      </c>
      <c r="H547" s="172">
        <v>5432.5119999999997</v>
      </c>
      <c r="I547" s="172">
        <v>6457.1120000000001</v>
      </c>
      <c r="J547" s="172">
        <v>6857.1120000000001</v>
      </c>
      <c r="K547" s="172">
        <v>7247.1119999999992</v>
      </c>
      <c r="L547" s="172">
        <v>7752.1119999999992</v>
      </c>
      <c r="M547" s="172">
        <v>8552.1119999999992</v>
      </c>
      <c r="N547" s="172">
        <v>8802.112000000001</v>
      </c>
      <c r="O547" s="172">
        <v>9202.112000000001</v>
      </c>
      <c r="P547" s="172">
        <v>10002.111999999999</v>
      </c>
      <c r="Q547" s="172">
        <v>10752.111999999999</v>
      </c>
      <c r="R547" s="172">
        <v>12148.111999999997</v>
      </c>
      <c r="S547" s="172">
        <v>12658.111999999997</v>
      </c>
      <c r="T547" s="172">
        <v>12958.111999999997</v>
      </c>
      <c r="U547" s="172">
        <v>14111.111999999997</v>
      </c>
      <c r="V547" s="172">
        <v>15111.111999999997</v>
      </c>
      <c r="W547" s="172">
        <v>15711.111999999997</v>
      </c>
      <c r="X547" s="172">
        <v>16111.111999999997</v>
      </c>
      <c r="Y547" s="172">
        <v>16311.111999999997</v>
      </c>
      <c r="Z547" s="172">
        <v>16561.111999999997</v>
      </c>
      <c r="AA547" s="172">
        <v>17761.111999999997</v>
      </c>
      <c r="AB547" s="172">
        <v>18761.111999999997</v>
      </c>
      <c r="AC547" s="172">
        <v>18761.111999999997</v>
      </c>
      <c r="AD547" s="172">
        <v>19561.111999999997</v>
      </c>
      <c r="AE547" s="173">
        <v>20361.111999999997</v>
      </c>
      <c r="AF547" s="173">
        <v>23061.111999999997</v>
      </c>
      <c r="AG547" s="173">
        <v>24161.111999999997</v>
      </c>
      <c r="AH547" s="173">
        <v>25161.111999999997</v>
      </c>
      <c r="AI547" s="173">
        <v>25461.111999999997</v>
      </c>
      <c r="AJ547" s="173">
        <v>26461.111999999997</v>
      </c>
      <c r="AK547" s="173">
        <v>26661.111999999997</v>
      </c>
      <c r="AL547" s="173">
        <v>26661.111999999997</v>
      </c>
      <c r="AM547" s="173">
        <v>27461.111999999997</v>
      </c>
      <c r="AN547" s="173">
        <v>27661.111999999997</v>
      </c>
      <c r="AO547" s="174">
        <v>27861.111999999997</v>
      </c>
    </row>
    <row r="548" spans="1:41">
      <c r="A548" s="179" t="s">
        <v>221</v>
      </c>
      <c r="B548" s="110" t="s">
        <v>10</v>
      </c>
      <c r="C548" s="172">
        <v>4205.1005288928591</v>
      </c>
      <c r="D548" s="172">
        <v>5003.0117561440875</v>
      </c>
      <c r="E548" s="172">
        <v>5600.6261378810923</v>
      </c>
      <c r="F548" s="172">
        <v>7303</v>
      </c>
      <c r="G548" s="172">
        <v>8035</v>
      </c>
      <c r="H548" s="172">
        <v>8769</v>
      </c>
      <c r="I548" s="172">
        <v>9481</v>
      </c>
      <c r="J548" s="172">
        <v>10048</v>
      </c>
      <c r="K548" s="172">
        <v>10598</v>
      </c>
      <c r="L548" s="172">
        <v>11290</v>
      </c>
      <c r="M548" s="172">
        <v>11982</v>
      </c>
      <c r="N548" s="172">
        <v>12746</v>
      </c>
      <c r="O548" s="172">
        <v>13438</v>
      </c>
      <c r="P548" s="172">
        <v>14096.000000000002</v>
      </c>
      <c r="Q548" s="172">
        <v>14753.999999999998</v>
      </c>
      <c r="R548" s="172">
        <v>15524</v>
      </c>
      <c r="S548" s="172">
        <v>16312.999999999996</v>
      </c>
      <c r="T548" s="172">
        <v>17114</v>
      </c>
      <c r="U548" s="172">
        <v>17881</v>
      </c>
      <c r="V548" s="172">
        <v>18570.999999999996</v>
      </c>
      <c r="W548" s="172">
        <v>19370</v>
      </c>
      <c r="X548" s="172">
        <v>20237</v>
      </c>
      <c r="Y548" s="172">
        <v>21073.000000000004</v>
      </c>
      <c r="Z548" s="172">
        <v>21837.000000000004</v>
      </c>
      <c r="AA548" s="172">
        <v>22676</v>
      </c>
      <c r="AB548" s="172">
        <v>23551</v>
      </c>
      <c r="AC548" s="172">
        <v>24413</v>
      </c>
      <c r="AD548" s="172">
        <v>25347</v>
      </c>
      <c r="AE548" s="173">
        <v>26270.000000000004</v>
      </c>
      <c r="AF548" s="173">
        <v>27010.600000000093</v>
      </c>
      <c r="AG548" s="173">
        <v>27877.439999999944</v>
      </c>
      <c r="AH548" s="173">
        <v>28741.442666666582</v>
      </c>
      <c r="AI548" s="173">
        <v>29615.083733333046</v>
      </c>
      <c r="AJ548" s="173">
        <v>30494.151715555225</v>
      </c>
      <c r="AK548" s="173">
        <v>31359.107975110874</v>
      </c>
      <c r="AL548" s="173">
        <v>32216.63662411831</v>
      </c>
      <c r="AM548" s="173">
        <v>33071.636201054323</v>
      </c>
      <c r="AN548" s="173">
        <v>33920.793167157324</v>
      </c>
      <c r="AO548" s="174">
        <v>34781.437172964448</v>
      </c>
    </row>
    <row r="549" spans="1:41">
      <c r="A549" s="179" t="s">
        <v>222</v>
      </c>
      <c r="B549" s="110" t="s">
        <v>10</v>
      </c>
      <c r="C549" s="172">
        <v>2146.46</v>
      </c>
      <c r="D549" s="172">
        <v>2231.46</v>
      </c>
      <c r="E549" s="172">
        <v>2231.46</v>
      </c>
      <c r="F549" s="172">
        <v>2830.0599999999995</v>
      </c>
      <c r="G549" s="172">
        <v>2830.0599999999995</v>
      </c>
      <c r="H549" s="172">
        <v>3700.7599999999998</v>
      </c>
      <c r="I549" s="172">
        <v>5189.66</v>
      </c>
      <c r="J549" s="172">
        <v>7439.66</v>
      </c>
      <c r="K549" s="172">
        <v>9439.66</v>
      </c>
      <c r="L549" s="172">
        <v>11358.66</v>
      </c>
      <c r="M549" s="172">
        <v>11788.66</v>
      </c>
      <c r="N549" s="172">
        <v>12188.66</v>
      </c>
      <c r="O549" s="172">
        <v>13788.66</v>
      </c>
      <c r="P549" s="172">
        <v>13788.66</v>
      </c>
      <c r="Q549" s="172">
        <v>13878.66</v>
      </c>
      <c r="R549" s="172">
        <v>14478.66</v>
      </c>
      <c r="S549" s="172">
        <v>15278.66</v>
      </c>
      <c r="T549" s="172">
        <v>17428.66</v>
      </c>
      <c r="U549" s="172">
        <v>18643.66</v>
      </c>
      <c r="V549" s="172">
        <v>19443.66</v>
      </c>
      <c r="W549" s="172">
        <v>19893.66</v>
      </c>
      <c r="X549" s="172">
        <v>20093.66</v>
      </c>
      <c r="Y549" s="172">
        <v>20293.66</v>
      </c>
      <c r="Z549" s="172">
        <v>20493.66</v>
      </c>
      <c r="AA549" s="172">
        <v>20493.66</v>
      </c>
      <c r="AB549" s="172">
        <v>20493.66</v>
      </c>
      <c r="AC549" s="172">
        <v>20493.66</v>
      </c>
      <c r="AD549" s="172">
        <v>20493.66</v>
      </c>
      <c r="AE549" s="173">
        <v>21093.66</v>
      </c>
      <c r="AF549" s="173">
        <v>21493.66</v>
      </c>
      <c r="AG549" s="173">
        <v>21493.66</v>
      </c>
      <c r="AH549" s="173">
        <v>21893.66</v>
      </c>
      <c r="AI549" s="173">
        <v>21893.66</v>
      </c>
      <c r="AJ549" s="173">
        <v>21893.66</v>
      </c>
      <c r="AK549" s="173">
        <v>21893.66</v>
      </c>
      <c r="AL549" s="173">
        <v>21893.66</v>
      </c>
      <c r="AM549" s="173">
        <v>21893.66</v>
      </c>
      <c r="AN549" s="173">
        <v>22093.66</v>
      </c>
      <c r="AO549" s="174">
        <v>22093.66</v>
      </c>
    </row>
    <row r="550" spans="1:41">
      <c r="A550" s="111" t="s">
        <v>223</v>
      </c>
      <c r="B550" s="110" t="s">
        <v>10</v>
      </c>
      <c r="C550" s="172">
        <v>2379.598</v>
      </c>
      <c r="D550" s="172">
        <v>2973.598</v>
      </c>
      <c r="E550" s="172">
        <v>3425.598</v>
      </c>
      <c r="F550" s="172">
        <v>4598.7380000000003</v>
      </c>
      <c r="G550" s="172">
        <v>5997.5379999999996</v>
      </c>
      <c r="H550" s="172">
        <v>6122.5379999999996</v>
      </c>
      <c r="I550" s="172">
        <v>6730.5379999999996</v>
      </c>
      <c r="J550" s="172">
        <v>7485.5379999999996</v>
      </c>
      <c r="K550" s="172">
        <v>7485.5379999999996</v>
      </c>
      <c r="L550" s="172">
        <v>7485.5379999999996</v>
      </c>
      <c r="M550" s="172">
        <v>7485.5379999999996</v>
      </c>
      <c r="N550" s="172">
        <v>7485.5379999999996</v>
      </c>
      <c r="O550" s="172">
        <v>7616.5379999999996</v>
      </c>
      <c r="P550" s="172">
        <v>7616.5379999999996</v>
      </c>
      <c r="Q550" s="172">
        <v>7912.5379999999996</v>
      </c>
      <c r="R550" s="172">
        <v>7912.5379999999996</v>
      </c>
      <c r="S550" s="172">
        <v>7912.5379999999996</v>
      </c>
      <c r="T550" s="172">
        <v>7912.5379999999996</v>
      </c>
      <c r="U550" s="172">
        <v>8112.5379999999996</v>
      </c>
      <c r="V550" s="172">
        <v>8307.5379999999986</v>
      </c>
      <c r="W550" s="172">
        <v>8907.5379999999986</v>
      </c>
      <c r="X550" s="172">
        <v>9287.5379999999986</v>
      </c>
      <c r="Y550" s="172">
        <v>9487.5379999999986</v>
      </c>
      <c r="Z550" s="172">
        <v>9687.5379999999986</v>
      </c>
      <c r="AA550" s="172">
        <v>10487.537999999999</v>
      </c>
      <c r="AB550" s="172">
        <v>10487.537999999999</v>
      </c>
      <c r="AC550" s="172">
        <v>10487.537999999999</v>
      </c>
      <c r="AD550" s="172">
        <v>10687.537999999999</v>
      </c>
      <c r="AE550" s="173">
        <v>11137.537999999999</v>
      </c>
      <c r="AF550" s="173">
        <v>11137.537999999999</v>
      </c>
      <c r="AG550" s="173">
        <v>11737.537999999999</v>
      </c>
      <c r="AH550" s="173">
        <v>12737.537999999999</v>
      </c>
      <c r="AI550" s="173">
        <v>12737.537999999999</v>
      </c>
      <c r="AJ550" s="173">
        <v>12937.537999999999</v>
      </c>
      <c r="AK550" s="173">
        <v>13137.537999999999</v>
      </c>
      <c r="AL550" s="173">
        <v>13275.537999999999</v>
      </c>
      <c r="AM550" s="173">
        <v>13275.537999999999</v>
      </c>
      <c r="AN550" s="173">
        <v>13675.537999999999</v>
      </c>
      <c r="AO550" s="174">
        <v>13961.537999999999</v>
      </c>
    </row>
    <row r="551" spans="1:41">
      <c r="A551" s="111" t="s">
        <v>224</v>
      </c>
      <c r="B551" s="110" t="s">
        <v>10</v>
      </c>
      <c r="C551" s="172">
        <v>3887.1685285940621</v>
      </c>
      <c r="D551" s="172">
        <v>4888.4148024620754</v>
      </c>
      <c r="E551" s="172">
        <v>5780.7164351215297</v>
      </c>
      <c r="F551" s="172">
        <v>8277</v>
      </c>
      <c r="G551" s="172">
        <v>9169</v>
      </c>
      <c r="H551" s="172">
        <v>10062</v>
      </c>
      <c r="I551" s="172">
        <v>10943</v>
      </c>
      <c r="J551" s="172">
        <v>11729</v>
      </c>
      <c r="K551" s="172">
        <v>12495</v>
      </c>
      <c r="L551" s="172">
        <v>13356</v>
      </c>
      <c r="M551" s="172">
        <v>14219</v>
      </c>
      <c r="N551" s="172">
        <v>15147</v>
      </c>
      <c r="O551" s="172">
        <v>15995</v>
      </c>
      <c r="P551" s="172">
        <v>16835</v>
      </c>
      <c r="Q551" s="172">
        <v>17683</v>
      </c>
      <c r="R551" s="172">
        <v>18667</v>
      </c>
      <c r="S551" s="172">
        <v>19651</v>
      </c>
      <c r="T551" s="172">
        <v>20662</v>
      </c>
      <c r="U551" s="172">
        <v>21668</v>
      </c>
      <c r="V551" s="172">
        <v>22580</v>
      </c>
      <c r="W551" s="172">
        <v>23579</v>
      </c>
      <c r="X551" s="172">
        <v>24620</v>
      </c>
      <c r="Y551" s="172">
        <v>25613</v>
      </c>
      <c r="Z551" s="172">
        <v>26593</v>
      </c>
      <c r="AA551" s="172">
        <v>27678</v>
      </c>
      <c r="AB551" s="172">
        <v>28833</v>
      </c>
      <c r="AC551" s="172">
        <v>29966</v>
      </c>
      <c r="AD551" s="172">
        <v>31211</v>
      </c>
      <c r="AE551" s="173">
        <v>32456</v>
      </c>
      <c r="AF551" s="173">
        <v>33522</v>
      </c>
      <c r="AG551" s="173">
        <v>34592</v>
      </c>
      <c r="AH551" s="173">
        <v>35670</v>
      </c>
      <c r="AI551" s="173">
        <v>36755</v>
      </c>
      <c r="AJ551" s="173">
        <v>37873.793214523495</v>
      </c>
      <c r="AK551" s="173">
        <v>39027.46355150608</v>
      </c>
      <c r="AL551" s="173">
        <v>40217.130903085112</v>
      </c>
      <c r="AM551" s="173">
        <v>41443.952386127385</v>
      </c>
      <c r="AN551" s="173">
        <v>42709.123627194182</v>
      </c>
      <c r="AO551" s="174">
        <v>44013.880093594213</v>
      </c>
    </row>
    <row r="552" spans="1:41">
      <c r="A552" s="111" t="s">
        <v>225</v>
      </c>
      <c r="B552" s="110" t="s">
        <v>10</v>
      </c>
      <c r="C552" s="172">
        <v>3895.8379999999997</v>
      </c>
      <c r="D552" s="172">
        <v>4374.2380000000012</v>
      </c>
      <c r="E552" s="172">
        <v>4689.2380000000012</v>
      </c>
      <c r="F552" s="172">
        <v>4689.2380000000012</v>
      </c>
      <c r="G552" s="172">
        <v>5445.6380000000008</v>
      </c>
      <c r="H552" s="172">
        <v>6002.6380000000008</v>
      </c>
      <c r="I552" s="172">
        <v>7263.8379999999997</v>
      </c>
      <c r="J552" s="172">
        <v>8280.8379999999997</v>
      </c>
      <c r="K552" s="172">
        <v>9252.8379999999997</v>
      </c>
      <c r="L552" s="172">
        <v>9252.8379999999997</v>
      </c>
      <c r="M552" s="172">
        <v>10553.638000000001</v>
      </c>
      <c r="N552" s="172">
        <v>12176.038</v>
      </c>
      <c r="O552" s="172">
        <v>14355.038</v>
      </c>
      <c r="P552" s="172">
        <v>16655.038</v>
      </c>
      <c r="Q552" s="172">
        <v>18455.038</v>
      </c>
      <c r="R552" s="172">
        <v>19755.038</v>
      </c>
      <c r="S552" s="172">
        <v>20255.038</v>
      </c>
      <c r="T552" s="172">
        <v>20255.038</v>
      </c>
      <c r="U552" s="172">
        <v>20755.038</v>
      </c>
      <c r="V552" s="172">
        <v>20755.038</v>
      </c>
      <c r="W552" s="172">
        <v>20755.038</v>
      </c>
      <c r="X552" s="172">
        <v>20755.038</v>
      </c>
      <c r="Y552" s="172">
        <v>20785.038</v>
      </c>
      <c r="Z552" s="172">
        <v>20785.038</v>
      </c>
      <c r="AA552" s="172">
        <v>20785.038</v>
      </c>
      <c r="AB552" s="172">
        <v>20785.038</v>
      </c>
      <c r="AC552" s="172">
        <v>20785.038</v>
      </c>
      <c r="AD552" s="172">
        <v>20785.038</v>
      </c>
      <c r="AE552" s="173">
        <v>20794.038</v>
      </c>
      <c r="AF552" s="173">
        <v>21146.838</v>
      </c>
      <c r="AG552" s="173">
        <v>21146.838</v>
      </c>
      <c r="AH552" s="173">
        <v>21146.838</v>
      </c>
      <c r="AI552" s="173">
        <v>21146.838</v>
      </c>
      <c r="AJ552" s="173">
        <v>21146.838</v>
      </c>
      <c r="AK552" s="173">
        <v>21146.838</v>
      </c>
      <c r="AL552" s="173">
        <v>21146.838</v>
      </c>
      <c r="AM552" s="173">
        <v>21146.838</v>
      </c>
      <c r="AN552" s="173">
        <v>21146.838</v>
      </c>
      <c r="AO552" s="174">
        <v>21146.838</v>
      </c>
    </row>
    <row r="553" spans="1:41">
      <c r="A553" s="111" t="s">
        <v>226</v>
      </c>
      <c r="B553" s="110" t="s">
        <v>10</v>
      </c>
      <c r="C553" s="172">
        <v>986.38688000000002</v>
      </c>
      <c r="D553" s="172">
        <v>1020.38688</v>
      </c>
      <c r="E553" s="172">
        <v>1102.88688</v>
      </c>
      <c r="F553" s="172">
        <v>1494.86688</v>
      </c>
      <c r="G553" s="172">
        <v>1867.86688</v>
      </c>
      <c r="H553" s="172">
        <v>2395.7668800000001</v>
      </c>
      <c r="I553" s="172">
        <v>2395.7668800000001</v>
      </c>
      <c r="J553" s="172">
        <v>2770.7668800000001</v>
      </c>
      <c r="K553" s="172">
        <v>3070.7668800000001</v>
      </c>
      <c r="L553" s="172">
        <v>3070.79288</v>
      </c>
      <c r="M553" s="172">
        <v>3070.79288</v>
      </c>
      <c r="N553" s="172">
        <v>3070.79288</v>
      </c>
      <c r="O553" s="172">
        <v>3318.79288</v>
      </c>
      <c r="P553" s="172">
        <v>3423.5928800000002</v>
      </c>
      <c r="Q553" s="172">
        <v>3423.5928800000002</v>
      </c>
      <c r="R553" s="172">
        <v>3423.5928800000002</v>
      </c>
      <c r="S553" s="172">
        <v>3423.5928800000002</v>
      </c>
      <c r="T553" s="172">
        <v>3423.5928800000002</v>
      </c>
      <c r="U553" s="172">
        <v>3423.5928800000002</v>
      </c>
      <c r="V553" s="172">
        <v>3423.5928800000002</v>
      </c>
      <c r="W553" s="172">
        <v>3423.5928800000002</v>
      </c>
      <c r="X553" s="172">
        <v>3423.5928800000002</v>
      </c>
      <c r="Y553" s="172">
        <v>3423.5928800000002</v>
      </c>
      <c r="Z553" s="172">
        <v>3423.5928800000002</v>
      </c>
      <c r="AA553" s="172">
        <v>3623.5928800000002</v>
      </c>
      <c r="AB553" s="172">
        <v>3623.5928800000002</v>
      </c>
      <c r="AC553" s="172">
        <v>3623.5928800000002</v>
      </c>
      <c r="AD553" s="172">
        <v>3623.5928800000002</v>
      </c>
      <c r="AE553" s="173">
        <v>3700.6928799999996</v>
      </c>
      <c r="AF553" s="173">
        <v>3700.6928799999996</v>
      </c>
      <c r="AG553" s="173">
        <v>3700.6928799999996</v>
      </c>
      <c r="AH553" s="173">
        <v>3700.6928799999996</v>
      </c>
      <c r="AI553" s="173">
        <v>3700.6928799999996</v>
      </c>
      <c r="AJ553" s="173">
        <v>3700.6928799999996</v>
      </c>
      <c r="AK553" s="173">
        <v>3700.6928799999996</v>
      </c>
      <c r="AL553" s="173">
        <v>3700.6928799999996</v>
      </c>
      <c r="AM553" s="173">
        <v>3700.6928799999996</v>
      </c>
      <c r="AN553" s="173">
        <v>3700.6928799999996</v>
      </c>
      <c r="AO553" s="174">
        <v>3700.6928799999996</v>
      </c>
    </row>
    <row r="554" spans="1:41">
      <c r="A554" s="111" t="s">
        <v>227</v>
      </c>
      <c r="B554" s="110" t="s">
        <v>10</v>
      </c>
      <c r="C554" s="172">
        <v>3119.9637389202258</v>
      </c>
      <c r="D554" s="172">
        <v>3581.3110294117646</v>
      </c>
      <c r="E554" s="172">
        <v>4230.7654411764706</v>
      </c>
      <c r="F554" s="172">
        <v>5900</v>
      </c>
      <c r="G554" s="172">
        <v>6728</v>
      </c>
      <c r="H554" s="172">
        <v>7556</v>
      </c>
      <c r="I554" s="172">
        <v>8381</v>
      </c>
      <c r="J554" s="172">
        <v>9058</v>
      </c>
      <c r="K554" s="172">
        <v>9721</v>
      </c>
      <c r="L554" s="172">
        <v>10463</v>
      </c>
      <c r="M554" s="172">
        <v>11221</v>
      </c>
      <c r="N554" s="172">
        <v>12048</v>
      </c>
      <c r="O554" s="172">
        <v>12828</v>
      </c>
      <c r="P554" s="172">
        <v>13615</v>
      </c>
      <c r="Q554" s="172">
        <v>14420</v>
      </c>
      <c r="R554" s="172">
        <v>15342</v>
      </c>
      <c r="S554" s="172">
        <v>16303</v>
      </c>
      <c r="T554" s="172">
        <v>17313</v>
      </c>
      <c r="U554" s="172">
        <v>18342</v>
      </c>
      <c r="V554" s="172">
        <v>19317</v>
      </c>
      <c r="W554" s="172">
        <v>20356</v>
      </c>
      <c r="X554" s="172">
        <v>21397</v>
      </c>
      <c r="Y554" s="172">
        <v>22413</v>
      </c>
      <c r="Z554" s="172">
        <v>23445</v>
      </c>
      <c r="AA554" s="172">
        <v>24546</v>
      </c>
      <c r="AB554" s="172">
        <v>25726</v>
      </c>
      <c r="AC554" s="172">
        <v>26889</v>
      </c>
      <c r="AD554" s="172">
        <v>28123</v>
      </c>
      <c r="AE554" s="173">
        <v>29340</v>
      </c>
      <c r="AF554" s="173">
        <v>30409</v>
      </c>
      <c r="AG554" s="173">
        <v>31485</v>
      </c>
      <c r="AH554" s="173">
        <v>32566</v>
      </c>
      <c r="AI554" s="173">
        <v>33657</v>
      </c>
      <c r="AJ554" s="173">
        <v>34784.958591438197</v>
      </c>
      <c r="AK554" s="173">
        <v>35951.143969166158</v>
      </c>
      <c r="AL554" s="173">
        <v>37156.868478898461</v>
      </c>
      <c r="AM554" s="173">
        <v>38403.490178796914</v>
      </c>
      <c r="AN554" s="173">
        <v>39692.414457221421</v>
      </c>
      <c r="AO554" s="174">
        <v>41025.095708702538</v>
      </c>
    </row>
    <row r="555" spans="1:41">
      <c r="A555" s="111" t="s">
        <v>228</v>
      </c>
      <c r="B555" s="110" t="s">
        <v>10</v>
      </c>
      <c r="C555" s="172">
        <v>2170.4499999999998</v>
      </c>
      <c r="D555" s="172">
        <v>2380.4499999999998</v>
      </c>
      <c r="E555" s="172">
        <v>2380.4499999999998</v>
      </c>
      <c r="F555" s="172">
        <v>2792.95</v>
      </c>
      <c r="G555" s="172">
        <v>2792.95</v>
      </c>
      <c r="H555" s="172">
        <v>3070.1499999999996</v>
      </c>
      <c r="I555" s="172">
        <v>3070.1499999999996</v>
      </c>
      <c r="J555" s="172">
        <v>3694.1499999999996</v>
      </c>
      <c r="K555" s="172">
        <v>3694.1499999999996</v>
      </c>
      <c r="L555" s="172">
        <v>3694.1499999999996</v>
      </c>
      <c r="M555" s="172">
        <v>3694.1499999999996</v>
      </c>
      <c r="N555" s="172">
        <v>3994.15</v>
      </c>
      <c r="O555" s="172">
        <v>3994.15</v>
      </c>
      <c r="P555" s="172">
        <v>4094.15</v>
      </c>
      <c r="Q555" s="172">
        <v>4889.1499999999996</v>
      </c>
      <c r="R555" s="172">
        <v>5089.1499999999996</v>
      </c>
      <c r="S555" s="172">
        <v>5144.1499999999996</v>
      </c>
      <c r="T555" s="172">
        <v>5144.1499999999996</v>
      </c>
      <c r="U555" s="172">
        <v>5244.15</v>
      </c>
      <c r="V555" s="172">
        <v>5344.15</v>
      </c>
      <c r="W555" s="172">
        <v>5344.15</v>
      </c>
      <c r="X555" s="172">
        <v>5544.15</v>
      </c>
      <c r="Y555" s="172">
        <v>5744.15</v>
      </c>
      <c r="Z555" s="172">
        <v>6144.15</v>
      </c>
      <c r="AA555" s="172">
        <v>6344.15</v>
      </c>
      <c r="AB555" s="172">
        <v>6544.15</v>
      </c>
      <c r="AC555" s="172">
        <v>6544.15</v>
      </c>
      <c r="AD555" s="172">
        <v>6744.15</v>
      </c>
      <c r="AE555" s="173">
        <v>6744.15</v>
      </c>
      <c r="AF555" s="173">
        <v>6744.15</v>
      </c>
      <c r="AG555" s="173">
        <v>6744.15</v>
      </c>
      <c r="AH555" s="173">
        <v>6744.15</v>
      </c>
      <c r="AI555" s="173">
        <v>7144.15</v>
      </c>
      <c r="AJ555" s="173">
        <v>7144.15</v>
      </c>
      <c r="AK555" s="173">
        <v>7144.15</v>
      </c>
      <c r="AL555" s="173">
        <v>7344.15</v>
      </c>
      <c r="AM555" s="173">
        <v>7344.15</v>
      </c>
      <c r="AN555" s="173">
        <v>7344.15</v>
      </c>
      <c r="AO555" s="174">
        <v>7344.15</v>
      </c>
    </row>
    <row r="556" spans="1:41">
      <c r="A556" s="111" t="s">
        <v>229</v>
      </c>
      <c r="B556" s="110" t="s">
        <v>10</v>
      </c>
      <c r="C556" s="172">
        <v>363.5376</v>
      </c>
      <c r="D556" s="172">
        <v>442.73759999999999</v>
      </c>
      <c r="E556" s="172">
        <v>472.73759999999999</v>
      </c>
      <c r="F556" s="172">
        <v>472.73759999999999</v>
      </c>
      <c r="G556" s="172">
        <v>472.73759999999999</v>
      </c>
      <c r="H556" s="172">
        <v>472.73759999999999</v>
      </c>
      <c r="I556" s="172">
        <v>830.18759999999997</v>
      </c>
      <c r="J556" s="172">
        <v>830.18759999999997</v>
      </c>
      <c r="K556" s="172">
        <v>830.18759999999997</v>
      </c>
      <c r="L556" s="172">
        <v>830.18759999999997</v>
      </c>
      <c r="M556" s="172">
        <v>830.18759999999997</v>
      </c>
      <c r="N556" s="172">
        <v>830.18759999999997</v>
      </c>
      <c r="O556" s="172">
        <v>830.18759999999997</v>
      </c>
      <c r="P556" s="172">
        <v>830.18759999999997</v>
      </c>
      <c r="Q556" s="172">
        <v>830.18759999999997</v>
      </c>
      <c r="R556" s="172">
        <v>830.18759999999997</v>
      </c>
      <c r="S556" s="172">
        <v>1030.1876</v>
      </c>
      <c r="T556" s="172">
        <v>1030.1876</v>
      </c>
      <c r="U556" s="172">
        <v>1030.1876</v>
      </c>
      <c r="V556" s="172">
        <v>1030.1876</v>
      </c>
      <c r="W556" s="172">
        <v>1030.1876</v>
      </c>
      <c r="X556" s="172">
        <v>1330.1876</v>
      </c>
      <c r="Y556" s="172">
        <v>1330.1876</v>
      </c>
      <c r="Z556" s="172">
        <v>1530.1876</v>
      </c>
      <c r="AA556" s="172">
        <v>2330.1876000000002</v>
      </c>
      <c r="AB556" s="172">
        <v>2330.1876000000002</v>
      </c>
      <c r="AC556" s="172">
        <v>2330.1876000000002</v>
      </c>
      <c r="AD556" s="172">
        <v>2330.1876000000002</v>
      </c>
      <c r="AE556" s="173">
        <v>2330.1876000000002</v>
      </c>
      <c r="AF556" s="173">
        <v>2330.1876000000002</v>
      </c>
      <c r="AG556" s="173">
        <v>2330.1876000000002</v>
      </c>
      <c r="AH556" s="173">
        <v>2530.1876000000002</v>
      </c>
      <c r="AI556" s="173">
        <v>2730.1876000000002</v>
      </c>
      <c r="AJ556" s="173">
        <v>2730.1876000000002</v>
      </c>
      <c r="AK556" s="173">
        <v>2730.1876000000002</v>
      </c>
      <c r="AL556" s="173">
        <v>2730.1876000000002</v>
      </c>
      <c r="AM556" s="173">
        <v>2730.1876000000002</v>
      </c>
      <c r="AN556" s="173">
        <v>2930.1876000000002</v>
      </c>
      <c r="AO556" s="174">
        <v>3330.1876000000002</v>
      </c>
    </row>
    <row r="557" spans="1:41">
      <c r="A557" s="180" t="s">
        <v>230</v>
      </c>
      <c r="B557" s="181" t="s">
        <v>10</v>
      </c>
      <c r="C557" s="182">
        <v>1732.1882853252896</v>
      </c>
      <c r="D557" s="182">
        <v>1886.9609646114236</v>
      </c>
      <c r="E557" s="182">
        <v>2181.2069250853538</v>
      </c>
      <c r="F557" s="182">
        <v>3001</v>
      </c>
      <c r="G557" s="182">
        <v>3266</v>
      </c>
      <c r="H557" s="182">
        <v>3531</v>
      </c>
      <c r="I557" s="182">
        <v>3782</v>
      </c>
      <c r="J557" s="182">
        <v>3961</v>
      </c>
      <c r="K557" s="182">
        <v>4129</v>
      </c>
      <c r="L557" s="182">
        <v>4344</v>
      </c>
      <c r="M557" s="182">
        <v>4558</v>
      </c>
      <c r="N557" s="182">
        <v>4786</v>
      </c>
      <c r="O557" s="182">
        <v>4994</v>
      </c>
      <c r="P557" s="182">
        <v>5198</v>
      </c>
      <c r="Q557" s="182">
        <v>5387</v>
      </c>
      <c r="R557" s="182">
        <v>5602</v>
      </c>
      <c r="S557" s="182">
        <v>5825</v>
      </c>
      <c r="T557" s="182">
        <v>6058</v>
      </c>
      <c r="U557" s="182">
        <v>6279</v>
      </c>
      <c r="V557" s="182">
        <v>6476</v>
      </c>
      <c r="W557" s="182">
        <v>6684</v>
      </c>
      <c r="X557" s="182">
        <v>6889</v>
      </c>
      <c r="Y557" s="182">
        <v>7081</v>
      </c>
      <c r="Z557" s="182">
        <v>7282</v>
      </c>
      <c r="AA557" s="182">
        <v>7496</v>
      </c>
      <c r="AB557" s="182">
        <v>7720</v>
      </c>
      <c r="AC557" s="182">
        <v>7940</v>
      </c>
      <c r="AD557" s="182">
        <v>8175</v>
      </c>
      <c r="AE557" s="173">
        <v>8408</v>
      </c>
      <c r="AF557" s="173">
        <v>8605</v>
      </c>
      <c r="AG557" s="173">
        <v>8800</v>
      </c>
      <c r="AH557" s="173">
        <v>9000</v>
      </c>
      <c r="AI557" s="173">
        <v>9195</v>
      </c>
      <c r="AJ557" s="173">
        <v>9394.9248077646225</v>
      </c>
      <c r="AK557" s="173">
        <v>9599.9201087663841</v>
      </c>
      <c r="AL557" s="173">
        <v>9810.1364547075682</v>
      </c>
      <c r="AM557" s="173">
        <v>10025.729438475271</v>
      </c>
      <c r="AN557" s="173">
        <v>10246.859875631722</v>
      </c>
      <c r="AO557" s="174">
        <v>10473.693992688488</v>
      </c>
    </row>
    <row r="558" spans="1:41" ht="15.75">
      <c r="A558" s="109" t="s">
        <v>612</v>
      </c>
      <c r="B558" s="110"/>
      <c r="AO558" s="155"/>
    </row>
    <row r="559" spans="1:41">
      <c r="A559" s="111" t="s">
        <v>613</v>
      </c>
      <c r="B559" s="110" t="s">
        <v>10</v>
      </c>
      <c r="C559" s="173">
        <v>31769.873300000003</v>
      </c>
      <c r="D559" s="173">
        <v>30761.910099999997</v>
      </c>
      <c r="E559" s="173">
        <v>30154.281899999994</v>
      </c>
      <c r="F559" s="173">
        <v>31741.662599999989</v>
      </c>
      <c r="G559" s="173">
        <v>31985.468000000004</v>
      </c>
      <c r="H559" s="173">
        <v>32582.56800000001</v>
      </c>
      <c r="I559" s="173">
        <v>32976.644500000017</v>
      </c>
      <c r="J559" s="173">
        <v>33112.528399999996</v>
      </c>
      <c r="K559" s="173">
        <v>33626.451700000005</v>
      </c>
      <c r="L559" s="173">
        <v>33848.8629</v>
      </c>
      <c r="M559" s="173">
        <v>34370.194000000003</v>
      </c>
      <c r="N559" s="173">
        <v>34237.246299999992</v>
      </c>
      <c r="O559" s="173">
        <v>34226.531600000002</v>
      </c>
      <c r="P559" s="173">
        <v>35236.271499999995</v>
      </c>
      <c r="Q559" s="173">
        <v>36234.531799999997</v>
      </c>
      <c r="R559" s="173">
        <v>37753.805399999997</v>
      </c>
      <c r="S559" s="173">
        <v>39599.698799999984</v>
      </c>
      <c r="T559" s="173">
        <v>41562.208899999998</v>
      </c>
      <c r="U559" s="173">
        <v>42393.876400000008</v>
      </c>
      <c r="V559" s="173">
        <v>43930.062099999996</v>
      </c>
      <c r="W559" s="173">
        <v>45656.356599999999</v>
      </c>
      <c r="X559" s="173">
        <v>47712.460699999996</v>
      </c>
      <c r="Y559" s="173">
        <v>48044.565100000007</v>
      </c>
      <c r="Z559" s="173">
        <v>49692.530599999991</v>
      </c>
      <c r="AA559" s="173">
        <v>49943.087799999987</v>
      </c>
      <c r="AB559" s="173">
        <v>50099.917399999998</v>
      </c>
      <c r="AC559" s="173">
        <v>51159.270299999996</v>
      </c>
      <c r="AD559" s="173">
        <v>52259.5677</v>
      </c>
      <c r="AE559" s="173">
        <v>52632.149799999992</v>
      </c>
      <c r="AF559" s="173">
        <v>53278.039799999999</v>
      </c>
      <c r="AG559" s="173">
        <v>54396.859799999998</v>
      </c>
      <c r="AH559" s="173">
        <v>56456.399799999999</v>
      </c>
      <c r="AI559" s="173">
        <v>57137.939799999986</v>
      </c>
      <c r="AJ559" s="173">
        <v>57151.889799999997</v>
      </c>
      <c r="AK559" s="173">
        <v>57874.299799999993</v>
      </c>
      <c r="AL559" s="173">
        <v>59675.109799999998</v>
      </c>
      <c r="AM559" s="173">
        <v>61240.839799999994</v>
      </c>
      <c r="AN559" s="173">
        <v>62664.749799999998</v>
      </c>
      <c r="AO559" s="174">
        <v>63916.219799999992</v>
      </c>
    </row>
    <row r="560" spans="1:41">
      <c r="A560" s="111" t="s">
        <v>611</v>
      </c>
      <c r="B560" s="110"/>
      <c r="AO560" s="155"/>
    </row>
    <row r="561" spans="1:41">
      <c r="A561" s="184" t="s">
        <v>607</v>
      </c>
      <c r="B561" s="110" t="s">
        <v>10</v>
      </c>
      <c r="C561" s="173">
        <v>31117.479999999996</v>
      </c>
      <c r="D561" s="173">
        <v>31132.748199999995</v>
      </c>
      <c r="E561" s="173">
        <v>31132.748199999995</v>
      </c>
      <c r="F561" s="173">
        <v>31310.448199999999</v>
      </c>
      <c r="G561" s="173">
        <v>29956.8482</v>
      </c>
      <c r="H561" s="173">
        <v>28024.298199999997</v>
      </c>
      <c r="I561" s="173">
        <v>28510.358200000002</v>
      </c>
      <c r="J561" s="173">
        <v>26427.478199999998</v>
      </c>
      <c r="K561" s="173">
        <v>26233.448199999999</v>
      </c>
      <c r="L561" s="173">
        <v>25149.628199999999</v>
      </c>
      <c r="M561" s="173">
        <v>24455.028200000001</v>
      </c>
      <c r="N561" s="173">
        <v>21760.523199999996</v>
      </c>
      <c r="O561" s="173">
        <v>22497.9732</v>
      </c>
      <c r="P561" s="173">
        <v>20338.503199999999</v>
      </c>
      <c r="Q561" s="173">
        <v>17638.3832</v>
      </c>
      <c r="R561" s="173">
        <v>17090.553199999998</v>
      </c>
      <c r="S561" s="173">
        <v>17024.413199999999</v>
      </c>
      <c r="T561" s="173">
        <v>16781.013199999998</v>
      </c>
      <c r="U561" s="173">
        <v>15688.673200000001</v>
      </c>
      <c r="V561" s="173">
        <v>14747.513200000001</v>
      </c>
      <c r="W561" s="173">
        <v>14747.513200000001</v>
      </c>
      <c r="X561" s="173">
        <v>15118.433199999999</v>
      </c>
      <c r="Y561" s="173">
        <v>15534.1232</v>
      </c>
      <c r="Z561" s="173">
        <v>14768.523199999998</v>
      </c>
      <c r="AA561" s="173">
        <v>14151.123199999998</v>
      </c>
      <c r="AB561" s="173">
        <v>14495.125</v>
      </c>
      <c r="AC561" s="173">
        <v>14226.184999999999</v>
      </c>
      <c r="AD561" s="173">
        <v>14226.184999999999</v>
      </c>
      <c r="AE561" s="173">
        <v>14226.184999999999</v>
      </c>
      <c r="AF561" s="173">
        <v>14309.26</v>
      </c>
      <c r="AG561" s="173">
        <v>14309.26</v>
      </c>
      <c r="AH561" s="173">
        <v>14309.26</v>
      </c>
      <c r="AI561" s="173">
        <v>14567.67</v>
      </c>
      <c r="AJ561" s="173">
        <v>14521.89</v>
      </c>
      <c r="AK561" s="173">
        <v>14499</v>
      </c>
      <c r="AL561" s="173">
        <v>14434.479999999998</v>
      </c>
      <c r="AM561" s="173">
        <v>14434.479999999998</v>
      </c>
      <c r="AN561" s="173">
        <v>14434.479999999998</v>
      </c>
      <c r="AO561" s="174">
        <v>14997.079999999998</v>
      </c>
    </row>
    <row r="562" spans="1:41">
      <c r="A562" s="184" t="s">
        <v>178</v>
      </c>
      <c r="B562" s="110" t="s">
        <v>10</v>
      </c>
      <c r="C562" s="173">
        <v>6146.5002000000004</v>
      </c>
      <c r="D562" s="173">
        <v>6146.5002000000004</v>
      </c>
      <c r="E562" s="173">
        <v>6146.5002000000004</v>
      </c>
      <c r="F562" s="173">
        <v>6102.3001999999997</v>
      </c>
      <c r="G562" s="173">
        <v>6102.3001999999997</v>
      </c>
      <c r="H562" s="173">
        <v>6102.3001999999997</v>
      </c>
      <c r="I562" s="173">
        <v>6102.3001999999997</v>
      </c>
      <c r="J562" s="173">
        <v>6102.3001999999997</v>
      </c>
      <c r="K562" s="173">
        <v>6102.3001999999997</v>
      </c>
      <c r="L562" s="173">
        <v>6102.3001999999997</v>
      </c>
      <c r="M562" s="173">
        <v>6102.3001999999997</v>
      </c>
      <c r="N562" s="173">
        <v>6102.3001999999997</v>
      </c>
      <c r="O562" s="173">
        <v>6102.3001999999997</v>
      </c>
      <c r="P562" s="173">
        <v>6102.3001999999997</v>
      </c>
      <c r="Q562" s="173">
        <v>6102.3001999999997</v>
      </c>
      <c r="R562" s="173">
        <v>6102.3001999999997</v>
      </c>
      <c r="S562" s="173">
        <v>6102.3001999999997</v>
      </c>
      <c r="T562" s="173">
        <v>6104.3001000000004</v>
      </c>
      <c r="U562" s="173">
        <v>6104.3001000000004</v>
      </c>
      <c r="V562" s="173">
        <v>6104.3001000000004</v>
      </c>
      <c r="W562" s="173">
        <v>6104.3001000000004</v>
      </c>
      <c r="X562" s="173">
        <v>6104.3001000000004</v>
      </c>
      <c r="Y562" s="173">
        <v>6104.3001000000004</v>
      </c>
      <c r="Z562" s="173">
        <v>6104.3001000000004</v>
      </c>
      <c r="AA562" s="173">
        <v>6104.3001000000004</v>
      </c>
      <c r="AB562" s="173">
        <v>6104.3001000000004</v>
      </c>
      <c r="AC562" s="173">
        <v>6104.3001000000004</v>
      </c>
      <c r="AD562" s="173">
        <v>6104.3001000000004</v>
      </c>
      <c r="AE562" s="173">
        <v>6104.3001000000004</v>
      </c>
      <c r="AF562" s="173">
        <v>6104.3001000000004</v>
      </c>
      <c r="AG562" s="173">
        <v>6104.3001000000004</v>
      </c>
      <c r="AH562" s="173">
        <v>6104.3001000000004</v>
      </c>
      <c r="AI562" s="173">
        <v>6104.3001000000004</v>
      </c>
      <c r="AJ562" s="173">
        <v>6104.3001000000004</v>
      </c>
      <c r="AK562" s="173">
        <v>6104.3001000000004</v>
      </c>
      <c r="AL562" s="173">
        <v>6104.3001000000004</v>
      </c>
      <c r="AM562" s="173">
        <v>6104.3001000000004</v>
      </c>
      <c r="AN562" s="173">
        <v>6104.3001000000004</v>
      </c>
      <c r="AO562" s="174">
        <v>6104.3001000000004</v>
      </c>
    </row>
    <row r="563" spans="1:41">
      <c r="A563" s="184" t="s">
        <v>608</v>
      </c>
      <c r="B563" s="110" t="s">
        <v>10</v>
      </c>
      <c r="C563" s="173">
        <v>2393</v>
      </c>
      <c r="D563" s="173">
        <v>2429.75</v>
      </c>
      <c r="E563" s="173">
        <v>2702.75</v>
      </c>
      <c r="F563" s="173">
        <v>3783.272497177124</v>
      </c>
      <c r="G563" s="173">
        <v>4930.2500038146973</v>
      </c>
      <c r="H563" s="173">
        <v>5966.6000022888184</v>
      </c>
      <c r="I563" s="173">
        <v>7942.2999925613403</v>
      </c>
      <c r="J563" s="173">
        <v>9398.7474994659424</v>
      </c>
      <c r="K563" s="173">
        <v>12797.300020217896</v>
      </c>
      <c r="L563" s="173">
        <v>16404.799991607666</v>
      </c>
      <c r="M563" s="173">
        <v>21435.274984359741</v>
      </c>
      <c r="N563" s="173">
        <v>23415.097518920898</v>
      </c>
      <c r="O563" s="173">
        <v>24237.099967956543</v>
      </c>
      <c r="P563" s="173">
        <v>25804.975017547607</v>
      </c>
      <c r="Q563" s="173">
        <v>27889.050018310547</v>
      </c>
      <c r="R563" s="173">
        <v>31080.324981689453</v>
      </c>
      <c r="S563" s="173">
        <v>33921.074974060059</v>
      </c>
      <c r="T563" s="173">
        <v>34360.727439880371</v>
      </c>
      <c r="U563" s="173">
        <v>34759.674880981445</v>
      </c>
      <c r="V563" s="173">
        <v>35359.624977111816</v>
      </c>
      <c r="W563" s="173">
        <v>36177.574890136719</v>
      </c>
      <c r="X563" s="173">
        <v>37605.599945068359</v>
      </c>
      <c r="Y563" s="173">
        <v>38431.200042724609</v>
      </c>
      <c r="Z563" s="173">
        <v>39245.674987792969</v>
      </c>
      <c r="AA563" s="173">
        <v>40145.725051879883</v>
      </c>
      <c r="AB563" s="173">
        <v>40549.875061035156</v>
      </c>
      <c r="AC563" s="173">
        <v>40914.900100708008</v>
      </c>
      <c r="AD563" s="173">
        <v>41207.50016784668</v>
      </c>
      <c r="AE563" s="173">
        <v>41961.024932861328</v>
      </c>
      <c r="AF563" s="173">
        <v>42150.17512512207</v>
      </c>
      <c r="AG563" s="173">
        <v>42332.975143432617</v>
      </c>
      <c r="AH563" s="173">
        <v>43101.727294921875</v>
      </c>
      <c r="AI563" s="173">
        <v>43271.672561645508</v>
      </c>
      <c r="AJ563" s="173">
        <v>43445.022705078125</v>
      </c>
      <c r="AK563" s="173">
        <v>43621.850128173828</v>
      </c>
      <c r="AL563" s="173">
        <v>43802.202621459961</v>
      </c>
      <c r="AM563" s="173">
        <v>43986.17741394043</v>
      </c>
      <c r="AN563" s="173">
        <v>44173.827423095703</v>
      </c>
      <c r="AO563" s="174">
        <v>44365.232330322266</v>
      </c>
    </row>
    <row r="564" spans="1:41">
      <c r="A564" s="184" t="s">
        <v>609</v>
      </c>
      <c r="B564" s="110" t="s">
        <v>10</v>
      </c>
      <c r="C564" s="173">
        <v>885.52060999999992</v>
      </c>
      <c r="D564" s="173">
        <v>885.52060999999992</v>
      </c>
      <c r="E564" s="173">
        <v>885.52060999999992</v>
      </c>
      <c r="F564" s="173">
        <v>885.52060999999992</v>
      </c>
      <c r="G564" s="173">
        <v>885.52060999999992</v>
      </c>
      <c r="H564" s="173">
        <v>885.52060999999992</v>
      </c>
      <c r="I564" s="173">
        <v>885.52060999999992</v>
      </c>
      <c r="J564" s="173">
        <v>885.52060999999992</v>
      </c>
      <c r="K564" s="173">
        <v>885.52060999999992</v>
      </c>
      <c r="L564" s="173">
        <v>885.52060999999992</v>
      </c>
      <c r="M564" s="173">
        <v>885.52060999999992</v>
      </c>
      <c r="N564" s="173">
        <v>885.52060999999992</v>
      </c>
      <c r="O564" s="173">
        <v>885.52060999999992</v>
      </c>
      <c r="P564" s="173">
        <v>885.52060999999992</v>
      </c>
      <c r="Q564" s="173">
        <v>885.52060999999992</v>
      </c>
      <c r="R564" s="173">
        <v>885.52060999999992</v>
      </c>
      <c r="S564" s="173">
        <v>890.52060999999992</v>
      </c>
      <c r="T564" s="173">
        <v>895.52060999999992</v>
      </c>
      <c r="U564" s="173">
        <v>895.52060999999992</v>
      </c>
      <c r="V564" s="173">
        <v>895.52060999999992</v>
      </c>
      <c r="W564" s="173">
        <v>895.52060999999992</v>
      </c>
      <c r="X564" s="173">
        <v>895.52060999999992</v>
      </c>
      <c r="Y564" s="173">
        <v>895.52060999999992</v>
      </c>
      <c r="Z564" s="173">
        <v>895.52060999999992</v>
      </c>
      <c r="AA564" s="173">
        <v>895.52060999999992</v>
      </c>
      <c r="AB564" s="173">
        <v>895.52060999999992</v>
      </c>
      <c r="AC564" s="173">
        <v>895.52060999999992</v>
      </c>
      <c r="AD564" s="173">
        <v>895.52060999999992</v>
      </c>
      <c r="AE564" s="173">
        <v>895.52060999999992</v>
      </c>
      <c r="AF564" s="173">
        <v>895.52060999999992</v>
      </c>
      <c r="AG564" s="173">
        <v>895.52060999999992</v>
      </c>
      <c r="AH564" s="173">
        <v>895.52060999999992</v>
      </c>
      <c r="AI564" s="173">
        <v>895.52060999999992</v>
      </c>
      <c r="AJ564" s="173">
        <v>895.52060999999992</v>
      </c>
      <c r="AK564" s="173">
        <v>895.52060999999992</v>
      </c>
      <c r="AL564" s="173">
        <v>895.52060999999992</v>
      </c>
      <c r="AM564" s="173">
        <v>895.52060999999992</v>
      </c>
      <c r="AN564" s="173">
        <v>895.52060999999992</v>
      </c>
      <c r="AO564" s="174">
        <v>895.52060999999992</v>
      </c>
    </row>
    <row r="565" spans="1:41">
      <c r="A565" s="184" t="s">
        <v>610</v>
      </c>
      <c r="B565" s="110" t="s">
        <v>10</v>
      </c>
      <c r="C565" s="173">
        <v>1272.6780087553002</v>
      </c>
      <c r="D565" s="173">
        <v>1467.0296034163343</v>
      </c>
      <c r="E565" s="173">
        <v>1566.9592475360107</v>
      </c>
      <c r="F565" s="173">
        <v>2005.7528845915513</v>
      </c>
      <c r="G565" s="173">
        <v>2213.9018362622346</v>
      </c>
      <c r="H565" s="173">
        <v>1673.4424908992698</v>
      </c>
      <c r="I565" s="173">
        <v>2023.7297383250834</v>
      </c>
      <c r="J565" s="173">
        <v>2504.7405635942614</v>
      </c>
      <c r="K565" s="173">
        <v>2915.9921083703248</v>
      </c>
      <c r="L565" s="173">
        <v>3123.1783006780406</v>
      </c>
      <c r="M565" s="173">
        <v>3354.5982124610869</v>
      </c>
      <c r="N565" s="173">
        <v>3716.5790022061183</v>
      </c>
      <c r="O565" s="173">
        <v>4213.6334840963054</v>
      </c>
      <c r="P565" s="173">
        <v>4637.6360358958427</v>
      </c>
      <c r="Q565" s="173">
        <v>5116.1529526672148</v>
      </c>
      <c r="R565" s="173">
        <v>5471.8318279536525</v>
      </c>
      <c r="S565" s="173">
        <v>5678.4411440480735</v>
      </c>
      <c r="T565" s="173">
        <v>5963.0748489426933</v>
      </c>
      <c r="U565" s="173">
        <v>6297.7980132973707</v>
      </c>
      <c r="V565" s="173">
        <v>6552.4554712302906</v>
      </c>
      <c r="W565" s="173">
        <v>6762.0997156993662</v>
      </c>
      <c r="X565" s="173">
        <v>6973.0322034457004</v>
      </c>
      <c r="Y565" s="173">
        <v>7074.7025137441651</v>
      </c>
      <c r="Z565" s="173">
        <v>7170.6000916907378</v>
      </c>
      <c r="AA565" s="173">
        <v>7195.2404885602136</v>
      </c>
      <c r="AB565" s="173">
        <v>7219.8808854296885</v>
      </c>
      <c r="AC565" s="173">
        <v>7275.7510080973825</v>
      </c>
      <c r="AD565" s="173">
        <v>7300.3914049668583</v>
      </c>
      <c r="AE565" s="173">
        <v>7413.0501166221347</v>
      </c>
      <c r="AF565" s="173">
        <v>7589.512544046429</v>
      </c>
      <c r="AG565" s="173">
        <v>7589.512544046429</v>
      </c>
      <c r="AH565" s="173">
        <v>7626.8759897939781</v>
      </c>
      <c r="AI565" s="173">
        <v>7725.0431408671611</v>
      </c>
      <c r="AJ565" s="173">
        <v>7807.0649828528185</v>
      </c>
      <c r="AK565" s="173">
        <v>7846.2925618297631</v>
      </c>
      <c r="AL565" s="173">
        <v>7870.9329586992371</v>
      </c>
      <c r="AM565" s="173">
        <v>7954.7381427007795</v>
      </c>
      <c r="AN565" s="173">
        <v>8029.2899882422498</v>
      </c>
      <c r="AO565" s="174">
        <v>8029.2899882422498</v>
      </c>
    </row>
    <row r="566" spans="1:41">
      <c r="A566" s="184" t="s">
        <v>614</v>
      </c>
      <c r="B566" s="110" t="s">
        <v>10</v>
      </c>
      <c r="C566" s="173">
        <v>41815.178818755296</v>
      </c>
      <c r="D566" s="173">
        <v>42061.548613416329</v>
      </c>
      <c r="E566" s="173">
        <v>42434.478257536008</v>
      </c>
      <c r="F566" s="173">
        <v>44087.294391768672</v>
      </c>
      <c r="G566" s="173">
        <v>44088.820850076932</v>
      </c>
      <c r="H566" s="173">
        <v>42652.161503188086</v>
      </c>
      <c r="I566" s="173">
        <v>45464.208740886424</v>
      </c>
      <c r="J566" s="173">
        <v>45318.787073060201</v>
      </c>
      <c r="K566" s="173">
        <v>48934.561138588215</v>
      </c>
      <c r="L566" s="173">
        <v>51665.427302285701</v>
      </c>
      <c r="M566" s="173">
        <v>56232.722206820828</v>
      </c>
      <c r="N566" s="173">
        <v>55880.020531127011</v>
      </c>
      <c r="O566" s="173">
        <v>57936.527462052843</v>
      </c>
      <c r="P566" s="173">
        <v>57768.935063443445</v>
      </c>
      <c r="Q566" s="173">
        <v>57631.406980977765</v>
      </c>
      <c r="R566" s="173">
        <v>60630.530819643107</v>
      </c>
      <c r="S566" s="173">
        <v>63616.750128108135</v>
      </c>
      <c r="T566" s="173">
        <v>64104.636198823056</v>
      </c>
      <c r="U566" s="173">
        <v>63745.966804278811</v>
      </c>
      <c r="V566" s="173">
        <v>63659.41435834211</v>
      </c>
      <c r="W566" s="173">
        <v>64687.008515836089</v>
      </c>
      <c r="X566" s="173">
        <v>66696.886058514065</v>
      </c>
      <c r="Y566" s="173">
        <v>68039.846466468778</v>
      </c>
      <c r="Z566" s="173">
        <v>68184.618989483701</v>
      </c>
      <c r="AA566" s="173">
        <v>68491.909450440085</v>
      </c>
      <c r="AB566" s="173">
        <v>69264.701656464851</v>
      </c>
      <c r="AC566" s="173">
        <v>69416.656818805393</v>
      </c>
      <c r="AD566" s="173">
        <v>69733.89728281353</v>
      </c>
      <c r="AE566" s="173">
        <v>70600.080759483462</v>
      </c>
      <c r="AF566" s="173">
        <v>71048.768379168498</v>
      </c>
      <c r="AG566" s="173">
        <v>71231.568397479045</v>
      </c>
      <c r="AH566" s="173">
        <v>72037.683994715859</v>
      </c>
      <c r="AI566" s="173">
        <v>72564.206412512664</v>
      </c>
      <c r="AJ566" s="173">
        <v>72773.79839793095</v>
      </c>
      <c r="AK566" s="173">
        <v>72966.963400003588</v>
      </c>
      <c r="AL566" s="173">
        <v>73107.436290159196</v>
      </c>
      <c r="AM566" s="173">
        <v>73375.216266641204</v>
      </c>
      <c r="AN566" s="173">
        <v>73637.418121337949</v>
      </c>
      <c r="AO566" s="174">
        <v>74391.423028564517</v>
      </c>
    </row>
    <row r="567" spans="1:41">
      <c r="A567" s="184" t="s">
        <v>615</v>
      </c>
      <c r="B567" s="110" t="s">
        <v>10</v>
      </c>
      <c r="C567" s="173">
        <v>40542.500809999998</v>
      </c>
      <c r="D567" s="173">
        <v>40594.519009999996</v>
      </c>
      <c r="E567" s="173">
        <v>40867.519009999996</v>
      </c>
      <c r="F567" s="173">
        <v>42081.54150717712</v>
      </c>
      <c r="G567" s="173">
        <v>41874.919013814695</v>
      </c>
      <c r="H567" s="173">
        <v>40978.719012288813</v>
      </c>
      <c r="I567" s="173">
        <v>43440.47900256134</v>
      </c>
      <c r="J567" s="173">
        <v>42814.046509465938</v>
      </c>
      <c r="K567" s="173">
        <v>46018.569030217892</v>
      </c>
      <c r="L567" s="173">
        <v>48542.249001607663</v>
      </c>
      <c r="M567" s="173">
        <v>52878.123994359739</v>
      </c>
      <c r="N567" s="173">
        <v>52163.441528920892</v>
      </c>
      <c r="O567" s="173">
        <v>53722.893977956541</v>
      </c>
      <c r="P567" s="173">
        <v>53131.299027547604</v>
      </c>
      <c r="Q567" s="173">
        <v>52515.254028310548</v>
      </c>
      <c r="R567" s="173">
        <v>55158.698991689453</v>
      </c>
      <c r="S567" s="173">
        <v>57938.308984060059</v>
      </c>
      <c r="T567" s="173">
        <v>58141.561349880365</v>
      </c>
      <c r="U567" s="173">
        <v>57448.168790981443</v>
      </c>
      <c r="V567" s="173">
        <v>57106.958887111818</v>
      </c>
      <c r="W567" s="173">
        <v>57924.90880013672</v>
      </c>
      <c r="X567" s="173">
        <v>59723.853855068359</v>
      </c>
      <c r="Y567" s="173">
        <v>60965.143952724611</v>
      </c>
      <c r="Z567" s="173">
        <v>61014.018897792965</v>
      </c>
      <c r="AA567" s="173">
        <v>61296.668961879877</v>
      </c>
      <c r="AB567" s="173">
        <v>62044.820771035156</v>
      </c>
      <c r="AC567" s="173">
        <v>62140.905810708005</v>
      </c>
      <c r="AD567" s="173">
        <v>62433.505877846677</v>
      </c>
      <c r="AE567" s="173">
        <v>63187.030642861326</v>
      </c>
      <c r="AF567" s="173">
        <v>63459.255835122072</v>
      </c>
      <c r="AG567" s="173">
        <v>63642.055853432619</v>
      </c>
      <c r="AH567" s="173">
        <v>64410.808004921877</v>
      </c>
      <c r="AI567" s="173">
        <v>64839.163271645506</v>
      </c>
      <c r="AJ567" s="173">
        <v>64966.733415078124</v>
      </c>
      <c r="AK567" s="173">
        <v>65120.670838173828</v>
      </c>
      <c r="AL567" s="173">
        <v>65236.503331459957</v>
      </c>
      <c r="AM567" s="173">
        <v>65420.478123940426</v>
      </c>
      <c r="AN567" s="173">
        <v>65608.128133095699</v>
      </c>
      <c r="AO567" s="174">
        <v>66362.133040322267</v>
      </c>
    </row>
    <row r="568" spans="1:41">
      <c r="A568" s="111" t="s">
        <v>616</v>
      </c>
      <c r="B568" s="110"/>
      <c r="AO568" s="155"/>
    </row>
    <row r="569" spans="1:41">
      <c r="A569" s="184" t="s">
        <v>617</v>
      </c>
      <c r="B569" s="110" t="s">
        <v>9</v>
      </c>
      <c r="C569" s="185">
        <v>0.31618966257430081</v>
      </c>
      <c r="D569" s="185">
        <v>0.36732564644665322</v>
      </c>
      <c r="E569" s="185">
        <v>0.40724552480674436</v>
      </c>
      <c r="F569" s="185">
        <v>0.38894093064201019</v>
      </c>
      <c r="G569" s="185">
        <v>0.37840161819976892</v>
      </c>
      <c r="H569" s="185">
        <v>0.30904849191715256</v>
      </c>
      <c r="I569" s="185">
        <v>0.37867904482781456</v>
      </c>
      <c r="J569" s="185">
        <v>0.3686296173342114</v>
      </c>
      <c r="K569" s="185">
        <v>0.45524010606769449</v>
      </c>
      <c r="L569" s="185">
        <v>0.52635636402089303</v>
      </c>
      <c r="M569" s="185">
        <v>0.63608975284866953</v>
      </c>
      <c r="N569" s="185">
        <v>0.63214120789635531</v>
      </c>
      <c r="O569" s="185">
        <v>0.69273732258786169</v>
      </c>
      <c r="P569" s="185">
        <v>0.63947354825675728</v>
      </c>
      <c r="Q569" s="185">
        <v>0.59051060185018778</v>
      </c>
      <c r="R569" s="185">
        <v>0.60594488892616671</v>
      </c>
      <c r="S569" s="185">
        <v>0.60649580819812088</v>
      </c>
      <c r="T569" s="185">
        <v>0.54237798941487592</v>
      </c>
      <c r="U569" s="185">
        <v>0.50365977866272216</v>
      </c>
      <c r="V569" s="185">
        <v>0.44910822601232137</v>
      </c>
      <c r="W569" s="185">
        <v>0.41682370940295499</v>
      </c>
      <c r="X569" s="185">
        <v>0.39789239708012114</v>
      </c>
      <c r="Y569" s="185">
        <v>0.41618196199404811</v>
      </c>
      <c r="Z569" s="185">
        <v>0.37213014040954695</v>
      </c>
      <c r="AA569" s="185">
        <v>0.37139917589236648</v>
      </c>
      <c r="AB569" s="185">
        <v>0.38253125456180603</v>
      </c>
      <c r="AC569" s="185">
        <v>0.35687347399099623</v>
      </c>
      <c r="AD569" s="185">
        <v>0.33437570098409997</v>
      </c>
      <c r="AE569" s="185">
        <v>0.3413869854786642</v>
      </c>
      <c r="AF569" s="185">
        <v>0.33354696692817321</v>
      </c>
      <c r="AG569" s="185">
        <v>0.30947941957265424</v>
      </c>
      <c r="AH569" s="185">
        <v>0.27598791722308613</v>
      </c>
      <c r="AI569" s="185">
        <v>0.26998289869234449</v>
      </c>
      <c r="AJ569" s="185">
        <v>0.27334019316944702</v>
      </c>
      <c r="AK569" s="185">
        <v>0.26078351966521063</v>
      </c>
      <c r="AL569" s="185">
        <v>0.2250909388382758</v>
      </c>
      <c r="AM569" s="185">
        <v>0.1981419018137176</v>
      </c>
      <c r="AN569" s="185">
        <v>0.17510112713061443</v>
      </c>
      <c r="AO569" s="186">
        <v>0.1638895926783912</v>
      </c>
    </row>
    <row r="570" spans="1:41" ht="15.75" thickBot="1">
      <c r="A570" s="187" t="s">
        <v>618</v>
      </c>
      <c r="B570" s="188" t="s">
        <v>9</v>
      </c>
      <c r="C570" s="189">
        <v>0.27613039017061469</v>
      </c>
      <c r="D570" s="189">
        <v>0.31963583789291428</v>
      </c>
      <c r="E570" s="189">
        <v>0.35528079048700545</v>
      </c>
      <c r="F570" s="189">
        <v>0.3257510180697698</v>
      </c>
      <c r="G570" s="189">
        <v>0.30918575316186359</v>
      </c>
      <c r="H570" s="189">
        <v>0.25768843672140274</v>
      </c>
      <c r="I570" s="189">
        <v>0.31731046809693808</v>
      </c>
      <c r="J570" s="189">
        <v>0.29298632808317793</v>
      </c>
      <c r="K570" s="189">
        <v>0.36852289503438396</v>
      </c>
      <c r="L570" s="189">
        <v>0.43408802667955104</v>
      </c>
      <c r="M570" s="189">
        <v>0.53848779539503711</v>
      </c>
      <c r="N570" s="189">
        <v>0.5235875301373436</v>
      </c>
      <c r="O570" s="189">
        <v>0.56962717127775053</v>
      </c>
      <c r="P570" s="189">
        <v>0.50785814632934723</v>
      </c>
      <c r="Q570" s="189">
        <v>0.44931509859637675</v>
      </c>
      <c r="R570" s="189">
        <v>0.461010311603965</v>
      </c>
      <c r="S570" s="189">
        <v>0.46309973913387648</v>
      </c>
      <c r="T570" s="189">
        <v>0.39890450697100377</v>
      </c>
      <c r="U570" s="189">
        <v>0.35510535174795743</v>
      </c>
      <c r="V570" s="189">
        <v>0.29995169952449996</v>
      </c>
      <c r="W570" s="189">
        <v>0.26871509497840051</v>
      </c>
      <c r="X570" s="189">
        <v>0.25174541364764202</v>
      </c>
      <c r="Y570" s="189">
        <v>0.2689290417309782</v>
      </c>
      <c r="Z570" s="189">
        <v>0.22783078585643568</v>
      </c>
      <c r="AA570" s="189">
        <v>0.22733038067942402</v>
      </c>
      <c r="AB570" s="189">
        <v>0.23842161805710194</v>
      </c>
      <c r="AC570" s="189">
        <v>0.21465582769869984</v>
      </c>
      <c r="AD570" s="189">
        <v>0.19468087138131218</v>
      </c>
      <c r="AE570" s="189">
        <v>0.20054056091133354</v>
      </c>
      <c r="AF570" s="189">
        <v>0.19109592007028153</v>
      </c>
      <c r="AG570" s="189">
        <v>0.16995826758059707</v>
      </c>
      <c r="AH570" s="189">
        <v>0.14089471225761518</v>
      </c>
      <c r="AI570" s="189">
        <v>0.13478300930348763</v>
      </c>
      <c r="AJ570" s="189">
        <v>0.13673814885956981</v>
      </c>
      <c r="AK570" s="189">
        <v>0.12520878979470318</v>
      </c>
      <c r="AL570" s="189">
        <v>9.3194525323855526E-2</v>
      </c>
      <c r="AM570" s="189">
        <v>6.8249200004282695E-2</v>
      </c>
      <c r="AN570" s="189">
        <v>4.6970239927387469E-2</v>
      </c>
      <c r="AO570" s="190">
        <v>3.8267489034485624E-2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80" zoomScaleNormal="80" workbookViewId="0">
      <pane xSplit="3" ySplit="2" topLeftCell="D8" activePane="bottomRight" state="frozen"/>
      <selection pane="topRight" activeCell="D1" sqref="D1"/>
      <selection pane="bottomLeft" activeCell="A3" sqref="A3"/>
      <selection pane="bottomRight" activeCell="V34" sqref="V34"/>
    </sheetView>
  </sheetViews>
  <sheetFormatPr defaultColWidth="9" defaultRowHeight="16.5"/>
  <cols>
    <col min="1" max="1" width="13.5" customWidth="1"/>
    <col min="2" max="2" width="10.125" bestFit="1" customWidth="1"/>
    <col min="3" max="3" width="17.125" bestFit="1" customWidth="1"/>
  </cols>
  <sheetData>
    <row r="1" spans="1:42" ht="24" thickBot="1">
      <c r="A1" s="99" t="s">
        <v>584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</row>
    <row r="2" spans="1:42">
      <c r="A2" s="100" t="s">
        <v>570</v>
      </c>
      <c r="B2" s="242" t="s">
        <v>548</v>
      </c>
      <c r="C2" s="243" t="s">
        <v>5</v>
      </c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01">
        <v>2050</v>
      </c>
      <c r="AG2" s="201">
        <v>2051</v>
      </c>
      <c r="AH2" s="201">
        <v>2052</v>
      </c>
      <c r="AI2" s="201">
        <v>2053</v>
      </c>
      <c r="AJ2" s="201">
        <v>2054</v>
      </c>
      <c r="AK2" s="201">
        <v>2055</v>
      </c>
      <c r="AL2" s="201">
        <v>2056</v>
      </c>
      <c r="AM2" s="201">
        <v>2057</v>
      </c>
      <c r="AN2" s="201">
        <v>2058</v>
      </c>
      <c r="AO2" s="201">
        <v>2059</v>
      </c>
      <c r="AP2" s="201">
        <v>2060</v>
      </c>
    </row>
    <row r="3" spans="1:42">
      <c r="A3" s="143" t="s">
        <v>26</v>
      </c>
      <c r="B3" s="94" t="s">
        <v>20</v>
      </c>
      <c r="C3" s="101" t="s">
        <v>14</v>
      </c>
      <c r="D3" s="204">
        <v>2031.12</v>
      </c>
      <c r="E3" s="204">
        <v>2031.12</v>
      </c>
      <c r="F3" s="204">
        <v>2031.12</v>
      </c>
      <c r="G3" s="204">
        <v>2031.12</v>
      </c>
      <c r="H3" s="204">
        <v>2031.12</v>
      </c>
      <c r="I3" s="204">
        <v>2031.12</v>
      </c>
      <c r="J3" s="204">
        <v>2031.12</v>
      </c>
      <c r="K3" s="204">
        <v>2031.12</v>
      </c>
      <c r="L3" s="204">
        <v>2031.12</v>
      </c>
      <c r="M3" s="204">
        <v>2031.12</v>
      </c>
      <c r="N3" s="204">
        <v>2031.12</v>
      </c>
      <c r="O3" s="204">
        <v>2031.12</v>
      </c>
      <c r="P3" s="204">
        <v>2031.12</v>
      </c>
      <c r="Q3" s="204">
        <v>2031.12</v>
      </c>
      <c r="R3" s="204" t="s">
        <v>697</v>
      </c>
      <c r="S3" s="204" t="s">
        <v>697</v>
      </c>
      <c r="T3" s="204" t="s">
        <v>697</v>
      </c>
      <c r="U3" s="204" t="s">
        <v>697</v>
      </c>
      <c r="V3" s="204" t="s">
        <v>697</v>
      </c>
      <c r="W3" s="204" t="s">
        <v>697</v>
      </c>
      <c r="X3" s="204" t="s">
        <v>697</v>
      </c>
      <c r="Y3" s="204" t="s">
        <v>697</v>
      </c>
      <c r="Z3" s="204" t="s">
        <v>697</v>
      </c>
      <c r="AA3" s="204" t="s">
        <v>697</v>
      </c>
      <c r="AB3" s="204" t="s">
        <v>697</v>
      </c>
      <c r="AC3" s="204" t="s">
        <v>697</v>
      </c>
      <c r="AD3" s="204" t="s">
        <v>697</v>
      </c>
      <c r="AE3" s="204" t="s">
        <v>697</v>
      </c>
      <c r="AF3" s="204" t="s">
        <v>697</v>
      </c>
      <c r="AG3" s="204" t="s">
        <v>697</v>
      </c>
      <c r="AH3" s="204" t="s">
        <v>697</v>
      </c>
      <c r="AI3" s="204" t="s">
        <v>697</v>
      </c>
      <c r="AJ3" s="204" t="s">
        <v>697</v>
      </c>
      <c r="AK3" s="204" t="s">
        <v>697</v>
      </c>
      <c r="AL3" s="204" t="s">
        <v>697</v>
      </c>
      <c r="AM3" s="204" t="s">
        <v>697</v>
      </c>
      <c r="AN3" s="204" t="s">
        <v>697</v>
      </c>
      <c r="AO3" s="204" t="s">
        <v>697</v>
      </c>
      <c r="AP3" s="322" t="s">
        <v>697</v>
      </c>
    </row>
    <row r="4" spans="1:42">
      <c r="A4" s="143" t="s">
        <v>28</v>
      </c>
      <c r="B4" s="94" t="s">
        <v>20</v>
      </c>
      <c r="C4" s="101" t="s">
        <v>14</v>
      </c>
      <c r="D4" s="204">
        <v>984.4</v>
      </c>
      <c r="E4" s="204">
        <v>984.4</v>
      </c>
      <c r="F4" s="204">
        <v>984.4</v>
      </c>
      <c r="G4" s="204">
        <v>984.4</v>
      </c>
      <c r="H4" s="204">
        <v>984.4</v>
      </c>
      <c r="I4" s="204">
        <v>984.4</v>
      </c>
      <c r="J4" s="204">
        <v>984.4</v>
      </c>
      <c r="K4" s="204">
        <v>984.4</v>
      </c>
      <c r="L4" s="204">
        <v>984.4</v>
      </c>
      <c r="M4" s="204">
        <v>984.4</v>
      </c>
      <c r="N4" s="204">
        <v>984.4</v>
      </c>
      <c r="O4" s="204">
        <v>984.4</v>
      </c>
      <c r="P4" s="204">
        <v>984.4</v>
      </c>
      <c r="Q4" s="204">
        <v>984.4</v>
      </c>
      <c r="R4" s="204">
        <v>984.4</v>
      </c>
      <c r="S4" s="204">
        <v>984.4</v>
      </c>
      <c r="T4" s="204" t="s">
        <v>697</v>
      </c>
      <c r="U4" s="204" t="s">
        <v>697</v>
      </c>
      <c r="V4" s="204" t="s">
        <v>697</v>
      </c>
      <c r="W4" s="204" t="s">
        <v>697</v>
      </c>
      <c r="X4" s="204" t="s">
        <v>697</v>
      </c>
      <c r="Y4" s="204" t="s">
        <v>697</v>
      </c>
      <c r="Z4" s="204" t="s">
        <v>697</v>
      </c>
      <c r="AA4" s="204" t="s">
        <v>697</v>
      </c>
      <c r="AB4" s="204" t="s">
        <v>697</v>
      </c>
      <c r="AC4" s="204" t="s">
        <v>697</v>
      </c>
      <c r="AD4" s="204" t="s">
        <v>697</v>
      </c>
      <c r="AE4" s="204" t="s">
        <v>697</v>
      </c>
      <c r="AF4" s="204" t="s">
        <v>697</v>
      </c>
      <c r="AG4" s="204" t="s">
        <v>697</v>
      </c>
      <c r="AH4" s="204" t="s">
        <v>697</v>
      </c>
      <c r="AI4" s="204" t="s">
        <v>697</v>
      </c>
      <c r="AJ4" s="204" t="s">
        <v>697</v>
      </c>
      <c r="AK4" s="204" t="s">
        <v>697</v>
      </c>
      <c r="AL4" s="204" t="s">
        <v>697</v>
      </c>
      <c r="AM4" s="204" t="s">
        <v>697</v>
      </c>
      <c r="AN4" s="204" t="s">
        <v>697</v>
      </c>
      <c r="AO4" s="204" t="s">
        <v>697</v>
      </c>
      <c r="AP4" s="322" t="s">
        <v>697</v>
      </c>
    </row>
    <row r="5" spans="1:42">
      <c r="A5" s="143" t="s">
        <v>30</v>
      </c>
      <c r="B5" s="94" t="s">
        <v>20</v>
      </c>
      <c r="C5" s="101" t="s">
        <v>14</v>
      </c>
      <c r="D5" s="204">
        <v>1375.2</v>
      </c>
      <c r="E5" s="204">
        <v>1375.2</v>
      </c>
      <c r="F5" s="204">
        <v>1375.2</v>
      </c>
      <c r="G5" s="204">
        <v>1375.2</v>
      </c>
      <c r="H5" s="204">
        <v>1375.2</v>
      </c>
      <c r="I5" s="204">
        <v>1375.2</v>
      </c>
      <c r="J5" s="204">
        <v>1375.2</v>
      </c>
      <c r="K5" s="204" t="s">
        <v>697</v>
      </c>
      <c r="L5" s="204" t="s">
        <v>697</v>
      </c>
      <c r="M5" s="204" t="s">
        <v>697</v>
      </c>
      <c r="N5" s="204" t="s">
        <v>697</v>
      </c>
      <c r="O5" s="204" t="s">
        <v>697</v>
      </c>
      <c r="P5" s="204" t="s">
        <v>697</v>
      </c>
      <c r="Q5" s="204" t="s">
        <v>697</v>
      </c>
      <c r="R5" s="204" t="s">
        <v>697</v>
      </c>
      <c r="S5" s="204" t="s">
        <v>697</v>
      </c>
      <c r="T5" s="204" t="s">
        <v>697</v>
      </c>
      <c r="U5" s="204" t="s">
        <v>697</v>
      </c>
      <c r="V5" s="204" t="s">
        <v>697</v>
      </c>
      <c r="W5" s="204" t="s">
        <v>697</v>
      </c>
      <c r="X5" s="204" t="s">
        <v>697</v>
      </c>
      <c r="Y5" s="204" t="s">
        <v>697</v>
      </c>
      <c r="Z5" s="204" t="s">
        <v>697</v>
      </c>
      <c r="AA5" s="204" t="s">
        <v>697</v>
      </c>
      <c r="AB5" s="204" t="s">
        <v>697</v>
      </c>
      <c r="AC5" s="204" t="s">
        <v>697</v>
      </c>
      <c r="AD5" s="204" t="s">
        <v>697</v>
      </c>
      <c r="AE5" s="204" t="s">
        <v>697</v>
      </c>
      <c r="AF5" s="204" t="s">
        <v>697</v>
      </c>
      <c r="AG5" s="204" t="s">
        <v>697</v>
      </c>
      <c r="AH5" s="204" t="s">
        <v>697</v>
      </c>
      <c r="AI5" s="204" t="s">
        <v>697</v>
      </c>
      <c r="AJ5" s="204" t="s">
        <v>697</v>
      </c>
      <c r="AK5" s="204" t="s">
        <v>697</v>
      </c>
      <c r="AL5" s="204" t="s">
        <v>697</v>
      </c>
      <c r="AM5" s="204" t="s">
        <v>697</v>
      </c>
      <c r="AN5" s="204" t="s">
        <v>697</v>
      </c>
      <c r="AO5" s="204" t="s">
        <v>697</v>
      </c>
      <c r="AP5" s="322" t="s">
        <v>697</v>
      </c>
    </row>
    <row r="6" spans="1:42">
      <c r="A6" s="143" t="s">
        <v>31</v>
      </c>
      <c r="B6" s="94" t="s">
        <v>12</v>
      </c>
      <c r="C6" s="101" t="s">
        <v>15</v>
      </c>
      <c r="D6" s="204">
        <v>2481.6</v>
      </c>
      <c r="E6" s="204">
        <v>2481.6</v>
      </c>
      <c r="F6" s="204">
        <v>2481.6</v>
      </c>
      <c r="G6" s="204">
        <v>2481.6</v>
      </c>
      <c r="H6" s="204">
        <v>2481.6</v>
      </c>
      <c r="I6" s="204">
        <v>2481.6</v>
      </c>
      <c r="J6" s="204">
        <v>2481.6</v>
      </c>
      <c r="K6" s="204">
        <v>2481.6</v>
      </c>
      <c r="L6" s="204">
        <v>2481.6</v>
      </c>
      <c r="M6" s="204">
        <v>2481.6</v>
      </c>
      <c r="N6" s="204">
        <v>1240.8</v>
      </c>
      <c r="O6" s="204" t="s">
        <v>697</v>
      </c>
      <c r="P6" s="204" t="s">
        <v>697</v>
      </c>
      <c r="Q6" s="204" t="s">
        <v>697</v>
      </c>
      <c r="R6" s="204" t="s">
        <v>697</v>
      </c>
      <c r="S6" s="204" t="s">
        <v>697</v>
      </c>
      <c r="T6" s="204" t="s">
        <v>697</v>
      </c>
      <c r="U6" s="204" t="s">
        <v>697</v>
      </c>
      <c r="V6" s="204" t="s">
        <v>697</v>
      </c>
      <c r="W6" s="204" t="s">
        <v>697</v>
      </c>
      <c r="X6" s="204" t="s">
        <v>697</v>
      </c>
      <c r="Y6" s="204" t="s">
        <v>697</v>
      </c>
      <c r="Z6" s="204" t="s">
        <v>697</v>
      </c>
      <c r="AA6" s="204" t="s">
        <v>697</v>
      </c>
      <c r="AB6" s="204" t="s">
        <v>697</v>
      </c>
      <c r="AC6" s="204" t="s">
        <v>697</v>
      </c>
      <c r="AD6" s="204" t="s">
        <v>697</v>
      </c>
      <c r="AE6" s="204" t="s">
        <v>697</v>
      </c>
      <c r="AF6" s="204" t="s">
        <v>697</v>
      </c>
      <c r="AG6" s="204" t="s">
        <v>697</v>
      </c>
      <c r="AH6" s="204" t="s">
        <v>697</v>
      </c>
      <c r="AI6" s="204" t="s">
        <v>697</v>
      </c>
      <c r="AJ6" s="204" t="s">
        <v>697</v>
      </c>
      <c r="AK6" s="204" t="s">
        <v>697</v>
      </c>
      <c r="AL6" s="204" t="s">
        <v>697</v>
      </c>
      <c r="AM6" s="204" t="s">
        <v>697</v>
      </c>
      <c r="AN6" s="204" t="s">
        <v>697</v>
      </c>
      <c r="AO6" s="204" t="s">
        <v>697</v>
      </c>
      <c r="AP6" s="322" t="s">
        <v>697</v>
      </c>
    </row>
    <row r="7" spans="1:42">
      <c r="A7" s="143" t="s">
        <v>33</v>
      </c>
      <c r="B7" s="94" t="s">
        <v>12</v>
      </c>
      <c r="C7" s="101" t="s">
        <v>15</v>
      </c>
      <c r="D7" s="204">
        <v>2707.2</v>
      </c>
      <c r="E7" s="204">
        <v>2707.2</v>
      </c>
      <c r="F7" s="204">
        <v>2707.2</v>
      </c>
      <c r="G7" s="204">
        <v>2707.2</v>
      </c>
      <c r="H7" s="204">
        <v>1353.6</v>
      </c>
      <c r="I7" s="204">
        <v>1353.6</v>
      </c>
      <c r="J7" s="204">
        <v>1353.6</v>
      </c>
      <c r="K7" s="204" t="s">
        <v>697</v>
      </c>
      <c r="L7" s="204" t="s">
        <v>697</v>
      </c>
      <c r="M7" s="204" t="s">
        <v>697</v>
      </c>
      <c r="N7" s="204" t="s">
        <v>697</v>
      </c>
      <c r="O7" s="204" t="s">
        <v>697</v>
      </c>
      <c r="P7" s="204" t="s">
        <v>697</v>
      </c>
      <c r="Q7" s="204" t="s">
        <v>697</v>
      </c>
      <c r="R7" s="204" t="s">
        <v>697</v>
      </c>
      <c r="S7" s="204" t="s">
        <v>697</v>
      </c>
      <c r="T7" s="204" t="s">
        <v>697</v>
      </c>
      <c r="U7" s="204" t="s">
        <v>697</v>
      </c>
      <c r="V7" s="204" t="s">
        <v>697</v>
      </c>
      <c r="W7" s="204" t="s">
        <v>697</v>
      </c>
      <c r="X7" s="204" t="s">
        <v>697</v>
      </c>
      <c r="Y7" s="204" t="s">
        <v>697</v>
      </c>
      <c r="Z7" s="204" t="s">
        <v>697</v>
      </c>
      <c r="AA7" s="204" t="s">
        <v>697</v>
      </c>
      <c r="AB7" s="204" t="s">
        <v>697</v>
      </c>
      <c r="AC7" s="204" t="s">
        <v>697</v>
      </c>
      <c r="AD7" s="204" t="s">
        <v>697</v>
      </c>
      <c r="AE7" s="204" t="s">
        <v>697</v>
      </c>
      <c r="AF7" s="204" t="s">
        <v>697</v>
      </c>
      <c r="AG7" s="204" t="s">
        <v>697</v>
      </c>
      <c r="AH7" s="204" t="s">
        <v>697</v>
      </c>
      <c r="AI7" s="204" t="s">
        <v>697</v>
      </c>
      <c r="AJ7" s="204" t="s">
        <v>697</v>
      </c>
      <c r="AK7" s="204" t="s">
        <v>697</v>
      </c>
      <c r="AL7" s="204" t="s">
        <v>697</v>
      </c>
      <c r="AM7" s="204" t="s">
        <v>697</v>
      </c>
      <c r="AN7" s="204" t="s">
        <v>697</v>
      </c>
      <c r="AO7" s="204" t="s">
        <v>697</v>
      </c>
      <c r="AP7" s="322" t="s">
        <v>697</v>
      </c>
    </row>
    <row r="8" spans="1:42">
      <c r="A8" s="143" t="s">
        <v>35</v>
      </c>
      <c r="B8" s="94" t="s">
        <v>12</v>
      </c>
      <c r="C8" s="101" t="s">
        <v>15</v>
      </c>
      <c r="D8" s="204">
        <v>1330</v>
      </c>
      <c r="E8" s="204">
        <v>1330</v>
      </c>
      <c r="F8" s="204">
        <v>1330</v>
      </c>
      <c r="G8" s="204">
        <v>1330</v>
      </c>
      <c r="H8" s="204">
        <v>1330</v>
      </c>
      <c r="I8" s="204">
        <v>1330</v>
      </c>
      <c r="J8" s="204">
        <v>1330</v>
      </c>
      <c r="K8" s="204">
        <v>1330</v>
      </c>
      <c r="L8" s="204">
        <v>1330</v>
      </c>
      <c r="M8" s="204">
        <v>1330</v>
      </c>
      <c r="N8" s="204">
        <v>1330</v>
      </c>
      <c r="O8" s="204">
        <v>1330</v>
      </c>
      <c r="P8" s="204">
        <v>1330</v>
      </c>
      <c r="Q8" s="204" t="s">
        <v>697</v>
      </c>
      <c r="R8" s="204" t="s">
        <v>697</v>
      </c>
      <c r="S8" s="204" t="s">
        <v>697</v>
      </c>
      <c r="T8" s="204" t="s">
        <v>697</v>
      </c>
      <c r="U8" s="204" t="s">
        <v>697</v>
      </c>
      <c r="V8" s="204" t="s">
        <v>697</v>
      </c>
      <c r="W8" s="204" t="s">
        <v>697</v>
      </c>
      <c r="X8" s="204" t="s">
        <v>697</v>
      </c>
      <c r="Y8" s="204" t="s">
        <v>697</v>
      </c>
      <c r="Z8" s="204" t="s">
        <v>697</v>
      </c>
      <c r="AA8" s="204" t="s">
        <v>697</v>
      </c>
      <c r="AB8" s="204" t="s">
        <v>697</v>
      </c>
      <c r="AC8" s="204" t="s">
        <v>697</v>
      </c>
      <c r="AD8" s="204" t="s">
        <v>697</v>
      </c>
      <c r="AE8" s="204" t="s">
        <v>697</v>
      </c>
      <c r="AF8" s="204" t="s">
        <v>697</v>
      </c>
      <c r="AG8" s="204" t="s">
        <v>697</v>
      </c>
      <c r="AH8" s="204" t="s">
        <v>697</v>
      </c>
      <c r="AI8" s="204" t="s">
        <v>697</v>
      </c>
      <c r="AJ8" s="204" t="s">
        <v>697</v>
      </c>
      <c r="AK8" s="204" t="s">
        <v>697</v>
      </c>
      <c r="AL8" s="204" t="s">
        <v>697</v>
      </c>
      <c r="AM8" s="204" t="s">
        <v>697</v>
      </c>
      <c r="AN8" s="204" t="s">
        <v>697</v>
      </c>
      <c r="AO8" s="204" t="s">
        <v>697</v>
      </c>
      <c r="AP8" s="322" t="s">
        <v>697</v>
      </c>
    </row>
    <row r="9" spans="1:42">
      <c r="A9" s="143" t="s">
        <v>37</v>
      </c>
      <c r="B9" s="94" t="s">
        <v>12</v>
      </c>
      <c r="C9" s="101" t="s">
        <v>15</v>
      </c>
      <c r="D9" s="204">
        <v>1282.5</v>
      </c>
      <c r="E9" s="204" t="s">
        <v>697</v>
      </c>
      <c r="F9" s="204" t="s">
        <v>697</v>
      </c>
      <c r="G9" s="204" t="s">
        <v>697</v>
      </c>
      <c r="H9" s="204" t="s">
        <v>697</v>
      </c>
      <c r="I9" s="204" t="s">
        <v>697</v>
      </c>
      <c r="J9" s="204" t="s">
        <v>697</v>
      </c>
      <c r="K9" s="204" t="s">
        <v>697</v>
      </c>
      <c r="L9" s="204" t="s">
        <v>697</v>
      </c>
      <c r="M9" s="204" t="s">
        <v>697</v>
      </c>
      <c r="N9" s="204" t="s">
        <v>697</v>
      </c>
      <c r="O9" s="204" t="s">
        <v>697</v>
      </c>
      <c r="P9" s="204" t="s">
        <v>697</v>
      </c>
      <c r="Q9" s="204" t="s">
        <v>697</v>
      </c>
      <c r="R9" s="204" t="s">
        <v>697</v>
      </c>
      <c r="S9" s="204" t="s">
        <v>697</v>
      </c>
      <c r="T9" s="204" t="s">
        <v>697</v>
      </c>
      <c r="U9" s="204" t="s">
        <v>697</v>
      </c>
      <c r="V9" s="204" t="s">
        <v>697</v>
      </c>
      <c r="W9" s="204" t="s">
        <v>697</v>
      </c>
      <c r="X9" s="204" t="s">
        <v>697</v>
      </c>
      <c r="Y9" s="204" t="s">
        <v>697</v>
      </c>
      <c r="Z9" s="204" t="s">
        <v>697</v>
      </c>
      <c r="AA9" s="204" t="s">
        <v>697</v>
      </c>
      <c r="AB9" s="204" t="s">
        <v>697</v>
      </c>
      <c r="AC9" s="204" t="s">
        <v>697</v>
      </c>
      <c r="AD9" s="204" t="s">
        <v>697</v>
      </c>
      <c r="AE9" s="204" t="s">
        <v>697</v>
      </c>
      <c r="AF9" s="204" t="s">
        <v>697</v>
      </c>
      <c r="AG9" s="204" t="s">
        <v>697</v>
      </c>
      <c r="AH9" s="204" t="s">
        <v>697</v>
      </c>
      <c r="AI9" s="204" t="s">
        <v>697</v>
      </c>
      <c r="AJ9" s="204" t="s">
        <v>697</v>
      </c>
      <c r="AK9" s="204" t="s">
        <v>697</v>
      </c>
      <c r="AL9" s="204" t="s">
        <v>697</v>
      </c>
      <c r="AM9" s="204" t="s">
        <v>697</v>
      </c>
      <c r="AN9" s="204" t="s">
        <v>697</v>
      </c>
      <c r="AO9" s="204" t="s">
        <v>697</v>
      </c>
      <c r="AP9" s="322" t="s">
        <v>697</v>
      </c>
    </row>
    <row r="10" spans="1:42">
      <c r="A10" s="143" t="s">
        <v>39</v>
      </c>
      <c r="B10" s="94" t="s">
        <v>12</v>
      </c>
      <c r="C10" s="101" t="s">
        <v>15</v>
      </c>
      <c r="D10" s="204">
        <v>1254</v>
      </c>
      <c r="E10" s="204">
        <v>1254</v>
      </c>
      <c r="F10" s="204">
        <v>1254</v>
      </c>
      <c r="G10" s="204">
        <v>1254</v>
      </c>
      <c r="H10" s="204">
        <v>1254</v>
      </c>
      <c r="I10" s="204">
        <v>1254</v>
      </c>
      <c r="J10" s="204">
        <v>1254</v>
      </c>
      <c r="K10" s="204">
        <v>1254</v>
      </c>
      <c r="L10" s="204">
        <v>1254</v>
      </c>
      <c r="M10" s="204">
        <v>1254</v>
      </c>
      <c r="N10" s="204">
        <v>1254</v>
      </c>
      <c r="O10" s="204">
        <v>627</v>
      </c>
      <c r="P10" s="204" t="s">
        <v>697</v>
      </c>
      <c r="Q10" s="204" t="s">
        <v>697</v>
      </c>
      <c r="R10" s="204" t="s">
        <v>697</v>
      </c>
      <c r="S10" s="204" t="s">
        <v>697</v>
      </c>
      <c r="T10" s="204" t="s">
        <v>697</v>
      </c>
      <c r="U10" s="204" t="s">
        <v>697</v>
      </c>
      <c r="V10" s="204" t="s">
        <v>697</v>
      </c>
      <c r="W10" s="204" t="s">
        <v>697</v>
      </c>
      <c r="X10" s="204" t="s">
        <v>697</v>
      </c>
      <c r="Y10" s="204" t="s">
        <v>697</v>
      </c>
      <c r="Z10" s="204" t="s">
        <v>697</v>
      </c>
      <c r="AA10" s="204" t="s">
        <v>697</v>
      </c>
      <c r="AB10" s="204" t="s">
        <v>697</v>
      </c>
      <c r="AC10" s="204" t="s">
        <v>697</v>
      </c>
      <c r="AD10" s="204" t="s">
        <v>697</v>
      </c>
      <c r="AE10" s="204" t="s">
        <v>697</v>
      </c>
      <c r="AF10" s="204" t="s">
        <v>697</v>
      </c>
      <c r="AG10" s="204" t="s">
        <v>697</v>
      </c>
      <c r="AH10" s="204" t="s">
        <v>697</v>
      </c>
      <c r="AI10" s="204" t="s">
        <v>697</v>
      </c>
      <c r="AJ10" s="204" t="s">
        <v>697</v>
      </c>
      <c r="AK10" s="204" t="s">
        <v>697</v>
      </c>
      <c r="AL10" s="204" t="s">
        <v>697</v>
      </c>
      <c r="AM10" s="204" t="s">
        <v>697</v>
      </c>
      <c r="AN10" s="204" t="s">
        <v>697</v>
      </c>
      <c r="AO10" s="204" t="s">
        <v>697</v>
      </c>
      <c r="AP10" s="322" t="s">
        <v>697</v>
      </c>
    </row>
    <row r="11" spans="1:42">
      <c r="A11" s="143" t="s">
        <v>40</v>
      </c>
      <c r="B11" s="94" t="s">
        <v>12</v>
      </c>
      <c r="C11" s="101" t="s">
        <v>16</v>
      </c>
      <c r="D11" s="204">
        <v>800.88</v>
      </c>
      <c r="E11" s="204">
        <v>800.88</v>
      </c>
      <c r="F11" s="204">
        <v>800.88</v>
      </c>
      <c r="G11" s="204">
        <v>800.88</v>
      </c>
      <c r="H11" s="204">
        <v>800.88</v>
      </c>
      <c r="I11" s="204">
        <v>800.88</v>
      </c>
      <c r="J11" s="204">
        <v>800.88</v>
      </c>
      <c r="K11" s="204">
        <v>800.88</v>
      </c>
      <c r="L11" s="204">
        <v>800.88</v>
      </c>
      <c r="M11" s="204">
        <v>800.88</v>
      </c>
      <c r="N11" s="204">
        <v>800.88</v>
      </c>
      <c r="O11" s="204">
        <v>800.88</v>
      </c>
      <c r="P11" s="204">
        <v>800.88</v>
      </c>
      <c r="Q11" s="204">
        <v>800.88</v>
      </c>
      <c r="R11" s="204">
        <v>800.88</v>
      </c>
      <c r="S11" s="204">
        <v>800.88</v>
      </c>
      <c r="T11" s="204">
        <v>800.88</v>
      </c>
      <c r="U11" s="204">
        <v>800.88</v>
      </c>
      <c r="V11" s="204" t="s">
        <v>697</v>
      </c>
      <c r="W11" s="204" t="s">
        <v>697</v>
      </c>
      <c r="X11" s="204" t="s">
        <v>697</v>
      </c>
      <c r="Y11" s="204" t="s">
        <v>697</v>
      </c>
      <c r="Z11" s="204" t="s">
        <v>697</v>
      </c>
      <c r="AA11" s="204" t="s">
        <v>697</v>
      </c>
      <c r="AB11" s="204" t="s">
        <v>697</v>
      </c>
      <c r="AC11" s="204" t="s">
        <v>697</v>
      </c>
      <c r="AD11" s="204" t="s">
        <v>697</v>
      </c>
      <c r="AE11" s="204" t="s">
        <v>697</v>
      </c>
      <c r="AF11" s="204" t="s">
        <v>697</v>
      </c>
      <c r="AG11" s="204" t="s">
        <v>697</v>
      </c>
      <c r="AH11" s="204" t="s">
        <v>697</v>
      </c>
      <c r="AI11" s="204" t="s">
        <v>697</v>
      </c>
      <c r="AJ11" s="204" t="s">
        <v>697</v>
      </c>
      <c r="AK11" s="204" t="s">
        <v>697</v>
      </c>
      <c r="AL11" s="204" t="s">
        <v>697</v>
      </c>
      <c r="AM11" s="204" t="s">
        <v>697</v>
      </c>
      <c r="AN11" s="204" t="s">
        <v>697</v>
      </c>
      <c r="AO11" s="204" t="s">
        <v>697</v>
      </c>
      <c r="AP11" s="322" t="s">
        <v>697</v>
      </c>
    </row>
    <row r="12" spans="1:42">
      <c r="A12" s="143" t="s">
        <v>42</v>
      </c>
      <c r="B12" s="94" t="s">
        <v>12</v>
      </c>
      <c r="C12" s="101" t="s">
        <v>16</v>
      </c>
      <c r="D12" s="204">
        <v>1288</v>
      </c>
      <c r="E12" s="204">
        <v>1288</v>
      </c>
      <c r="F12" s="204">
        <v>1288</v>
      </c>
      <c r="G12" s="204">
        <v>1288</v>
      </c>
      <c r="H12" s="204">
        <v>1288</v>
      </c>
      <c r="I12" s="204">
        <v>1288</v>
      </c>
      <c r="J12" s="204">
        <v>1288</v>
      </c>
      <c r="K12" s="204">
        <v>1288</v>
      </c>
      <c r="L12" s="204">
        <v>1288</v>
      </c>
      <c r="M12" s="204">
        <v>1288</v>
      </c>
      <c r="N12" s="204">
        <v>1288</v>
      </c>
      <c r="O12" s="204">
        <v>966</v>
      </c>
      <c r="P12" s="204">
        <v>644</v>
      </c>
      <c r="Q12" s="204">
        <v>644</v>
      </c>
      <c r="R12" s="204" t="s">
        <v>697</v>
      </c>
      <c r="S12" s="204" t="s">
        <v>697</v>
      </c>
      <c r="T12" s="204" t="s">
        <v>697</v>
      </c>
      <c r="U12" s="204" t="s">
        <v>697</v>
      </c>
      <c r="V12" s="204" t="s">
        <v>697</v>
      </c>
      <c r="W12" s="204" t="s">
        <v>697</v>
      </c>
      <c r="X12" s="204" t="s">
        <v>697</v>
      </c>
      <c r="Y12" s="204" t="s">
        <v>697</v>
      </c>
      <c r="Z12" s="204" t="s">
        <v>697</v>
      </c>
      <c r="AA12" s="204" t="s">
        <v>697</v>
      </c>
      <c r="AB12" s="204" t="s">
        <v>697</v>
      </c>
      <c r="AC12" s="204" t="s">
        <v>697</v>
      </c>
      <c r="AD12" s="204" t="s">
        <v>697</v>
      </c>
      <c r="AE12" s="204" t="s">
        <v>697</v>
      </c>
      <c r="AF12" s="204" t="s">
        <v>697</v>
      </c>
      <c r="AG12" s="204" t="s">
        <v>697</v>
      </c>
      <c r="AH12" s="204" t="s">
        <v>697</v>
      </c>
      <c r="AI12" s="204" t="s">
        <v>697</v>
      </c>
      <c r="AJ12" s="204" t="s">
        <v>697</v>
      </c>
      <c r="AK12" s="204" t="s">
        <v>697</v>
      </c>
      <c r="AL12" s="204" t="s">
        <v>697</v>
      </c>
      <c r="AM12" s="204" t="s">
        <v>697</v>
      </c>
      <c r="AN12" s="204" t="s">
        <v>697</v>
      </c>
      <c r="AO12" s="204" t="s">
        <v>697</v>
      </c>
      <c r="AP12" s="322" t="s">
        <v>697</v>
      </c>
    </row>
    <row r="13" spans="1:42">
      <c r="A13" s="143" t="s">
        <v>44</v>
      </c>
      <c r="B13" s="94" t="s">
        <v>12</v>
      </c>
      <c r="C13" s="101" t="s">
        <v>16</v>
      </c>
      <c r="D13" s="204">
        <v>416.42</v>
      </c>
      <c r="E13" s="204">
        <v>416.42</v>
      </c>
      <c r="F13" s="204">
        <v>416.42</v>
      </c>
      <c r="G13" s="204">
        <v>416.42</v>
      </c>
      <c r="H13" s="204">
        <v>416.42</v>
      </c>
      <c r="I13" s="204">
        <v>416.42</v>
      </c>
      <c r="J13" s="204">
        <v>416.42</v>
      </c>
      <c r="K13" s="204">
        <v>416.42</v>
      </c>
      <c r="L13" s="204">
        <v>416.42</v>
      </c>
      <c r="M13" s="204">
        <v>416.42</v>
      </c>
      <c r="N13" s="204">
        <v>416.42</v>
      </c>
      <c r="O13" s="204">
        <v>416.42</v>
      </c>
      <c r="P13" s="204">
        <v>416.42</v>
      </c>
      <c r="Q13" s="204">
        <v>416.42</v>
      </c>
      <c r="R13" s="204" t="s">
        <v>697</v>
      </c>
      <c r="S13" s="204" t="s">
        <v>697</v>
      </c>
      <c r="T13" s="204" t="s">
        <v>697</v>
      </c>
      <c r="U13" s="204" t="s">
        <v>697</v>
      </c>
      <c r="V13" s="204" t="s">
        <v>697</v>
      </c>
      <c r="W13" s="204" t="s">
        <v>697</v>
      </c>
      <c r="X13" s="204" t="s">
        <v>697</v>
      </c>
      <c r="Y13" s="204" t="s">
        <v>697</v>
      </c>
      <c r="Z13" s="204" t="s">
        <v>697</v>
      </c>
      <c r="AA13" s="204" t="s">
        <v>697</v>
      </c>
      <c r="AB13" s="204" t="s">
        <v>697</v>
      </c>
      <c r="AC13" s="204" t="s">
        <v>697</v>
      </c>
      <c r="AD13" s="204" t="s">
        <v>697</v>
      </c>
      <c r="AE13" s="204" t="s">
        <v>697</v>
      </c>
      <c r="AF13" s="204" t="s">
        <v>697</v>
      </c>
      <c r="AG13" s="204" t="s">
        <v>697</v>
      </c>
      <c r="AH13" s="204" t="s">
        <v>697</v>
      </c>
      <c r="AI13" s="204" t="s">
        <v>697</v>
      </c>
      <c r="AJ13" s="204" t="s">
        <v>697</v>
      </c>
      <c r="AK13" s="204" t="s">
        <v>697</v>
      </c>
      <c r="AL13" s="204" t="s">
        <v>697</v>
      </c>
      <c r="AM13" s="204" t="s">
        <v>697</v>
      </c>
      <c r="AN13" s="204" t="s">
        <v>697</v>
      </c>
      <c r="AO13" s="204" t="s">
        <v>697</v>
      </c>
      <c r="AP13" s="322" t="s">
        <v>697</v>
      </c>
    </row>
    <row r="14" spans="1:42">
      <c r="A14" s="143" t="s">
        <v>46</v>
      </c>
      <c r="B14" s="94" t="s">
        <v>12</v>
      </c>
      <c r="C14" s="101" t="s">
        <v>16</v>
      </c>
      <c r="D14" s="204">
        <v>677.04</v>
      </c>
      <c r="E14" s="204">
        <v>677.04</v>
      </c>
      <c r="F14" s="204">
        <v>677.04</v>
      </c>
      <c r="G14" s="204">
        <v>677.04</v>
      </c>
      <c r="H14" s="204">
        <v>677.04</v>
      </c>
      <c r="I14" s="204">
        <v>677.04</v>
      </c>
      <c r="J14" s="204">
        <v>677.04</v>
      </c>
      <c r="K14" s="204">
        <v>677.04</v>
      </c>
      <c r="L14" s="204">
        <v>677.04</v>
      </c>
      <c r="M14" s="204">
        <v>677.04</v>
      </c>
      <c r="N14" s="204">
        <v>677.04</v>
      </c>
      <c r="O14" s="204">
        <v>677.04</v>
      </c>
      <c r="P14" s="204">
        <v>677.04</v>
      </c>
      <c r="Q14" s="204">
        <v>677.04</v>
      </c>
      <c r="R14" s="204">
        <v>677.04</v>
      </c>
      <c r="S14" s="204">
        <v>677.04</v>
      </c>
      <c r="T14" s="204">
        <v>677.04</v>
      </c>
      <c r="U14" s="204">
        <v>677.04</v>
      </c>
      <c r="V14" s="204">
        <v>677.04</v>
      </c>
      <c r="W14" s="204" t="s">
        <v>697</v>
      </c>
      <c r="X14" s="204" t="s">
        <v>697</v>
      </c>
      <c r="Y14" s="204" t="s">
        <v>697</v>
      </c>
      <c r="Z14" s="204" t="s">
        <v>697</v>
      </c>
      <c r="AA14" s="204" t="s">
        <v>697</v>
      </c>
      <c r="AB14" s="204" t="s">
        <v>697</v>
      </c>
      <c r="AC14" s="204" t="s">
        <v>697</v>
      </c>
      <c r="AD14" s="204" t="s">
        <v>697</v>
      </c>
      <c r="AE14" s="204" t="s">
        <v>697</v>
      </c>
      <c r="AF14" s="204" t="s">
        <v>697</v>
      </c>
      <c r="AG14" s="204" t="s">
        <v>697</v>
      </c>
      <c r="AH14" s="204" t="s">
        <v>697</v>
      </c>
      <c r="AI14" s="204" t="s">
        <v>697</v>
      </c>
      <c r="AJ14" s="204" t="s">
        <v>697</v>
      </c>
      <c r="AK14" s="204" t="s">
        <v>697</v>
      </c>
      <c r="AL14" s="204" t="s">
        <v>697</v>
      </c>
      <c r="AM14" s="204" t="s">
        <v>697</v>
      </c>
      <c r="AN14" s="204" t="s">
        <v>697</v>
      </c>
      <c r="AO14" s="204" t="s">
        <v>697</v>
      </c>
      <c r="AP14" s="322" t="s">
        <v>697</v>
      </c>
    </row>
    <row r="15" spans="1:42">
      <c r="A15" s="143" t="s">
        <v>48</v>
      </c>
      <c r="B15" s="94" t="s">
        <v>12</v>
      </c>
      <c r="C15" s="101" t="s">
        <v>18</v>
      </c>
      <c r="D15" s="204">
        <v>394.8</v>
      </c>
      <c r="E15" s="204">
        <v>789.6</v>
      </c>
      <c r="F15" s="204">
        <v>789.6</v>
      </c>
      <c r="G15" s="204">
        <v>789.6</v>
      </c>
      <c r="H15" s="204">
        <v>789.6</v>
      </c>
      <c r="I15" s="204">
        <v>789.6</v>
      </c>
      <c r="J15" s="204">
        <v>789.6</v>
      </c>
      <c r="K15" s="204">
        <v>789.6</v>
      </c>
      <c r="L15" s="204">
        <v>789.6</v>
      </c>
      <c r="M15" s="204">
        <v>789.6</v>
      </c>
      <c r="N15" s="204">
        <v>789.6</v>
      </c>
      <c r="O15" s="204">
        <v>789.6</v>
      </c>
      <c r="P15" s="204">
        <v>789.6</v>
      </c>
      <c r="Q15" s="204">
        <v>789.6</v>
      </c>
      <c r="R15" s="204">
        <v>789.6</v>
      </c>
      <c r="S15" s="204">
        <v>789.6</v>
      </c>
      <c r="T15" s="204">
        <v>789.6</v>
      </c>
      <c r="U15" s="204" t="s">
        <v>697</v>
      </c>
      <c r="V15" s="204" t="s">
        <v>697</v>
      </c>
      <c r="W15" s="204" t="s">
        <v>697</v>
      </c>
      <c r="X15" s="204" t="s">
        <v>697</v>
      </c>
      <c r="Y15" s="204" t="s">
        <v>697</v>
      </c>
      <c r="Z15" s="204" t="s">
        <v>697</v>
      </c>
      <c r="AA15" s="204" t="s">
        <v>697</v>
      </c>
      <c r="AB15" s="204" t="s">
        <v>697</v>
      </c>
      <c r="AC15" s="204" t="s">
        <v>697</v>
      </c>
      <c r="AD15" s="204" t="s">
        <v>697</v>
      </c>
      <c r="AE15" s="204" t="s">
        <v>697</v>
      </c>
      <c r="AF15" s="204" t="s">
        <v>697</v>
      </c>
      <c r="AG15" s="204" t="s">
        <v>697</v>
      </c>
      <c r="AH15" s="204" t="s">
        <v>697</v>
      </c>
      <c r="AI15" s="204" t="s">
        <v>697</v>
      </c>
      <c r="AJ15" s="204" t="s">
        <v>697</v>
      </c>
      <c r="AK15" s="204" t="s">
        <v>697</v>
      </c>
      <c r="AL15" s="204" t="s">
        <v>697</v>
      </c>
      <c r="AM15" s="204" t="s">
        <v>697</v>
      </c>
      <c r="AN15" s="204" t="s">
        <v>697</v>
      </c>
      <c r="AO15" s="204" t="s">
        <v>697</v>
      </c>
      <c r="AP15" s="322" t="s">
        <v>697</v>
      </c>
    </row>
    <row r="16" spans="1:42">
      <c r="A16" s="143" t="s">
        <v>50</v>
      </c>
      <c r="B16" s="94" t="s">
        <v>12</v>
      </c>
      <c r="C16" s="101" t="s">
        <v>18</v>
      </c>
      <c r="D16" s="204">
        <v>637</v>
      </c>
      <c r="E16" s="204">
        <v>637</v>
      </c>
      <c r="F16" s="204">
        <v>637</v>
      </c>
      <c r="G16" s="204">
        <v>637</v>
      </c>
      <c r="H16" s="204">
        <v>637</v>
      </c>
      <c r="I16" s="204">
        <v>637</v>
      </c>
      <c r="J16" s="204">
        <v>637</v>
      </c>
      <c r="K16" s="204">
        <v>637</v>
      </c>
      <c r="L16" s="204">
        <v>637</v>
      </c>
      <c r="M16" s="204" t="s">
        <v>697</v>
      </c>
      <c r="N16" s="204" t="s">
        <v>697</v>
      </c>
      <c r="O16" s="204" t="s">
        <v>697</v>
      </c>
      <c r="P16" s="204" t="s">
        <v>697</v>
      </c>
      <c r="Q16" s="204" t="s">
        <v>697</v>
      </c>
      <c r="R16" s="204" t="s">
        <v>697</v>
      </c>
      <c r="S16" s="204" t="s">
        <v>697</v>
      </c>
      <c r="T16" s="204" t="s">
        <v>697</v>
      </c>
      <c r="U16" s="204" t="s">
        <v>697</v>
      </c>
      <c r="V16" s="204" t="s">
        <v>697</v>
      </c>
      <c r="W16" s="204" t="s">
        <v>697</v>
      </c>
      <c r="X16" s="204" t="s">
        <v>697</v>
      </c>
      <c r="Y16" s="204" t="s">
        <v>697</v>
      </c>
      <c r="Z16" s="204" t="s">
        <v>697</v>
      </c>
      <c r="AA16" s="204" t="s">
        <v>697</v>
      </c>
      <c r="AB16" s="204" t="s">
        <v>697</v>
      </c>
      <c r="AC16" s="204" t="s">
        <v>697</v>
      </c>
      <c r="AD16" s="204" t="s">
        <v>697</v>
      </c>
      <c r="AE16" s="204" t="s">
        <v>697</v>
      </c>
      <c r="AF16" s="204" t="s">
        <v>697</v>
      </c>
      <c r="AG16" s="204" t="s">
        <v>697</v>
      </c>
      <c r="AH16" s="204" t="s">
        <v>697</v>
      </c>
      <c r="AI16" s="204" t="s">
        <v>697</v>
      </c>
      <c r="AJ16" s="204" t="s">
        <v>697</v>
      </c>
      <c r="AK16" s="204" t="s">
        <v>697</v>
      </c>
      <c r="AL16" s="204" t="s">
        <v>697</v>
      </c>
      <c r="AM16" s="204" t="s">
        <v>697</v>
      </c>
      <c r="AN16" s="204" t="s">
        <v>697</v>
      </c>
      <c r="AO16" s="204" t="s">
        <v>697</v>
      </c>
      <c r="AP16" s="322" t="s">
        <v>697</v>
      </c>
    </row>
    <row r="17" spans="1:42">
      <c r="A17" s="143" t="s">
        <v>52</v>
      </c>
      <c r="B17" s="94" t="s">
        <v>12</v>
      </c>
      <c r="C17" s="101" t="s">
        <v>18</v>
      </c>
      <c r="D17" s="204">
        <v>1328.6</v>
      </c>
      <c r="E17" s="204">
        <v>1328.6</v>
      </c>
      <c r="F17" s="204">
        <v>1328.6</v>
      </c>
      <c r="G17" s="204">
        <v>1328.6</v>
      </c>
      <c r="H17" s="204">
        <v>1328.6</v>
      </c>
      <c r="I17" s="204">
        <v>996.44999999999993</v>
      </c>
      <c r="J17" s="204">
        <v>996.44999999999993</v>
      </c>
      <c r="K17" s="204">
        <v>1328.6</v>
      </c>
      <c r="L17" s="204">
        <v>1328.6</v>
      </c>
      <c r="M17" s="204">
        <v>1328.6</v>
      </c>
      <c r="N17" s="204">
        <v>1328.6</v>
      </c>
      <c r="O17" s="204">
        <v>1328.6</v>
      </c>
      <c r="P17" s="204">
        <v>996.44999999999993</v>
      </c>
      <c r="Q17" s="204">
        <v>332.15</v>
      </c>
      <c r="R17" s="204" t="s">
        <v>697</v>
      </c>
      <c r="S17" s="204" t="s">
        <v>697</v>
      </c>
      <c r="T17" s="204" t="s">
        <v>697</v>
      </c>
      <c r="U17" s="204" t="s">
        <v>697</v>
      </c>
      <c r="V17" s="204" t="s">
        <v>697</v>
      </c>
      <c r="W17" s="204" t="s">
        <v>697</v>
      </c>
      <c r="X17" s="204" t="s">
        <v>697</v>
      </c>
      <c r="Y17" s="204" t="s">
        <v>697</v>
      </c>
      <c r="Z17" s="204" t="s">
        <v>697</v>
      </c>
      <c r="AA17" s="204" t="s">
        <v>697</v>
      </c>
      <c r="AB17" s="204" t="s">
        <v>697</v>
      </c>
      <c r="AC17" s="204" t="s">
        <v>697</v>
      </c>
      <c r="AD17" s="204" t="s">
        <v>697</v>
      </c>
      <c r="AE17" s="204" t="s">
        <v>697</v>
      </c>
      <c r="AF17" s="204" t="s">
        <v>697</v>
      </c>
      <c r="AG17" s="204" t="s">
        <v>697</v>
      </c>
      <c r="AH17" s="204" t="s">
        <v>697</v>
      </c>
      <c r="AI17" s="204" t="s">
        <v>697</v>
      </c>
      <c r="AJ17" s="204" t="s">
        <v>697</v>
      </c>
      <c r="AK17" s="204" t="s">
        <v>697</v>
      </c>
      <c r="AL17" s="204" t="s">
        <v>697</v>
      </c>
      <c r="AM17" s="204" t="s">
        <v>697</v>
      </c>
      <c r="AN17" s="204" t="s">
        <v>697</v>
      </c>
      <c r="AO17" s="204" t="s">
        <v>697</v>
      </c>
      <c r="AP17" s="322" t="s">
        <v>697</v>
      </c>
    </row>
    <row r="18" spans="1:42" ht="17.25" thickBot="1">
      <c r="A18" s="244" t="s">
        <v>54</v>
      </c>
      <c r="B18" s="245" t="s">
        <v>12</v>
      </c>
      <c r="C18" s="144" t="s">
        <v>18</v>
      </c>
      <c r="D18" s="246">
        <v>1545.6</v>
      </c>
      <c r="E18" s="246">
        <v>1545.6</v>
      </c>
      <c r="F18" s="246">
        <v>1545.6</v>
      </c>
      <c r="G18" s="246">
        <v>1545.6</v>
      </c>
      <c r="H18" s="246">
        <v>1545.6</v>
      </c>
      <c r="I18" s="246">
        <v>515.20000000000005</v>
      </c>
      <c r="J18" s="246">
        <v>1545.6</v>
      </c>
      <c r="K18" s="246">
        <v>1030.4000000000001</v>
      </c>
      <c r="L18" s="246">
        <v>1030.4000000000001</v>
      </c>
      <c r="M18" s="246">
        <v>1030.4000000000001</v>
      </c>
      <c r="N18" s="246">
        <v>1030.4000000000001</v>
      </c>
      <c r="O18" s="246">
        <v>1030.4000000000001</v>
      </c>
      <c r="P18" s="246">
        <v>1030.4000000000001</v>
      </c>
      <c r="Q18" s="246" t="s">
        <v>697</v>
      </c>
      <c r="R18" s="246" t="s">
        <v>697</v>
      </c>
      <c r="S18" s="246" t="s">
        <v>697</v>
      </c>
      <c r="T18" s="246" t="s">
        <v>697</v>
      </c>
      <c r="U18" s="246" t="s">
        <v>697</v>
      </c>
      <c r="V18" s="246" t="s">
        <v>697</v>
      </c>
      <c r="W18" s="246" t="s">
        <v>697</v>
      </c>
      <c r="X18" s="246" t="s">
        <v>697</v>
      </c>
      <c r="Y18" s="246" t="s">
        <v>697</v>
      </c>
      <c r="Z18" s="246" t="s">
        <v>697</v>
      </c>
      <c r="AA18" s="246" t="s">
        <v>697</v>
      </c>
      <c r="AB18" s="246" t="s">
        <v>697</v>
      </c>
      <c r="AC18" s="246" t="s">
        <v>697</v>
      </c>
      <c r="AD18" s="246" t="s">
        <v>697</v>
      </c>
      <c r="AE18" s="246" t="s">
        <v>697</v>
      </c>
      <c r="AF18" s="246" t="s">
        <v>697</v>
      </c>
      <c r="AG18" s="246" t="s">
        <v>697</v>
      </c>
      <c r="AH18" s="246" t="s">
        <v>697</v>
      </c>
      <c r="AI18" s="246" t="s">
        <v>697</v>
      </c>
      <c r="AJ18" s="246" t="s">
        <v>697</v>
      </c>
      <c r="AK18" s="246" t="s">
        <v>697</v>
      </c>
      <c r="AL18" s="246" t="s">
        <v>697</v>
      </c>
      <c r="AM18" s="246" t="s">
        <v>697</v>
      </c>
      <c r="AN18" s="246" t="s">
        <v>697</v>
      </c>
      <c r="AO18" s="246" t="s">
        <v>697</v>
      </c>
      <c r="AP18" s="323" t="s">
        <v>697</v>
      </c>
    </row>
    <row r="19" spans="1:42">
      <c r="A19" s="315" t="s">
        <v>666</v>
      </c>
      <c r="B19" s="70" t="s">
        <v>12</v>
      </c>
      <c r="C19" s="316" t="s">
        <v>662</v>
      </c>
      <c r="D19" s="317">
        <v>385</v>
      </c>
      <c r="E19" s="320">
        <v>190</v>
      </c>
      <c r="F19" s="320">
        <v>190</v>
      </c>
      <c r="G19" s="320">
        <v>190</v>
      </c>
      <c r="H19" s="320" t="s">
        <v>697</v>
      </c>
      <c r="I19" s="320" t="s">
        <v>697</v>
      </c>
      <c r="J19" s="320" t="s">
        <v>697</v>
      </c>
      <c r="K19" s="320" t="s">
        <v>697</v>
      </c>
      <c r="L19" s="320" t="s">
        <v>697</v>
      </c>
      <c r="M19" s="320" t="s">
        <v>697</v>
      </c>
      <c r="N19" s="320" t="s">
        <v>697</v>
      </c>
      <c r="O19" s="320" t="s">
        <v>697</v>
      </c>
      <c r="P19" s="320" t="s">
        <v>697</v>
      </c>
      <c r="Q19" s="320" t="s">
        <v>697</v>
      </c>
      <c r="R19" s="320" t="s">
        <v>697</v>
      </c>
      <c r="S19" s="320" t="s">
        <v>697</v>
      </c>
      <c r="T19" s="320" t="s">
        <v>697</v>
      </c>
      <c r="U19" s="320" t="s">
        <v>697</v>
      </c>
      <c r="V19" s="320" t="s">
        <v>697</v>
      </c>
      <c r="W19" s="320" t="s">
        <v>697</v>
      </c>
      <c r="X19" s="320" t="s">
        <v>697</v>
      </c>
      <c r="Y19" s="320" t="s">
        <v>697</v>
      </c>
      <c r="Z19" s="320" t="s">
        <v>697</v>
      </c>
      <c r="AA19" s="320" t="s">
        <v>697</v>
      </c>
      <c r="AB19" s="320" t="s">
        <v>697</v>
      </c>
      <c r="AC19" s="320" t="s">
        <v>697</v>
      </c>
      <c r="AD19" s="320" t="s">
        <v>697</v>
      </c>
      <c r="AE19" s="320" t="s">
        <v>697</v>
      </c>
      <c r="AF19" s="320" t="s">
        <v>697</v>
      </c>
      <c r="AG19" s="320" t="s">
        <v>697</v>
      </c>
      <c r="AH19" s="320" t="s">
        <v>697</v>
      </c>
      <c r="AI19" s="320" t="s">
        <v>697</v>
      </c>
      <c r="AJ19" s="320" t="s">
        <v>697</v>
      </c>
      <c r="AK19" s="320" t="s">
        <v>697</v>
      </c>
      <c r="AL19" s="320" t="s">
        <v>697</v>
      </c>
      <c r="AM19" s="320" t="s">
        <v>697</v>
      </c>
      <c r="AN19" s="320" t="s">
        <v>697</v>
      </c>
      <c r="AO19" s="320" t="s">
        <v>697</v>
      </c>
      <c r="AP19" s="321" t="s">
        <v>697</v>
      </c>
    </row>
    <row r="20" spans="1:42">
      <c r="A20" s="143" t="s">
        <v>667</v>
      </c>
      <c r="B20" t="s">
        <v>12</v>
      </c>
      <c r="C20" s="29" t="s">
        <v>662</v>
      </c>
      <c r="D20" s="318">
        <v>422</v>
      </c>
      <c r="E20" s="204">
        <v>422</v>
      </c>
      <c r="F20" s="204">
        <v>422</v>
      </c>
      <c r="G20" s="204">
        <v>422</v>
      </c>
      <c r="H20" s="204">
        <v>422</v>
      </c>
      <c r="I20" s="204">
        <v>422</v>
      </c>
      <c r="J20" s="204">
        <v>422</v>
      </c>
      <c r="K20" s="204">
        <v>211</v>
      </c>
      <c r="L20" s="204" t="s">
        <v>697</v>
      </c>
      <c r="M20" s="204" t="s">
        <v>697</v>
      </c>
      <c r="N20" s="204" t="s">
        <v>697</v>
      </c>
      <c r="O20" s="204" t="s">
        <v>697</v>
      </c>
      <c r="P20" s="204" t="s">
        <v>697</v>
      </c>
      <c r="Q20" s="204" t="s">
        <v>697</v>
      </c>
      <c r="R20" s="204" t="s">
        <v>697</v>
      </c>
      <c r="S20" s="204" t="s">
        <v>697</v>
      </c>
      <c r="T20" s="204" t="s">
        <v>697</v>
      </c>
      <c r="U20" s="204" t="s">
        <v>697</v>
      </c>
      <c r="V20" s="204" t="s">
        <v>697</v>
      </c>
      <c r="W20" s="204" t="s">
        <v>697</v>
      </c>
      <c r="X20" s="204" t="s">
        <v>697</v>
      </c>
      <c r="Y20" s="204" t="s">
        <v>697</v>
      </c>
      <c r="Z20" s="204" t="s">
        <v>697</v>
      </c>
      <c r="AA20" s="204" t="s">
        <v>697</v>
      </c>
      <c r="AB20" s="204" t="s">
        <v>697</v>
      </c>
      <c r="AC20" s="204" t="s">
        <v>697</v>
      </c>
      <c r="AD20" s="204" t="s">
        <v>697</v>
      </c>
      <c r="AE20" s="204" t="s">
        <v>697</v>
      </c>
      <c r="AF20" s="204" t="s">
        <v>697</v>
      </c>
      <c r="AG20" s="204" t="s">
        <v>697</v>
      </c>
      <c r="AH20" s="204" t="s">
        <v>697</v>
      </c>
      <c r="AI20" s="204" t="s">
        <v>697</v>
      </c>
      <c r="AJ20" s="204" t="s">
        <v>697</v>
      </c>
      <c r="AK20" s="204" t="s">
        <v>697</v>
      </c>
      <c r="AL20" s="204" t="s">
        <v>697</v>
      </c>
      <c r="AM20" s="204" t="s">
        <v>697</v>
      </c>
      <c r="AN20" s="204" t="s">
        <v>697</v>
      </c>
      <c r="AO20" s="204" t="s">
        <v>697</v>
      </c>
      <c r="AP20" s="322" t="s">
        <v>697</v>
      </c>
    </row>
    <row r="21" spans="1:42">
      <c r="A21" s="143" t="s">
        <v>665</v>
      </c>
      <c r="B21" t="s">
        <v>12</v>
      </c>
      <c r="C21" s="29" t="s">
        <v>662</v>
      </c>
      <c r="D21" s="318">
        <v>317.2</v>
      </c>
      <c r="E21" s="204">
        <v>317.2</v>
      </c>
      <c r="F21" s="204">
        <v>317.2</v>
      </c>
      <c r="G21" s="204">
        <v>317.2</v>
      </c>
      <c r="H21" s="204">
        <v>317.2</v>
      </c>
      <c r="I21" s="204">
        <v>317.2</v>
      </c>
      <c r="J21" s="204" t="s">
        <v>697</v>
      </c>
      <c r="K21" s="204" t="s">
        <v>697</v>
      </c>
      <c r="L21" s="204" t="s">
        <v>697</v>
      </c>
      <c r="M21" s="204" t="s">
        <v>697</v>
      </c>
      <c r="N21" s="204" t="s">
        <v>697</v>
      </c>
      <c r="O21" s="204" t="s">
        <v>697</v>
      </c>
      <c r="P21" s="204" t="s">
        <v>697</v>
      </c>
      <c r="Q21" s="204" t="s">
        <v>697</v>
      </c>
      <c r="R21" s="204" t="s">
        <v>697</v>
      </c>
      <c r="S21" s="204" t="s">
        <v>697</v>
      </c>
      <c r="T21" s="204" t="s">
        <v>697</v>
      </c>
      <c r="U21" s="204" t="s">
        <v>697</v>
      </c>
      <c r="V21" s="204" t="s">
        <v>697</v>
      </c>
      <c r="W21" s="204" t="s">
        <v>697</v>
      </c>
      <c r="X21" s="204" t="s">
        <v>697</v>
      </c>
      <c r="Y21" s="204" t="s">
        <v>697</v>
      </c>
      <c r="Z21" s="204" t="s">
        <v>697</v>
      </c>
      <c r="AA21" s="204" t="s">
        <v>697</v>
      </c>
      <c r="AB21" s="204" t="s">
        <v>697</v>
      </c>
      <c r="AC21" s="204" t="s">
        <v>697</v>
      </c>
      <c r="AD21" s="204" t="s">
        <v>697</v>
      </c>
      <c r="AE21" s="204" t="s">
        <v>697</v>
      </c>
      <c r="AF21" s="204" t="s">
        <v>697</v>
      </c>
      <c r="AG21" s="204" t="s">
        <v>697</v>
      </c>
      <c r="AH21" s="204" t="s">
        <v>697</v>
      </c>
      <c r="AI21" s="204" t="s">
        <v>697</v>
      </c>
      <c r="AJ21" s="204" t="s">
        <v>697</v>
      </c>
      <c r="AK21" s="204" t="s">
        <v>697</v>
      </c>
      <c r="AL21" s="204" t="s">
        <v>697</v>
      </c>
      <c r="AM21" s="204" t="s">
        <v>697</v>
      </c>
      <c r="AN21" s="204" t="s">
        <v>697</v>
      </c>
      <c r="AO21" s="204" t="s">
        <v>697</v>
      </c>
      <c r="AP21" s="322" t="s">
        <v>697</v>
      </c>
    </row>
    <row r="22" spans="1:42" ht="17.25" thickBot="1">
      <c r="A22" s="244" t="s">
        <v>543</v>
      </c>
      <c r="B22" s="34" t="s">
        <v>12</v>
      </c>
      <c r="C22" s="31" t="s">
        <v>662</v>
      </c>
      <c r="D22" s="319">
        <v>416</v>
      </c>
      <c r="E22" s="246">
        <v>416</v>
      </c>
      <c r="F22" s="246">
        <v>416</v>
      </c>
      <c r="G22" s="246">
        <v>416</v>
      </c>
      <c r="H22" s="246">
        <v>416</v>
      </c>
      <c r="I22" s="246">
        <v>416</v>
      </c>
      <c r="J22" s="246">
        <v>416</v>
      </c>
      <c r="K22" s="246">
        <v>416</v>
      </c>
      <c r="L22" s="246">
        <v>416</v>
      </c>
      <c r="M22" s="246">
        <v>416</v>
      </c>
      <c r="N22" s="246" t="s">
        <v>697</v>
      </c>
      <c r="O22" s="246" t="s">
        <v>697</v>
      </c>
      <c r="P22" s="246" t="s">
        <v>697</v>
      </c>
      <c r="Q22" s="246" t="s">
        <v>697</v>
      </c>
      <c r="R22" s="246" t="s">
        <v>697</v>
      </c>
      <c r="S22" s="246" t="s">
        <v>697</v>
      </c>
      <c r="T22" s="246" t="s">
        <v>697</v>
      </c>
      <c r="U22" s="246" t="s">
        <v>697</v>
      </c>
      <c r="V22" s="246" t="s">
        <v>697</v>
      </c>
      <c r="W22" s="246" t="s">
        <v>697</v>
      </c>
      <c r="X22" s="246" t="s">
        <v>697</v>
      </c>
      <c r="Y22" s="246" t="s">
        <v>697</v>
      </c>
      <c r="Z22" s="246" t="s">
        <v>697</v>
      </c>
      <c r="AA22" s="246" t="s">
        <v>697</v>
      </c>
      <c r="AB22" s="246" t="s">
        <v>697</v>
      </c>
      <c r="AC22" s="246" t="s">
        <v>697</v>
      </c>
      <c r="AD22" s="246" t="s">
        <v>697</v>
      </c>
      <c r="AE22" s="246" t="s">
        <v>697</v>
      </c>
      <c r="AF22" s="246" t="s">
        <v>697</v>
      </c>
      <c r="AG22" s="246" t="s">
        <v>697</v>
      </c>
      <c r="AH22" s="246" t="s">
        <v>697</v>
      </c>
      <c r="AI22" s="246" t="s">
        <v>697</v>
      </c>
      <c r="AJ22" s="246" t="s">
        <v>697</v>
      </c>
      <c r="AK22" s="246" t="s">
        <v>697</v>
      </c>
      <c r="AL22" s="246" t="s">
        <v>697</v>
      </c>
      <c r="AM22" s="246" t="s">
        <v>697</v>
      </c>
      <c r="AN22" s="246" t="s">
        <v>697</v>
      </c>
      <c r="AO22" s="246" t="s">
        <v>697</v>
      </c>
      <c r="AP22" s="323" t="s">
        <v>697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U301"/>
  <sheetViews>
    <sheetView tabSelected="1" zoomScale="70" zoomScaleNormal="70" workbookViewId="0">
      <pane xSplit="2" ySplit="2" topLeftCell="C5" activePane="bottomRight" state="frozen"/>
      <selection activeCell="F5" sqref="F5"/>
      <selection pane="topRight" activeCell="F5" sqref="F5"/>
      <selection pane="bottomLeft" activeCell="F5" sqref="F5"/>
      <selection pane="bottomRight" activeCell="G263" sqref="G263"/>
    </sheetView>
  </sheetViews>
  <sheetFormatPr defaultColWidth="9" defaultRowHeight="15"/>
  <cols>
    <col min="1" max="1" width="35.75" style="102" customWidth="1"/>
    <col min="2" max="2" width="9" style="102" customWidth="1"/>
    <col min="3" max="3" width="10.375" style="113" customWidth="1"/>
    <col min="4" max="21" width="9" style="113"/>
    <col min="22" max="31" width="9" style="113" customWidth="1"/>
    <col min="32" max="32" width="9" style="102" customWidth="1"/>
    <col min="33" max="35" width="9" style="102"/>
    <col min="36" max="36" width="9" style="102" customWidth="1"/>
    <col min="37" max="16384" width="9" style="102"/>
  </cols>
  <sheetData>
    <row r="1" spans="1:41" ht="24" thickBot="1">
      <c r="A1" s="99" t="s">
        <v>173</v>
      </c>
      <c r="C1" s="102"/>
      <c r="D1" s="102"/>
      <c r="E1" s="102"/>
      <c r="F1" s="102"/>
      <c r="G1" s="102"/>
      <c r="H1" s="102"/>
      <c r="I1" s="102"/>
      <c r="J1" s="102"/>
      <c r="K1" s="103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02"/>
      <c r="Z1" s="102"/>
      <c r="AA1" s="102"/>
      <c r="AB1" s="102"/>
      <c r="AC1" s="102"/>
      <c r="AD1" s="102"/>
      <c r="AE1" s="102"/>
    </row>
    <row r="2" spans="1:41" ht="15.75">
      <c r="A2" s="104" t="s">
        <v>168</v>
      </c>
      <c r="B2" s="105"/>
      <c r="C2" s="106">
        <v>2022</v>
      </c>
      <c r="D2" s="106">
        <v>2023</v>
      </c>
      <c r="E2" s="106">
        <v>2024</v>
      </c>
      <c r="F2" s="106">
        <v>2025</v>
      </c>
      <c r="G2" s="106">
        <v>2026</v>
      </c>
      <c r="H2" s="106">
        <v>2027</v>
      </c>
      <c r="I2" s="106">
        <v>2028</v>
      </c>
      <c r="J2" s="106">
        <v>2029</v>
      </c>
      <c r="K2" s="106">
        <v>2030</v>
      </c>
      <c r="L2" s="106">
        <v>2031</v>
      </c>
      <c r="M2" s="106">
        <v>2032</v>
      </c>
      <c r="N2" s="106">
        <v>2033</v>
      </c>
      <c r="O2" s="106">
        <v>2034</v>
      </c>
      <c r="P2" s="106">
        <v>2035</v>
      </c>
      <c r="Q2" s="106">
        <v>2036</v>
      </c>
      <c r="R2" s="106">
        <v>2037</v>
      </c>
      <c r="S2" s="106">
        <v>2038</v>
      </c>
      <c r="T2" s="106">
        <v>2039</v>
      </c>
      <c r="U2" s="106">
        <v>2040</v>
      </c>
      <c r="V2" s="106">
        <v>2041</v>
      </c>
      <c r="W2" s="106">
        <v>2042</v>
      </c>
      <c r="X2" s="106">
        <v>2043</v>
      </c>
      <c r="Y2" s="106">
        <v>2044</v>
      </c>
      <c r="Z2" s="106">
        <v>2045</v>
      </c>
      <c r="AA2" s="106">
        <v>2046</v>
      </c>
      <c r="AB2" s="106">
        <v>2047</v>
      </c>
      <c r="AC2" s="106">
        <v>2048</v>
      </c>
      <c r="AD2" s="106">
        <v>2049</v>
      </c>
      <c r="AE2" s="107">
        <v>2050</v>
      </c>
      <c r="AF2" s="107">
        <v>2051</v>
      </c>
      <c r="AG2" s="107">
        <v>2052</v>
      </c>
      <c r="AH2" s="107">
        <v>2053</v>
      </c>
      <c r="AI2" s="107">
        <v>2054</v>
      </c>
      <c r="AJ2" s="107">
        <v>2055</v>
      </c>
      <c r="AK2" s="107">
        <v>2056</v>
      </c>
      <c r="AL2" s="107">
        <v>2057</v>
      </c>
      <c r="AM2" s="107">
        <v>2058</v>
      </c>
      <c r="AN2" s="107">
        <v>2059</v>
      </c>
      <c r="AO2" s="108">
        <v>2060</v>
      </c>
    </row>
    <row r="3" spans="1:41" ht="15.75">
      <c r="A3" s="109" t="s">
        <v>16</v>
      </c>
      <c r="B3" s="110"/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O3" s="110"/>
    </row>
    <row r="4" spans="1:41">
      <c r="A4" s="111" t="s">
        <v>12</v>
      </c>
      <c r="B4" s="112" t="s">
        <v>8</v>
      </c>
      <c r="C4" s="113">
        <v>14816.440101623535</v>
      </c>
      <c r="D4" s="113">
        <v>21110.690307617188</v>
      </c>
      <c r="E4" s="113">
        <v>20335.380004882813</v>
      </c>
      <c r="F4" s="113">
        <v>18469.330200195313</v>
      </c>
      <c r="G4" s="113">
        <v>18684.48974609375</v>
      </c>
      <c r="H4" s="113">
        <v>18341.859985351563</v>
      </c>
      <c r="I4" s="113">
        <v>15390.219848632813</v>
      </c>
      <c r="J4" s="113">
        <v>13165.030212402344</v>
      </c>
      <c r="K4" s="113">
        <v>11858.509765625</v>
      </c>
      <c r="L4" s="113">
        <v>13154.799987792969</v>
      </c>
      <c r="M4" s="113">
        <v>13520.080017089844</v>
      </c>
      <c r="N4" s="113">
        <v>13182.890319824219</v>
      </c>
      <c r="O4" s="113">
        <v>11409.459777832031</v>
      </c>
      <c r="P4" s="113">
        <v>11449.829711914063</v>
      </c>
      <c r="Q4" s="113">
        <v>7559.929931640625</v>
      </c>
      <c r="R4" s="113">
        <v>6237.22998046875</v>
      </c>
      <c r="S4" s="113">
        <v>6267.6800537109375</v>
      </c>
      <c r="T4" s="113">
        <v>5860.8699951171875</v>
      </c>
      <c r="U4" s="113">
        <v>2505.4399719238281</v>
      </c>
      <c r="V4" s="113">
        <v>0</v>
      </c>
      <c r="W4" s="113">
        <v>0</v>
      </c>
      <c r="X4" s="113">
        <v>0</v>
      </c>
      <c r="Y4" s="113">
        <v>0</v>
      </c>
      <c r="Z4" s="113">
        <v>0</v>
      </c>
      <c r="AA4" s="113">
        <v>0</v>
      </c>
      <c r="AB4" s="113">
        <v>0</v>
      </c>
      <c r="AC4" s="113">
        <v>0</v>
      </c>
      <c r="AD4" s="113">
        <v>0</v>
      </c>
      <c r="AE4" s="113">
        <v>0</v>
      </c>
      <c r="AF4" s="113">
        <v>0</v>
      </c>
      <c r="AG4" s="113">
        <v>0</v>
      </c>
      <c r="AH4" s="113">
        <v>0</v>
      </c>
      <c r="AI4" s="113">
        <v>0</v>
      </c>
      <c r="AJ4" s="113">
        <v>0</v>
      </c>
      <c r="AK4" s="113">
        <v>0</v>
      </c>
      <c r="AL4" s="113">
        <v>0</v>
      </c>
      <c r="AM4" s="113">
        <v>0</v>
      </c>
      <c r="AN4" s="113">
        <v>0</v>
      </c>
      <c r="AO4" s="114">
        <v>0</v>
      </c>
    </row>
    <row r="5" spans="1:41">
      <c r="A5" s="111" t="s">
        <v>20</v>
      </c>
      <c r="B5" s="112" t="s">
        <v>8</v>
      </c>
      <c r="C5" s="113">
        <v>0</v>
      </c>
      <c r="D5" s="113">
        <v>0</v>
      </c>
      <c r="E5" s="113">
        <v>0</v>
      </c>
      <c r="F5" s="113">
        <v>0</v>
      </c>
      <c r="G5" s="113">
        <v>0</v>
      </c>
      <c r="H5" s="113">
        <v>0</v>
      </c>
      <c r="I5" s="113">
        <v>0</v>
      </c>
      <c r="J5" s="113">
        <v>0</v>
      </c>
      <c r="K5" s="113">
        <v>0</v>
      </c>
      <c r="L5" s="113">
        <v>0</v>
      </c>
      <c r="M5" s="113">
        <v>0</v>
      </c>
      <c r="N5" s="113">
        <v>0</v>
      </c>
      <c r="O5" s="113">
        <v>0</v>
      </c>
      <c r="P5" s="113">
        <v>0</v>
      </c>
      <c r="Q5" s="113">
        <v>0</v>
      </c>
      <c r="R5" s="113">
        <v>0</v>
      </c>
      <c r="S5" s="113">
        <v>0</v>
      </c>
      <c r="T5" s="113">
        <v>0</v>
      </c>
      <c r="U5" s="113">
        <v>0</v>
      </c>
      <c r="V5" s="113">
        <v>0</v>
      </c>
      <c r="W5" s="113">
        <v>0</v>
      </c>
      <c r="X5" s="113">
        <v>0</v>
      </c>
      <c r="Y5" s="113">
        <v>0</v>
      </c>
      <c r="Z5" s="113">
        <v>0</v>
      </c>
      <c r="AA5" s="113">
        <v>0</v>
      </c>
      <c r="AB5" s="113">
        <v>0</v>
      </c>
      <c r="AC5" s="113">
        <v>0</v>
      </c>
      <c r="AD5" s="113">
        <v>0</v>
      </c>
      <c r="AE5" s="113">
        <v>0</v>
      </c>
      <c r="AF5" s="113">
        <v>0</v>
      </c>
      <c r="AG5" s="113">
        <v>0</v>
      </c>
      <c r="AH5" s="113">
        <v>0</v>
      </c>
      <c r="AI5" s="113">
        <v>0</v>
      </c>
      <c r="AJ5" s="113">
        <v>0</v>
      </c>
      <c r="AK5" s="113">
        <v>0</v>
      </c>
      <c r="AL5" s="113">
        <v>0</v>
      </c>
      <c r="AM5" s="113">
        <v>0</v>
      </c>
      <c r="AN5" s="113">
        <v>0</v>
      </c>
      <c r="AO5" s="114">
        <v>0</v>
      </c>
    </row>
    <row r="6" spans="1:41">
      <c r="A6" s="111" t="s">
        <v>576</v>
      </c>
      <c r="B6" s="112" t="s">
        <v>8</v>
      </c>
      <c r="C6" s="113">
        <v>0</v>
      </c>
      <c r="D6" s="113">
        <v>0</v>
      </c>
      <c r="E6" s="113">
        <v>0</v>
      </c>
      <c r="F6" s="113">
        <v>0</v>
      </c>
      <c r="G6" s="113">
        <v>0</v>
      </c>
      <c r="H6" s="113">
        <v>0</v>
      </c>
      <c r="I6" s="113">
        <v>0</v>
      </c>
      <c r="J6" s="113">
        <v>428.39999389648438</v>
      </c>
      <c r="K6" s="113">
        <v>215.94999694824219</v>
      </c>
      <c r="L6" s="113">
        <v>470.19000244140625</v>
      </c>
      <c r="M6" s="113">
        <v>610.03997802734375</v>
      </c>
      <c r="N6" s="113">
        <v>618.52001953125</v>
      </c>
      <c r="O6" s="113">
        <v>877.12002563476563</v>
      </c>
      <c r="P6" s="113">
        <v>79.860000280663371</v>
      </c>
      <c r="Q6" s="113">
        <v>98.240000326186419</v>
      </c>
      <c r="R6" s="113">
        <v>59.370000012218952</v>
      </c>
      <c r="S6" s="113">
        <v>84.649996642023325</v>
      </c>
      <c r="T6" s="113">
        <v>48.689999150112271</v>
      </c>
      <c r="U6" s="113">
        <v>38.460001725703478</v>
      </c>
      <c r="V6" s="113">
        <v>31.670000553131104</v>
      </c>
      <c r="W6" s="113">
        <v>25.929999947547913</v>
      </c>
      <c r="X6" s="113">
        <v>54.119998157024384</v>
      </c>
      <c r="Y6" s="113">
        <v>97.6100013256073</v>
      </c>
      <c r="Z6" s="113">
        <v>99.499997233971953</v>
      </c>
      <c r="AA6" s="113">
        <v>167.90000355057418</v>
      </c>
      <c r="AB6" s="113">
        <v>347.11999900639057</v>
      </c>
      <c r="AC6" s="113">
        <v>308.97001444920897</v>
      </c>
      <c r="AD6" s="113">
        <v>342.82998770847917</v>
      </c>
      <c r="AE6" s="113">
        <v>307.21999133750796</v>
      </c>
      <c r="AF6" s="113">
        <v>282.91999762877822</v>
      </c>
      <c r="AG6" s="113">
        <v>345.15999880433083</v>
      </c>
      <c r="AH6" s="113">
        <v>438.73000581003726</v>
      </c>
      <c r="AI6" s="113">
        <v>421.11999793350697</v>
      </c>
      <c r="AJ6" s="113">
        <v>467.72000562958419</v>
      </c>
      <c r="AK6" s="113">
        <v>488.75999517180026</v>
      </c>
      <c r="AL6" s="113">
        <v>767.49997976236045</v>
      </c>
      <c r="AM6" s="113">
        <v>836.01999668031931</v>
      </c>
      <c r="AN6" s="113">
        <v>982.12997733056545</v>
      </c>
      <c r="AO6" s="114">
        <v>1118.1699791997671</v>
      </c>
    </row>
    <row r="7" spans="1:41">
      <c r="A7" s="111" t="s">
        <v>22</v>
      </c>
      <c r="B7" s="112" t="s">
        <v>8</v>
      </c>
      <c r="C7" s="113">
        <v>38.720000836998224</v>
      </c>
      <c r="D7" s="113">
        <v>61.209999397397041</v>
      </c>
      <c r="E7" s="113">
        <v>41.509999971836805</v>
      </c>
      <c r="F7" s="113">
        <v>3.4999998901039362</v>
      </c>
      <c r="G7" s="113">
        <v>7.7099998369812965</v>
      </c>
      <c r="H7" s="113">
        <v>65.399998974055052</v>
      </c>
      <c r="I7" s="113">
        <v>24.419999785721302</v>
      </c>
      <c r="J7" s="113">
        <v>9.5400000717490911</v>
      </c>
      <c r="K7" s="113">
        <v>2.0599999651312828</v>
      </c>
      <c r="L7" s="113">
        <v>6.2799999192357063</v>
      </c>
      <c r="M7" s="113">
        <v>6.9600001517683268</v>
      </c>
      <c r="N7" s="113">
        <v>9.1100002005696297</v>
      </c>
      <c r="O7" s="113">
        <v>3.3899999707937241</v>
      </c>
      <c r="P7" s="113">
        <v>201.06999948434532</v>
      </c>
      <c r="Q7" s="113">
        <v>240.94999599456787</v>
      </c>
      <c r="R7" s="113">
        <v>170.45000255294144</v>
      </c>
      <c r="S7" s="113">
        <v>198.18999665230513</v>
      </c>
      <c r="T7" s="113">
        <v>140.88999938592315</v>
      </c>
      <c r="U7" s="113">
        <v>118.93999801576138</v>
      </c>
      <c r="V7" s="113">
        <v>153.68000366166234</v>
      </c>
      <c r="W7" s="113">
        <v>133.58999969437718</v>
      </c>
      <c r="X7" s="113">
        <v>192.81000427156687</v>
      </c>
      <c r="Y7" s="113">
        <v>269.60999664664268</v>
      </c>
      <c r="Z7" s="113">
        <v>265.67999267578125</v>
      </c>
      <c r="AA7" s="113">
        <v>456.08000183105469</v>
      </c>
      <c r="AB7" s="113">
        <v>270.98999389447272</v>
      </c>
      <c r="AC7" s="113">
        <v>248.47000488080084</v>
      </c>
      <c r="AD7" s="113">
        <v>261.10999877750874</v>
      </c>
      <c r="AE7" s="113">
        <v>231.24999633431435</v>
      </c>
      <c r="AF7" s="113">
        <v>226.19000244140625</v>
      </c>
      <c r="AG7" s="113">
        <v>236.80000370740891</v>
      </c>
      <c r="AH7" s="113">
        <v>269.85000610351563</v>
      </c>
      <c r="AI7" s="113">
        <v>262.38999754190445</v>
      </c>
      <c r="AJ7" s="113">
        <v>275.67000854387879</v>
      </c>
      <c r="AK7" s="113">
        <v>276.44999267533422</v>
      </c>
      <c r="AL7" s="113">
        <v>9.9999997764825821E-3</v>
      </c>
      <c r="AM7" s="113">
        <v>9.9999997764825821E-3</v>
      </c>
      <c r="AN7" s="113">
        <v>4.999999888241291E-2</v>
      </c>
      <c r="AO7" s="114">
        <v>4.999999888241291E-2</v>
      </c>
    </row>
    <row r="8" spans="1:41">
      <c r="A8" s="111" t="s">
        <v>21</v>
      </c>
      <c r="B8" s="112" t="s">
        <v>8</v>
      </c>
      <c r="C8" s="113">
        <v>5713.830078125</v>
      </c>
      <c r="D8" s="113">
        <v>1746.5000114440918</v>
      </c>
      <c r="E8" s="113">
        <v>1536.6900215148926</v>
      </c>
      <c r="F8" s="113">
        <v>662.80001831054688</v>
      </c>
      <c r="G8" s="113">
        <v>1044.0599555969238</v>
      </c>
      <c r="H8" s="113">
        <v>1929.5799865722656</v>
      </c>
      <c r="I8" s="113">
        <v>591.14999008178711</v>
      </c>
      <c r="J8" s="113">
        <v>133.3599967956543</v>
      </c>
      <c r="K8" s="113">
        <v>50.25</v>
      </c>
      <c r="L8" s="113">
        <v>142.65999984741211</v>
      </c>
      <c r="M8" s="113">
        <v>186.91000366210938</v>
      </c>
      <c r="N8" s="113">
        <v>200.55000305175781</v>
      </c>
      <c r="O8" s="113">
        <v>98.039997100830078</v>
      </c>
      <c r="P8" s="113">
        <v>1513.6199645996094</v>
      </c>
      <c r="Q8" s="113">
        <v>1782.4300231933594</v>
      </c>
      <c r="R8" s="113">
        <v>1460.300048828125</v>
      </c>
      <c r="S8" s="113">
        <v>1640.3700256347656</v>
      </c>
      <c r="T8" s="113">
        <v>1446.0199890136719</v>
      </c>
      <c r="U8" s="113">
        <v>1301.1999816894531</v>
      </c>
      <c r="V8" s="113">
        <v>1358.25</v>
      </c>
      <c r="W8" s="113">
        <v>1258.81005859375</v>
      </c>
      <c r="X8" s="113">
        <v>1284.6099853515625</v>
      </c>
      <c r="Y8" s="113">
        <v>1399.489990234375</v>
      </c>
      <c r="Z8" s="113">
        <v>1329.0899658203125</v>
      </c>
      <c r="AA8" s="113">
        <v>101.33999633789063</v>
      </c>
      <c r="AB8" s="113">
        <v>0</v>
      </c>
      <c r="AC8" s="113">
        <v>0</v>
      </c>
      <c r="AD8" s="113">
        <v>0</v>
      </c>
      <c r="AE8" s="113">
        <v>0</v>
      </c>
      <c r="AF8" s="113">
        <v>0</v>
      </c>
      <c r="AG8" s="113">
        <v>0</v>
      </c>
      <c r="AH8" s="113">
        <v>0</v>
      </c>
      <c r="AI8" s="113">
        <v>0</v>
      </c>
      <c r="AJ8" s="113">
        <v>0</v>
      </c>
      <c r="AK8" s="113">
        <v>0</v>
      </c>
      <c r="AL8" s="113">
        <v>0</v>
      </c>
      <c r="AM8" s="113">
        <v>0</v>
      </c>
      <c r="AN8" s="113">
        <v>0</v>
      </c>
      <c r="AO8" s="114">
        <v>0</v>
      </c>
    </row>
    <row r="9" spans="1:41">
      <c r="A9" s="111" t="s">
        <v>175</v>
      </c>
      <c r="B9" s="112" t="s">
        <v>8</v>
      </c>
      <c r="C9" s="113">
        <v>0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0</v>
      </c>
      <c r="W9" s="113">
        <v>0</v>
      </c>
      <c r="X9" s="113">
        <v>0</v>
      </c>
      <c r="Y9" s="113">
        <v>0</v>
      </c>
      <c r="Z9" s="113">
        <v>0</v>
      </c>
      <c r="AA9" s="113">
        <v>0</v>
      </c>
      <c r="AB9" s="113">
        <v>0</v>
      </c>
      <c r="AC9" s="113">
        <v>0</v>
      </c>
      <c r="AD9" s="113">
        <v>0</v>
      </c>
      <c r="AE9" s="113">
        <v>0</v>
      </c>
      <c r="AF9" s="113">
        <v>0</v>
      </c>
      <c r="AG9" s="113">
        <v>0</v>
      </c>
      <c r="AH9" s="113">
        <v>0</v>
      </c>
      <c r="AI9" s="113">
        <v>0</v>
      </c>
      <c r="AJ9" s="113">
        <v>0</v>
      </c>
      <c r="AK9" s="113">
        <v>0</v>
      </c>
      <c r="AL9" s="113">
        <v>0</v>
      </c>
      <c r="AM9" s="113">
        <v>0</v>
      </c>
      <c r="AN9" s="113">
        <v>0</v>
      </c>
      <c r="AO9" s="114">
        <v>0</v>
      </c>
    </row>
    <row r="10" spans="1:41">
      <c r="A10" s="111" t="s">
        <v>176</v>
      </c>
      <c r="B10" s="112" t="s">
        <v>8</v>
      </c>
      <c r="C10" s="113">
        <v>0</v>
      </c>
      <c r="D10" s="113">
        <v>0</v>
      </c>
      <c r="E10" s="113">
        <v>0</v>
      </c>
      <c r="F10" s="113">
        <v>0</v>
      </c>
      <c r="G10" s="113">
        <v>0</v>
      </c>
      <c r="H10" s="113">
        <v>0</v>
      </c>
      <c r="I10" s="113">
        <v>0</v>
      </c>
      <c r="J10" s="113">
        <v>0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113">
        <v>0</v>
      </c>
      <c r="AE10" s="113">
        <v>0</v>
      </c>
      <c r="AF10" s="113">
        <v>0</v>
      </c>
      <c r="AG10" s="113">
        <v>0</v>
      </c>
      <c r="AH10" s="113">
        <v>0</v>
      </c>
      <c r="AI10" s="113">
        <v>0</v>
      </c>
      <c r="AJ10" s="113">
        <v>0</v>
      </c>
      <c r="AK10" s="113">
        <v>0</v>
      </c>
      <c r="AL10" s="113">
        <v>0</v>
      </c>
      <c r="AM10" s="113">
        <v>0</v>
      </c>
      <c r="AN10" s="113">
        <v>0</v>
      </c>
      <c r="AO10" s="114">
        <v>0</v>
      </c>
    </row>
    <row r="11" spans="1:41">
      <c r="A11" s="111" t="s">
        <v>177</v>
      </c>
      <c r="B11" s="112" t="s">
        <v>8</v>
      </c>
      <c r="C11" s="113">
        <v>0</v>
      </c>
      <c r="D11" s="113">
        <v>0</v>
      </c>
      <c r="E11" s="113">
        <v>0</v>
      </c>
      <c r="F11" s="113">
        <v>0</v>
      </c>
      <c r="G11" s="113">
        <v>0</v>
      </c>
      <c r="H11" s="113">
        <v>0</v>
      </c>
      <c r="I11" s="113">
        <v>0</v>
      </c>
      <c r="J11" s="113">
        <v>0</v>
      </c>
      <c r="K11" s="113">
        <v>0</v>
      </c>
      <c r="L11" s="113">
        <v>0</v>
      </c>
      <c r="M11" s="113">
        <v>0</v>
      </c>
      <c r="N11" s="113">
        <v>0</v>
      </c>
      <c r="O11" s="113">
        <v>0</v>
      </c>
      <c r="P11" s="113">
        <v>0</v>
      </c>
      <c r="Q11" s="113">
        <v>0</v>
      </c>
      <c r="R11" s="113">
        <v>0</v>
      </c>
      <c r="S11" s="113">
        <v>0</v>
      </c>
      <c r="T11" s="113">
        <v>0</v>
      </c>
      <c r="U11" s="113">
        <v>0</v>
      </c>
      <c r="V11" s="113">
        <v>0</v>
      </c>
      <c r="W11" s="113">
        <v>0</v>
      </c>
      <c r="X11" s="113">
        <v>0</v>
      </c>
      <c r="Y11" s="113">
        <v>0</v>
      </c>
      <c r="Z11" s="113">
        <v>0</v>
      </c>
      <c r="AA11" s="113">
        <v>0</v>
      </c>
      <c r="AB11" s="113">
        <v>0</v>
      </c>
      <c r="AC11" s="113">
        <v>0</v>
      </c>
      <c r="AD11" s="113">
        <v>0</v>
      </c>
      <c r="AE11" s="113">
        <v>0</v>
      </c>
      <c r="AF11" s="113">
        <v>0</v>
      </c>
      <c r="AG11" s="113">
        <v>0</v>
      </c>
      <c r="AH11" s="113">
        <v>0</v>
      </c>
      <c r="AI11" s="113">
        <v>0</v>
      </c>
      <c r="AJ11" s="113">
        <v>0</v>
      </c>
      <c r="AK11" s="113">
        <v>0</v>
      </c>
      <c r="AL11" s="113">
        <v>0</v>
      </c>
      <c r="AM11" s="113">
        <v>0</v>
      </c>
      <c r="AN11" s="113">
        <v>0</v>
      </c>
      <c r="AO11" s="114">
        <v>0</v>
      </c>
    </row>
    <row r="12" spans="1:41">
      <c r="A12" s="111" t="s">
        <v>178</v>
      </c>
      <c r="B12" s="112" t="s">
        <v>8</v>
      </c>
      <c r="C12" s="113">
        <v>66.220001220703125</v>
      </c>
      <c r="D12" s="113">
        <v>66.220001220703125</v>
      </c>
      <c r="E12" s="113">
        <v>66.220001220703125</v>
      </c>
      <c r="F12" s="113">
        <v>66.220001220703125</v>
      </c>
      <c r="G12" s="113">
        <v>66.220001220703125</v>
      </c>
      <c r="H12" s="113">
        <v>66.220001220703125</v>
      </c>
      <c r="I12" s="113">
        <v>66.220001220703125</v>
      </c>
      <c r="J12" s="113">
        <v>66.220001220703125</v>
      </c>
      <c r="K12" s="113">
        <v>66.220001220703125</v>
      </c>
      <c r="L12" s="113">
        <v>66.220001220703125</v>
      </c>
      <c r="M12" s="113">
        <v>66.220001220703125</v>
      </c>
      <c r="N12" s="113">
        <v>66.220001220703125</v>
      </c>
      <c r="O12" s="113">
        <v>66.220001220703125</v>
      </c>
      <c r="P12" s="113">
        <v>66.220001220703125</v>
      </c>
      <c r="Q12" s="113">
        <v>66.220001220703125</v>
      </c>
      <c r="R12" s="113">
        <v>66.220001220703125</v>
      </c>
      <c r="S12" s="113">
        <v>66.220001220703125</v>
      </c>
      <c r="T12" s="113">
        <v>66.220001220703125</v>
      </c>
      <c r="U12" s="113">
        <v>66.220001220703125</v>
      </c>
      <c r="V12" s="113">
        <v>66.220001220703125</v>
      </c>
      <c r="W12" s="113">
        <v>66.220001220703125</v>
      </c>
      <c r="X12" s="113">
        <v>66.220001220703125</v>
      </c>
      <c r="Y12" s="113">
        <v>66.220001220703125</v>
      </c>
      <c r="Z12" s="113">
        <v>66.220001220703125</v>
      </c>
      <c r="AA12" s="113">
        <v>66.220001220703125</v>
      </c>
      <c r="AB12" s="113">
        <v>66.220001220703125</v>
      </c>
      <c r="AC12" s="113">
        <v>66.220001220703125</v>
      </c>
      <c r="AD12" s="113">
        <v>66.220001220703125</v>
      </c>
      <c r="AE12" s="113">
        <v>66.220001220703125</v>
      </c>
      <c r="AF12" s="113">
        <v>66.220001220703125</v>
      </c>
      <c r="AG12" s="113">
        <v>66.220001220703125</v>
      </c>
      <c r="AH12" s="113">
        <v>66.220001220703125</v>
      </c>
      <c r="AI12" s="113">
        <v>66.220001220703125</v>
      </c>
      <c r="AJ12" s="113">
        <v>66.220001220703125</v>
      </c>
      <c r="AK12" s="113">
        <v>66.220001220703125</v>
      </c>
      <c r="AL12" s="113">
        <v>66.220001220703125</v>
      </c>
      <c r="AM12" s="113">
        <v>66.220001220703125</v>
      </c>
      <c r="AN12" s="113">
        <v>66.220001220703125</v>
      </c>
      <c r="AO12" s="114">
        <v>66.220001220703125</v>
      </c>
    </row>
    <row r="13" spans="1:41">
      <c r="A13" s="111" t="s">
        <v>1</v>
      </c>
      <c r="B13" s="112" t="s">
        <v>8</v>
      </c>
      <c r="C13" s="113">
        <v>1194.844728</v>
      </c>
      <c r="D13" s="113">
        <v>1194.5081177977086</v>
      </c>
      <c r="E13" s="113">
        <v>1738.807018111989</v>
      </c>
      <c r="F13" s="113">
        <v>5258.4968687843557</v>
      </c>
      <c r="G13" s="113">
        <v>5209.3855307158365</v>
      </c>
      <c r="H13" s="113">
        <v>5096.5579807417789</v>
      </c>
      <c r="I13" s="113">
        <v>5181.8664752275845</v>
      </c>
      <c r="J13" s="113">
        <v>6796.2271177742496</v>
      </c>
      <c r="K13" s="113">
        <v>7774.713119844183</v>
      </c>
      <c r="L13" s="113">
        <v>7778.6401260202474</v>
      </c>
      <c r="M13" s="113">
        <v>7813.7829445770285</v>
      </c>
      <c r="N13" s="113">
        <v>7805.5468986220458</v>
      </c>
      <c r="O13" s="113">
        <v>8218.9046876419761</v>
      </c>
      <c r="P13" s="113">
        <v>9336.1272039551259</v>
      </c>
      <c r="Q13" s="113">
        <v>11833.448500401726</v>
      </c>
      <c r="R13" s="113">
        <v>12148.063827984188</v>
      </c>
      <c r="S13" s="113">
        <v>12566.388778574532</v>
      </c>
      <c r="T13" s="113">
        <v>12607.230328946578</v>
      </c>
      <c r="U13" s="113">
        <v>12811.362228258988</v>
      </c>
      <c r="V13" s="113">
        <v>12802.641205749707</v>
      </c>
      <c r="W13" s="113">
        <v>12749.103782030552</v>
      </c>
      <c r="X13" s="113">
        <v>12797.839813513654</v>
      </c>
      <c r="Y13" s="113">
        <v>12823.02495273601</v>
      </c>
      <c r="Z13" s="113">
        <v>12810.757771304667</v>
      </c>
      <c r="AA13" s="113">
        <v>12793.756854574811</v>
      </c>
      <c r="AB13" s="113">
        <v>12672.64466659885</v>
      </c>
      <c r="AC13" s="113">
        <v>12659.307904791047</v>
      </c>
      <c r="AD13" s="113">
        <v>12694.772074589853</v>
      </c>
      <c r="AE13" s="113">
        <v>12749.242642191097</v>
      </c>
      <c r="AF13" s="113">
        <v>12634.849049823026</v>
      </c>
      <c r="AG13" s="113">
        <v>12481.167732308073</v>
      </c>
      <c r="AH13" s="113">
        <v>12524.282179962391</v>
      </c>
      <c r="AI13" s="113">
        <v>12553.478616906492</v>
      </c>
      <c r="AJ13" s="113">
        <v>12589.792110145911</v>
      </c>
      <c r="AK13" s="113">
        <v>12617.1534534477</v>
      </c>
      <c r="AL13" s="113">
        <v>12661.486985568337</v>
      </c>
      <c r="AM13" s="113">
        <v>12671.167525632543</v>
      </c>
      <c r="AN13" s="113">
        <v>12588.97082091485</v>
      </c>
      <c r="AO13" s="114">
        <v>12604.643223789541</v>
      </c>
    </row>
    <row r="14" spans="1:41">
      <c r="A14" s="111" t="s">
        <v>179</v>
      </c>
      <c r="B14" s="112" t="s">
        <v>8</v>
      </c>
      <c r="C14" s="113">
        <v>2224.5533040364585</v>
      </c>
      <c r="D14" s="113">
        <v>2215.5733235677085</v>
      </c>
      <c r="E14" s="113">
        <v>2194.693318684896</v>
      </c>
      <c r="F14" s="113">
        <v>2118.513387044271</v>
      </c>
      <c r="G14" s="113">
        <v>2018.1933186848958</v>
      </c>
      <c r="H14" s="113">
        <v>1951.4232991536458</v>
      </c>
      <c r="I14" s="113">
        <v>2093.3733723958335</v>
      </c>
      <c r="J14" s="113">
        <v>2001.2732747395833</v>
      </c>
      <c r="K14" s="113">
        <v>1908.1833089192708</v>
      </c>
      <c r="L14" s="113">
        <v>1904.7133382161458</v>
      </c>
      <c r="M14" s="113">
        <v>1889.5833333333333</v>
      </c>
      <c r="N14" s="113">
        <v>1917.1933186848958</v>
      </c>
      <c r="O14" s="113">
        <v>1857.7033284505208</v>
      </c>
      <c r="P14" s="113">
        <v>1852.8233235677083</v>
      </c>
      <c r="Q14" s="113">
        <v>1802.0533040364583</v>
      </c>
      <c r="R14" s="113">
        <v>1763.0033772786458</v>
      </c>
      <c r="S14" s="113">
        <v>1728.6933186848958</v>
      </c>
      <c r="T14" s="113">
        <v>1684.6532796223958</v>
      </c>
      <c r="U14" s="113">
        <v>1501.2233479817708</v>
      </c>
      <c r="V14" s="113">
        <v>1303.0333455403645</v>
      </c>
      <c r="W14" s="113">
        <v>1283.2333577473958</v>
      </c>
      <c r="X14" s="113">
        <v>1226.4733479817708</v>
      </c>
      <c r="Y14" s="113">
        <v>1263.633321126302</v>
      </c>
      <c r="Z14" s="113">
        <v>1242.7933553059895</v>
      </c>
      <c r="AA14" s="113">
        <v>1114.893330891927</v>
      </c>
      <c r="AB14" s="113">
        <v>1111.883321126302</v>
      </c>
      <c r="AC14" s="113">
        <v>1122.663350423177</v>
      </c>
      <c r="AD14" s="113">
        <v>1160.2333577473958</v>
      </c>
      <c r="AE14" s="113">
        <v>1071.6833089192708</v>
      </c>
      <c r="AF14" s="113">
        <v>1018.623311360677</v>
      </c>
      <c r="AG14" s="113">
        <v>1047.7233479817708</v>
      </c>
      <c r="AH14" s="113">
        <v>1133.5233357747395</v>
      </c>
      <c r="AI14" s="113">
        <v>1116.3533528645833</v>
      </c>
      <c r="AJ14" s="113">
        <v>1135.0733235677083</v>
      </c>
      <c r="AK14" s="113">
        <v>1158.3033040364583</v>
      </c>
      <c r="AL14" s="113">
        <v>1193.0533040364583</v>
      </c>
      <c r="AM14" s="113">
        <v>1199.873311360677</v>
      </c>
      <c r="AN14" s="113">
        <v>1237.2033284505208</v>
      </c>
      <c r="AO14" s="114">
        <v>1276.873311360677</v>
      </c>
    </row>
    <row r="15" spans="1:41">
      <c r="A15" s="111" t="s">
        <v>180</v>
      </c>
      <c r="B15" s="112" t="s">
        <v>8</v>
      </c>
      <c r="C15" s="113">
        <v>1329.5424674313274</v>
      </c>
      <c r="D15" s="113">
        <v>3795.765585192305</v>
      </c>
      <c r="E15" s="113">
        <v>4580.1188576500917</v>
      </c>
      <c r="F15" s="113">
        <v>4962.9513183918943</v>
      </c>
      <c r="G15" s="113">
        <v>7100.0483716824192</v>
      </c>
      <c r="H15" s="113">
        <v>8485.8873622220253</v>
      </c>
      <c r="I15" s="113">
        <v>9953.0864944878485</v>
      </c>
      <c r="J15" s="113">
        <v>10466.3838694112</v>
      </c>
      <c r="K15" s="113">
        <v>11143.510382253333</v>
      </c>
      <c r="L15" s="113">
        <v>12065.612673727073</v>
      </c>
      <c r="M15" s="113">
        <v>13728.577787686496</v>
      </c>
      <c r="N15" s="113">
        <v>14056.169011291282</v>
      </c>
      <c r="O15" s="113">
        <v>13899.269764893535</v>
      </c>
      <c r="P15" s="113">
        <v>15027.152771557561</v>
      </c>
      <c r="Q15" s="113">
        <v>15934.846922738083</v>
      </c>
      <c r="R15" s="113">
        <v>16727.218115043543</v>
      </c>
      <c r="S15" s="113">
        <v>16683.047699254952</v>
      </c>
      <c r="T15" s="113">
        <v>16737.268648882906</v>
      </c>
      <c r="U15" s="113">
        <v>18388.488267452154</v>
      </c>
      <c r="V15" s="113">
        <v>18778.049211921985</v>
      </c>
      <c r="W15" s="113">
        <v>18699.524135641139</v>
      </c>
      <c r="X15" s="113">
        <v>18771.006854158037</v>
      </c>
      <c r="Y15" s="113">
        <v>18807.946714935679</v>
      </c>
      <c r="Z15" s="113">
        <v>19343.285481525101</v>
      </c>
      <c r="AA15" s="113">
        <v>20974.578304263076</v>
      </c>
      <c r="AB15" s="113">
        <v>22781.842782207703</v>
      </c>
      <c r="AC15" s="113">
        <v>22757.867044015504</v>
      </c>
      <c r="AD15" s="113">
        <v>22821.621624216699</v>
      </c>
      <c r="AE15" s="113">
        <v>24197.480411402965</v>
      </c>
      <c r="AF15" s="113">
        <v>26155.111865937226</v>
      </c>
      <c r="AG15" s="113">
        <v>27297.495882672876</v>
      </c>
      <c r="AH15" s="113">
        <v>27785.127606979106</v>
      </c>
      <c r="AI15" s="113">
        <v>27849.899920035004</v>
      </c>
      <c r="AJ15" s="113">
        <v>27930.461426795588</v>
      </c>
      <c r="AK15" s="113">
        <v>27991.162583493799</v>
      </c>
      <c r="AL15" s="113">
        <v>28089.516551373159</v>
      </c>
      <c r="AM15" s="113">
        <v>28931.357891230055</v>
      </c>
      <c r="AN15" s="113">
        <v>29139.050767908298</v>
      </c>
      <c r="AO15" s="114">
        <v>29571.187036994153</v>
      </c>
    </row>
    <row r="16" spans="1:41">
      <c r="A16" s="111" t="s">
        <v>181</v>
      </c>
      <c r="B16" s="112" t="s">
        <v>8</v>
      </c>
      <c r="C16" s="113">
        <v>0</v>
      </c>
      <c r="D16" s="113">
        <v>0</v>
      </c>
      <c r="E16" s="113">
        <v>0</v>
      </c>
      <c r="F16" s="113">
        <v>0</v>
      </c>
      <c r="G16" s="113">
        <v>0</v>
      </c>
      <c r="H16" s="113">
        <v>0</v>
      </c>
      <c r="I16" s="113">
        <v>0</v>
      </c>
      <c r="J16" s="113">
        <v>0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113">
        <v>0</v>
      </c>
      <c r="AE16" s="113">
        <v>0</v>
      </c>
      <c r="AF16" s="113">
        <v>0</v>
      </c>
      <c r="AG16" s="113">
        <v>0</v>
      </c>
      <c r="AH16" s="113">
        <v>0</v>
      </c>
      <c r="AI16" s="113">
        <v>0</v>
      </c>
      <c r="AJ16" s="113">
        <v>0</v>
      </c>
      <c r="AK16" s="113">
        <v>0</v>
      </c>
      <c r="AL16" s="113">
        <v>0</v>
      </c>
      <c r="AM16" s="113">
        <v>0</v>
      </c>
      <c r="AN16" s="113">
        <v>0</v>
      </c>
      <c r="AO16" s="114">
        <v>0</v>
      </c>
    </row>
    <row r="17" spans="1:41">
      <c r="A17" s="111" t="s">
        <v>182</v>
      </c>
      <c r="B17" s="112" t="s">
        <v>8</v>
      </c>
      <c r="C17" s="113">
        <v>0</v>
      </c>
      <c r="D17" s="113">
        <v>0</v>
      </c>
      <c r="E17" s="113">
        <v>0</v>
      </c>
      <c r="F17" s="113">
        <v>0</v>
      </c>
      <c r="G17" s="113">
        <v>0</v>
      </c>
      <c r="H17" s="113">
        <v>0</v>
      </c>
      <c r="I17" s="113">
        <v>0</v>
      </c>
      <c r="J17" s="113">
        <v>0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>
        <v>0</v>
      </c>
      <c r="AC17" s="113">
        <v>0</v>
      </c>
      <c r="AD17" s="113">
        <v>0</v>
      </c>
      <c r="AE17" s="113">
        <v>0</v>
      </c>
      <c r="AF17" s="113">
        <v>0</v>
      </c>
      <c r="AG17" s="113">
        <v>0</v>
      </c>
      <c r="AH17" s="113">
        <v>0</v>
      </c>
      <c r="AI17" s="113">
        <v>0</v>
      </c>
      <c r="AJ17" s="113">
        <v>0</v>
      </c>
      <c r="AK17" s="113">
        <v>0</v>
      </c>
      <c r="AL17" s="113">
        <v>0</v>
      </c>
      <c r="AM17" s="113">
        <v>0</v>
      </c>
      <c r="AN17" s="113">
        <v>0</v>
      </c>
      <c r="AO17" s="114">
        <v>0</v>
      </c>
    </row>
    <row r="18" spans="1:41">
      <c r="A18" s="111" t="s">
        <v>183</v>
      </c>
      <c r="B18" s="112" t="s">
        <v>8</v>
      </c>
      <c r="C18" s="113">
        <v>3603.0750450021728</v>
      </c>
      <c r="D18" s="113">
        <v>4272.0117821985768</v>
      </c>
      <c r="E18" s="113">
        <v>4756.7289429716893</v>
      </c>
      <c r="F18" s="113">
        <v>5587.8183790421726</v>
      </c>
      <c r="G18" s="113">
        <v>6094.4870513084315</v>
      </c>
      <c r="H18" s="113">
        <v>6520.0800795644527</v>
      </c>
      <c r="I18" s="113">
        <v>7197.5822442733852</v>
      </c>
      <c r="J18" s="113">
        <v>7578.7153703745889</v>
      </c>
      <c r="K18" s="113">
        <v>7845.6447374538802</v>
      </c>
      <c r="L18" s="113">
        <v>8301.3638800166609</v>
      </c>
      <c r="M18" s="113">
        <v>8857.0265697668365</v>
      </c>
      <c r="N18" s="113">
        <v>9366.7471631601002</v>
      </c>
      <c r="O18" s="113">
        <v>9788.5815581249954</v>
      </c>
      <c r="P18" s="113">
        <v>10431.145240705699</v>
      </c>
      <c r="Q18" s="113">
        <v>11005.671617393715</v>
      </c>
      <c r="R18" s="113">
        <v>11368.655409575807</v>
      </c>
      <c r="S18" s="113">
        <v>11901.633278734113</v>
      </c>
      <c r="T18" s="113">
        <v>12522.721338846088</v>
      </c>
      <c r="U18" s="113">
        <v>13341.092045029463</v>
      </c>
      <c r="V18" s="113">
        <v>13886.047957125953</v>
      </c>
      <c r="W18" s="113">
        <v>14414.010996976578</v>
      </c>
      <c r="X18" s="113">
        <v>15140.040690100823</v>
      </c>
      <c r="Y18" s="113">
        <v>15892.953802220189</v>
      </c>
      <c r="Z18" s="113">
        <v>16474.81463375931</v>
      </c>
      <c r="AA18" s="113">
        <v>17073.616141197646</v>
      </c>
      <c r="AB18" s="113">
        <v>17579.283566102295</v>
      </c>
      <c r="AC18" s="113">
        <v>18278.753846919375</v>
      </c>
      <c r="AD18" s="113">
        <v>19012.434976388158</v>
      </c>
      <c r="AE18" s="113">
        <v>19852.43960584985</v>
      </c>
      <c r="AF18" s="113">
        <v>20240.526087470265</v>
      </c>
      <c r="AG18" s="113">
        <v>20665.191822909168</v>
      </c>
      <c r="AH18" s="113">
        <v>21400.552079905268</v>
      </c>
      <c r="AI18" s="113">
        <v>22118.202361261716</v>
      </c>
      <c r="AJ18" s="113">
        <v>22867.879248637215</v>
      </c>
      <c r="AK18" s="113">
        <v>23596.908001813612</v>
      </c>
      <c r="AL18" s="113">
        <v>24350.306584823142</v>
      </c>
      <c r="AM18" s="113">
        <v>25033.705142643626</v>
      </c>
      <c r="AN18" s="113">
        <v>25536.542630824144</v>
      </c>
      <c r="AO18" s="114">
        <v>26234.687395072629</v>
      </c>
    </row>
    <row r="19" spans="1:41">
      <c r="A19" s="111" t="s">
        <v>23</v>
      </c>
      <c r="B19" s="112" t="s">
        <v>8</v>
      </c>
      <c r="C19" s="113">
        <v>900.34002685546875</v>
      </c>
      <c r="D19" s="113">
        <v>954.55999755859375</v>
      </c>
      <c r="E19" s="113">
        <v>974.1500244140625</v>
      </c>
      <c r="F19" s="113">
        <v>868.96002197265625</v>
      </c>
      <c r="G19" s="113">
        <v>904.1400146484375</v>
      </c>
      <c r="H19" s="113">
        <v>926.78997802734375</v>
      </c>
      <c r="I19" s="113">
        <v>1381.719970703125</v>
      </c>
      <c r="J19" s="113">
        <v>1261.0299987792969</v>
      </c>
      <c r="K19" s="113">
        <v>1108.1000213623047</v>
      </c>
      <c r="L19" s="113">
        <v>1487.3999633789063</v>
      </c>
      <c r="M19" s="113">
        <v>2666.4999462962151</v>
      </c>
      <c r="N19" s="113">
        <v>2747.5599975585938</v>
      </c>
      <c r="O19" s="113">
        <v>2769.2099609375</v>
      </c>
      <c r="P19" s="113">
        <v>2911.0700302124023</v>
      </c>
      <c r="Q19" s="113">
        <v>4334.4898986816406</v>
      </c>
      <c r="R19" s="113">
        <v>4325.4500427246094</v>
      </c>
      <c r="S19" s="113">
        <v>4328.9499816894531</v>
      </c>
      <c r="T19" s="113">
        <v>3802.72998046875</v>
      </c>
      <c r="U19" s="113">
        <v>4090.219970703125</v>
      </c>
      <c r="V19" s="113">
        <v>3753.2299194335938</v>
      </c>
      <c r="W19" s="113">
        <v>3652.0499267578125</v>
      </c>
      <c r="X19" s="113">
        <v>3801.6199951171875</v>
      </c>
      <c r="Y19" s="113">
        <v>3550.4800415039063</v>
      </c>
      <c r="Z19" s="113">
        <v>3752.0099487304688</v>
      </c>
      <c r="AA19" s="113">
        <v>3174.1600036621094</v>
      </c>
      <c r="AB19" s="113">
        <v>3552.3800964355469</v>
      </c>
      <c r="AC19" s="113">
        <v>3309.1900024414063</v>
      </c>
      <c r="AD19" s="113">
        <v>3305.4999694824219</v>
      </c>
      <c r="AE19" s="113">
        <v>2831.9700927734375</v>
      </c>
      <c r="AF19" s="113">
        <v>3264.0399780273438</v>
      </c>
      <c r="AG19" s="113">
        <v>3676.1200561523438</v>
      </c>
      <c r="AH19" s="113">
        <v>4177.8299560546875</v>
      </c>
      <c r="AI19" s="113">
        <v>4098.489990234375</v>
      </c>
      <c r="AJ19" s="113">
        <v>4164.4901123046875</v>
      </c>
      <c r="AK19" s="113">
        <v>4161.349853515625</v>
      </c>
      <c r="AL19" s="113">
        <v>4472.0500183105469</v>
      </c>
      <c r="AM19" s="113">
        <v>4682.4398803710938</v>
      </c>
      <c r="AN19" s="113">
        <v>4726.4999389648438</v>
      </c>
      <c r="AO19" s="114">
        <v>4734.0098876953125</v>
      </c>
    </row>
    <row r="20" spans="1:41">
      <c r="A20" s="111" t="s">
        <v>24</v>
      </c>
      <c r="B20" s="112" t="s">
        <v>8</v>
      </c>
      <c r="C20" s="113">
        <v>0</v>
      </c>
      <c r="D20" s="113">
        <v>41.560001373291016</v>
      </c>
      <c r="E20" s="113">
        <v>182.99000549316406</v>
      </c>
      <c r="F20" s="113">
        <v>742.12999511696398</v>
      </c>
      <c r="G20" s="113">
        <v>1192.739990234375</v>
      </c>
      <c r="H20" s="113">
        <v>1382.2400207519531</v>
      </c>
      <c r="I20" s="113">
        <v>1390.0099792480469</v>
      </c>
      <c r="J20" s="113">
        <v>1911.9099731445313</v>
      </c>
      <c r="K20" s="113">
        <v>2712.3900146484375</v>
      </c>
      <c r="L20" s="113">
        <v>2707.3699951171875</v>
      </c>
      <c r="M20" s="113">
        <v>3487.8900146484375</v>
      </c>
      <c r="N20" s="113">
        <v>3814.1900634765625</v>
      </c>
      <c r="O20" s="113">
        <v>3730.780029296875</v>
      </c>
      <c r="P20" s="113">
        <v>3879.1600341796875</v>
      </c>
      <c r="Q20" s="113">
        <v>4232.369873046875</v>
      </c>
      <c r="R20" s="113">
        <v>4311.169921875</v>
      </c>
      <c r="S20" s="113">
        <v>4239.6201171875</v>
      </c>
      <c r="T20" s="113">
        <v>4330.630126953125</v>
      </c>
      <c r="U20" s="113">
        <v>4255.7099609375</v>
      </c>
      <c r="V20" s="113">
        <v>4227.3099365234375</v>
      </c>
      <c r="W20" s="113">
        <v>4267.780029296875</v>
      </c>
      <c r="X20" s="113">
        <v>4270.199951171875</v>
      </c>
      <c r="Y20" s="113">
        <v>4312.25</v>
      </c>
      <c r="Z20" s="113">
        <v>4374.099853515625</v>
      </c>
      <c r="AA20" s="113">
        <v>4491.47021484375</v>
      </c>
      <c r="AB20" s="113">
        <v>4214.010009765625</v>
      </c>
      <c r="AC20" s="113">
        <v>4295.2701416015625</v>
      </c>
      <c r="AD20" s="113">
        <v>4408.47998046875</v>
      </c>
      <c r="AE20" s="113">
        <v>4489.6298828125</v>
      </c>
      <c r="AF20" s="113">
        <v>4323.179931640625</v>
      </c>
      <c r="AG20" s="113">
        <v>4412.77001953125</v>
      </c>
      <c r="AH20" s="113">
        <v>4403.340087890625</v>
      </c>
      <c r="AI20" s="113">
        <v>4495.219970703125</v>
      </c>
      <c r="AJ20" s="113">
        <v>4526.429931640625</v>
      </c>
      <c r="AK20" s="113">
        <v>4372.7099609375</v>
      </c>
      <c r="AL20" s="113">
        <v>4365.7099609375</v>
      </c>
      <c r="AM20" s="113">
        <v>4296.320068359375</v>
      </c>
      <c r="AN20" s="113">
        <v>4397.440185546875</v>
      </c>
      <c r="AO20" s="114">
        <v>4385.090087890625</v>
      </c>
    </row>
    <row r="21" spans="1:41">
      <c r="A21" s="111" t="s">
        <v>651</v>
      </c>
      <c r="B21" s="112" t="s">
        <v>8</v>
      </c>
      <c r="C21" s="113">
        <v>9.9999997764825821E-3</v>
      </c>
      <c r="D21" s="113">
        <v>1.9999999552965164E-2</v>
      </c>
      <c r="E21" s="113">
        <v>0</v>
      </c>
      <c r="F21" s="113">
        <v>64.480003356933594</v>
      </c>
      <c r="G21" s="113">
        <v>68.739997863769531</v>
      </c>
      <c r="H21" s="113">
        <v>104.93000030517578</v>
      </c>
      <c r="I21" s="113">
        <v>171.66999816894531</v>
      </c>
      <c r="J21" s="113">
        <v>222.1199951171875</v>
      </c>
      <c r="K21" s="113">
        <v>302.05999755859375</v>
      </c>
      <c r="L21" s="113">
        <v>417.35000610351563</v>
      </c>
      <c r="M21" s="113">
        <v>505.66000366210938</v>
      </c>
      <c r="N21" s="113">
        <v>596.469970703125</v>
      </c>
      <c r="O21" s="113">
        <v>662.3800048828125</v>
      </c>
      <c r="P21" s="113">
        <v>735.94000244140625</v>
      </c>
      <c r="Q21" s="113">
        <v>807.8499755859375</v>
      </c>
      <c r="R21" s="113">
        <v>898.22998046875</v>
      </c>
      <c r="S21" s="113">
        <v>1138.6500244140625</v>
      </c>
      <c r="T21" s="113">
        <v>1374.0400390625</v>
      </c>
      <c r="U21" s="113">
        <v>1467.06005859375</v>
      </c>
      <c r="V21" s="113">
        <v>1615.5799560546875</v>
      </c>
      <c r="W21" s="113">
        <v>1760.8199462890625</v>
      </c>
      <c r="X21" s="113">
        <v>1883.5999755859375</v>
      </c>
      <c r="Y21" s="113">
        <v>2071.610107421875</v>
      </c>
      <c r="Z21" s="113">
        <v>2104.570068359375</v>
      </c>
      <c r="AA21" s="113">
        <v>2189.77001953125</v>
      </c>
      <c r="AB21" s="113">
        <v>2405.800048828125</v>
      </c>
      <c r="AC21" s="113">
        <v>2548.10009765625</v>
      </c>
      <c r="AD21" s="113">
        <v>2622.580078125</v>
      </c>
      <c r="AE21" s="113">
        <v>2705.139892578125</v>
      </c>
      <c r="AF21" s="113">
        <v>2797.949951171875</v>
      </c>
      <c r="AG21" s="113">
        <v>2579.2099609375</v>
      </c>
      <c r="AH21" s="113">
        <v>2747.610107421875</v>
      </c>
      <c r="AI21" s="113">
        <v>2745.4599609375</v>
      </c>
      <c r="AJ21" s="113">
        <v>2869.330078125</v>
      </c>
      <c r="AK21" s="113">
        <v>3033.580078125</v>
      </c>
      <c r="AL21" s="113">
        <v>3001.77001953125</v>
      </c>
      <c r="AM21" s="113">
        <v>3132.820068359375</v>
      </c>
      <c r="AN21" s="113">
        <v>3027.139892578125</v>
      </c>
      <c r="AO21" s="114">
        <v>3106.6201171875</v>
      </c>
    </row>
    <row r="22" spans="1:41">
      <c r="A22" s="115" t="s">
        <v>184</v>
      </c>
      <c r="B22" s="116" t="s">
        <v>8</v>
      </c>
      <c r="C22" s="117">
        <v>29887.575753131441</v>
      </c>
      <c r="D22" s="117">
        <v>35458.619127367114</v>
      </c>
      <c r="E22" s="117">
        <v>36407.288194916138</v>
      </c>
      <c r="F22" s="117">
        <v>38805.200193325916</v>
      </c>
      <c r="G22" s="117">
        <v>42390.213977886524</v>
      </c>
      <c r="H22" s="117">
        <v>44870.968692884962</v>
      </c>
      <c r="I22" s="117">
        <v>43441.31837422579</v>
      </c>
      <c r="J22" s="117">
        <v>44040.209803727572</v>
      </c>
      <c r="K22" s="117">
        <v>44987.591345799083</v>
      </c>
      <c r="L22" s="117">
        <v>48502.599973801458</v>
      </c>
      <c r="M22" s="117">
        <v>53339.230600122224</v>
      </c>
      <c r="N22" s="117">
        <v>54381.166767325099</v>
      </c>
      <c r="O22" s="117">
        <v>53381.059135987336</v>
      </c>
      <c r="P22" s="117">
        <v>57484.018284118974</v>
      </c>
      <c r="Q22" s="117">
        <v>59698.500044259876</v>
      </c>
      <c r="R22" s="117">
        <v>59535.360708033273</v>
      </c>
      <c r="S22" s="117">
        <v>60844.093272400234</v>
      </c>
      <c r="T22" s="117">
        <v>60621.963726669936</v>
      </c>
      <c r="U22" s="117">
        <v>59885.415833532199</v>
      </c>
      <c r="V22" s="117">
        <v>57975.711537785231</v>
      </c>
      <c r="W22" s="117">
        <v>58311.072234195788</v>
      </c>
      <c r="X22" s="117">
        <v>59488.54061663014</v>
      </c>
      <c r="Y22" s="117">
        <v>60554.828929371288</v>
      </c>
      <c r="Z22" s="117">
        <v>61862.821069451311</v>
      </c>
      <c r="AA22" s="117">
        <v>62603.784871904791</v>
      </c>
      <c r="AB22" s="117">
        <v>65002.174485186013</v>
      </c>
      <c r="AC22" s="117">
        <v>65594.812408399041</v>
      </c>
      <c r="AD22" s="117">
        <v>66695.78204872497</v>
      </c>
      <c r="AE22" s="117">
        <v>68502.275825419769</v>
      </c>
      <c r="AF22" s="117">
        <v>71009.610176721922</v>
      </c>
      <c r="AG22" s="117">
        <v>72807.85882622542</v>
      </c>
      <c r="AH22" s="117">
        <v>74947.065367122937</v>
      </c>
      <c r="AI22" s="117">
        <v>75726.834169638911</v>
      </c>
      <c r="AJ22" s="117">
        <v>76893.066246610906</v>
      </c>
      <c r="AK22" s="117">
        <v>77762.59722443753</v>
      </c>
      <c r="AL22" s="117">
        <v>78967.623405563238</v>
      </c>
      <c r="AM22" s="117">
        <v>80849.93388585755</v>
      </c>
      <c r="AN22" s="117">
        <v>81701.247543737816</v>
      </c>
      <c r="AO22" s="118">
        <v>83097.551040409788</v>
      </c>
    </row>
    <row r="23" spans="1:41" s="226" customFormat="1" ht="15.75">
      <c r="A23" s="119" t="s">
        <v>17</v>
      </c>
      <c r="B23" s="120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2"/>
    </row>
    <row r="24" spans="1:41" s="226" customFormat="1">
      <c r="A24" s="123" t="s">
        <v>12</v>
      </c>
      <c r="B24" s="124" t="s">
        <v>8</v>
      </c>
      <c r="C24" s="125">
        <v>0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6">
        <v>0</v>
      </c>
    </row>
    <row r="25" spans="1:41" s="226" customFormat="1">
      <c r="A25" s="123" t="s">
        <v>20</v>
      </c>
      <c r="B25" s="124" t="s">
        <v>8</v>
      </c>
      <c r="C25" s="125">
        <v>0</v>
      </c>
      <c r="D25" s="125">
        <v>0</v>
      </c>
      <c r="E25" s="125">
        <v>0</v>
      </c>
      <c r="F25" s="125">
        <v>0</v>
      </c>
      <c r="G25" s="125">
        <v>0</v>
      </c>
      <c r="H25" s="125">
        <v>0</v>
      </c>
      <c r="I25" s="125">
        <v>0</v>
      </c>
      <c r="J25" s="125">
        <v>0</v>
      </c>
      <c r="K25" s="125">
        <v>0</v>
      </c>
      <c r="L25" s="125">
        <v>0</v>
      </c>
      <c r="M25" s="125">
        <v>0</v>
      </c>
      <c r="N25" s="125">
        <v>0</v>
      </c>
      <c r="O25" s="125">
        <v>0</v>
      </c>
      <c r="P25" s="125">
        <v>0</v>
      </c>
      <c r="Q25" s="125">
        <v>0</v>
      </c>
      <c r="R25" s="125">
        <v>0</v>
      </c>
      <c r="S25" s="125">
        <v>0</v>
      </c>
      <c r="T25" s="125">
        <v>0</v>
      </c>
      <c r="U25" s="125">
        <v>0</v>
      </c>
      <c r="V25" s="125">
        <v>0</v>
      </c>
      <c r="W25" s="125">
        <v>0</v>
      </c>
      <c r="X25" s="125">
        <v>0</v>
      </c>
      <c r="Y25" s="125">
        <v>0</v>
      </c>
      <c r="Z25" s="125">
        <v>0</v>
      </c>
      <c r="AA25" s="125">
        <v>0</v>
      </c>
      <c r="AB25" s="125">
        <v>0</v>
      </c>
      <c r="AC25" s="125">
        <v>0</v>
      </c>
      <c r="AD25" s="125">
        <v>0</v>
      </c>
      <c r="AE25" s="125">
        <v>0</v>
      </c>
      <c r="AF25" s="125">
        <v>0</v>
      </c>
      <c r="AG25" s="125">
        <v>0</v>
      </c>
      <c r="AH25" s="125">
        <v>0</v>
      </c>
      <c r="AI25" s="125">
        <v>0</v>
      </c>
      <c r="AJ25" s="125">
        <v>0</v>
      </c>
      <c r="AK25" s="125">
        <v>0</v>
      </c>
      <c r="AL25" s="125">
        <v>0</v>
      </c>
      <c r="AM25" s="125">
        <v>0</v>
      </c>
      <c r="AN25" s="125">
        <v>0</v>
      </c>
      <c r="AO25" s="126">
        <v>0</v>
      </c>
    </row>
    <row r="26" spans="1:41" s="226" customFormat="1">
      <c r="A26" s="123" t="s">
        <v>576</v>
      </c>
      <c r="B26" s="124" t="s">
        <v>8</v>
      </c>
      <c r="C26" s="125">
        <v>0</v>
      </c>
      <c r="D26" s="125">
        <v>0</v>
      </c>
      <c r="E26" s="125">
        <v>0</v>
      </c>
      <c r="F26" s="125">
        <v>0</v>
      </c>
      <c r="G26" s="125">
        <v>0</v>
      </c>
      <c r="H26" s="125">
        <v>0</v>
      </c>
      <c r="I26" s="125">
        <v>0</v>
      </c>
      <c r="J26" s="125">
        <v>0</v>
      </c>
      <c r="K26" s="125">
        <v>0</v>
      </c>
      <c r="L26" s="125">
        <v>0</v>
      </c>
      <c r="M26" s="125">
        <v>0</v>
      </c>
      <c r="N26" s="125">
        <v>0</v>
      </c>
      <c r="O26" s="125">
        <v>0</v>
      </c>
      <c r="P26" s="125">
        <v>0</v>
      </c>
      <c r="Q26" s="125">
        <v>0</v>
      </c>
      <c r="R26" s="125">
        <v>0</v>
      </c>
      <c r="S26" s="125">
        <v>0</v>
      </c>
      <c r="T26" s="125">
        <v>0</v>
      </c>
      <c r="U26" s="125">
        <v>0.88999998569488525</v>
      </c>
      <c r="V26" s="125">
        <v>0.6600000262260437</v>
      </c>
      <c r="W26" s="125">
        <v>0.56999999284744263</v>
      </c>
      <c r="X26" s="125">
        <v>3.7999999523162842</v>
      </c>
      <c r="Y26" s="125">
        <v>2.3700000047683716</v>
      </c>
      <c r="Z26" s="125">
        <v>5.6500000953674316</v>
      </c>
      <c r="AA26" s="125">
        <v>13</v>
      </c>
      <c r="AB26" s="125">
        <v>18.529999732971191</v>
      </c>
      <c r="AC26" s="125">
        <v>16.940000534057617</v>
      </c>
      <c r="AD26" s="125">
        <v>26.620000839233398</v>
      </c>
      <c r="AE26" s="125">
        <v>16.300000190734863</v>
      </c>
      <c r="AF26" s="125">
        <v>23.079999923706055</v>
      </c>
      <c r="AG26" s="125">
        <v>24.340000152587891</v>
      </c>
      <c r="AH26" s="125">
        <v>29.789999485015869</v>
      </c>
      <c r="AI26" s="125">
        <v>39.599998950958252</v>
      </c>
      <c r="AJ26" s="125">
        <v>44.069998741149902</v>
      </c>
      <c r="AK26" s="125">
        <v>31.890000820159912</v>
      </c>
      <c r="AL26" s="125">
        <v>66.060000419616699</v>
      </c>
      <c r="AM26" s="125">
        <v>81.820000648498535</v>
      </c>
      <c r="AN26" s="125">
        <v>110.87000370025635</v>
      </c>
      <c r="AO26" s="126">
        <v>80.520001888275146</v>
      </c>
    </row>
    <row r="27" spans="1:41" s="226" customFormat="1">
      <c r="A27" s="123" t="s">
        <v>22</v>
      </c>
      <c r="B27" s="124" t="s">
        <v>8</v>
      </c>
      <c r="C27" s="125">
        <v>1.1199999786913395</v>
      </c>
      <c r="D27" s="125">
        <v>11.849999859929085</v>
      </c>
      <c r="E27" s="125">
        <v>4.6300002001225948</v>
      </c>
      <c r="F27" s="125">
        <v>1.5599999576807022</v>
      </c>
      <c r="G27" s="125">
        <v>1.4300000220537186</v>
      </c>
      <c r="H27" s="125">
        <v>7.4799998551607132</v>
      </c>
      <c r="I27" s="125">
        <v>1.2700000256299973</v>
      </c>
      <c r="J27" s="125">
        <v>0.86999997496604919</v>
      </c>
      <c r="K27" s="125">
        <v>0.70000000298023224</v>
      </c>
      <c r="L27" s="125">
        <v>1.189999982714653</v>
      </c>
      <c r="M27" s="125">
        <v>1.2499999701976776</v>
      </c>
      <c r="N27" s="125">
        <v>1.0200000181794167</v>
      </c>
      <c r="O27" s="125">
        <v>0.9100000262260437</v>
      </c>
      <c r="P27" s="125">
        <v>2.9200000762939453</v>
      </c>
      <c r="Q27" s="125">
        <v>5.369999885559082</v>
      </c>
      <c r="R27" s="125">
        <v>3.5299999713897705</v>
      </c>
      <c r="S27" s="125">
        <v>3.630000114440918</v>
      </c>
      <c r="T27" s="125">
        <v>5.4600000381469727</v>
      </c>
      <c r="U27" s="125">
        <v>8.2299995422363281</v>
      </c>
      <c r="V27" s="125">
        <v>12.739999771118164</v>
      </c>
      <c r="W27" s="125">
        <v>12.710000038146973</v>
      </c>
      <c r="X27" s="125">
        <v>19.159999847412109</v>
      </c>
      <c r="Y27" s="125">
        <v>15.75</v>
      </c>
      <c r="Z27" s="125">
        <v>0</v>
      </c>
      <c r="AA27" s="125">
        <v>0</v>
      </c>
      <c r="AB27" s="125">
        <v>0</v>
      </c>
      <c r="AC27" s="125">
        <v>0</v>
      </c>
      <c r="AD27" s="125">
        <v>0</v>
      </c>
      <c r="AE27" s="125">
        <v>0</v>
      </c>
      <c r="AF27" s="125">
        <v>0</v>
      </c>
      <c r="AG27" s="125">
        <v>0</v>
      </c>
      <c r="AH27" s="125">
        <v>0</v>
      </c>
      <c r="AI27" s="125">
        <v>0</v>
      </c>
      <c r="AJ27" s="125">
        <v>0</v>
      </c>
      <c r="AK27" s="125">
        <v>0</v>
      </c>
      <c r="AL27" s="125">
        <v>0</v>
      </c>
      <c r="AM27" s="125">
        <v>0</v>
      </c>
      <c r="AN27" s="125">
        <v>0</v>
      </c>
      <c r="AO27" s="126">
        <v>0</v>
      </c>
    </row>
    <row r="28" spans="1:41" s="226" customFormat="1">
      <c r="A28" s="123" t="s">
        <v>21</v>
      </c>
      <c r="B28" s="124" t="s">
        <v>8</v>
      </c>
      <c r="C28" s="125">
        <v>51.849998474121094</v>
      </c>
      <c r="D28" s="125">
        <v>336.95001220703125</v>
      </c>
      <c r="E28" s="125">
        <v>206.47999572753906</v>
      </c>
      <c r="F28" s="125">
        <v>103.63999938964844</v>
      </c>
      <c r="G28" s="125">
        <v>96.269996643066406</v>
      </c>
      <c r="H28" s="125">
        <v>445.92999267578125</v>
      </c>
      <c r="I28" s="125">
        <v>84.05999755859375</v>
      </c>
      <c r="J28" s="125">
        <v>47.860000610351563</v>
      </c>
      <c r="K28" s="125">
        <v>36.939998626708984</v>
      </c>
      <c r="L28" s="125">
        <v>78.94000244140625</v>
      </c>
      <c r="M28" s="125">
        <v>87.599998474121094</v>
      </c>
      <c r="N28" s="125">
        <v>82.069999694824219</v>
      </c>
      <c r="O28" s="125">
        <v>64.220001220703125</v>
      </c>
      <c r="P28" s="125">
        <v>184.80999755859375</v>
      </c>
      <c r="Q28" s="125">
        <v>224.35000610351563</v>
      </c>
      <c r="R28" s="125">
        <v>148.97000122070313</v>
      </c>
      <c r="S28" s="125">
        <v>159.35000610351563</v>
      </c>
      <c r="T28" s="125">
        <v>134.60000610351563</v>
      </c>
      <c r="U28" s="125">
        <v>123.19999694824219</v>
      </c>
      <c r="V28" s="125">
        <v>138.1199951171875</v>
      </c>
      <c r="W28" s="125">
        <v>127.48000335693359</v>
      </c>
      <c r="X28" s="125">
        <v>160.57000732421875</v>
      </c>
      <c r="Y28" s="125">
        <v>109.80999755859375</v>
      </c>
      <c r="Z28" s="125">
        <v>94.080001831054688</v>
      </c>
      <c r="AA28" s="125">
        <v>92.470001220703125</v>
      </c>
      <c r="AB28" s="125">
        <v>0</v>
      </c>
      <c r="AC28" s="125">
        <v>0</v>
      </c>
      <c r="AD28" s="125">
        <v>0</v>
      </c>
      <c r="AE28" s="125">
        <v>0</v>
      </c>
      <c r="AF28" s="125">
        <v>0</v>
      </c>
      <c r="AG28" s="125">
        <v>0</v>
      </c>
      <c r="AH28" s="125">
        <v>0</v>
      </c>
      <c r="AI28" s="125">
        <v>0</v>
      </c>
      <c r="AJ28" s="125">
        <v>0</v>
      </c>
      <c r="AK28" s="125">
        <v>0</v>
      </c>
      <c r="AL28" s="125">
        <v>0</v>
      </c>
      <c r="AM28" s="125">
        <v>0</v>
      </c>
      <c r="AN28" s="125">
        <v>0</v>
      </c>
      <c r="AO28" s="126">
        <v>0</v>
      </c>
    </row>
    <row r="29" spans="1:41" s="226" customFormat="1">
      <c r="A29" s="123" t="s">
        <v>175</v>
      </c>
      <c r="B29" s="124" t="s">
        <v>8</v>
      </c>
      <c r="C29" s="125">
        <v>0</v>
      </c>
      <c r="D29" s="125">
        <v>0</v>
      </c>
      <c r="E29" s="125">
        <v>0</v>
      </c>
      <c r="F29" s="125">
        <v>0</v>
      </c>
      <c r="G29" s="125">
        <v>0</v>
      </c>
      <c r="H29" s="125">
        <v>0</v>
      </c>
      <c r="I29" s="125">
        <v>0</v>
      </c>
      <c r="J29" s="125">
        <v>0</v>
      </c>
      <c r="K29" s="125">
        <v>0</v>
      </c>
      <c r="L29" s="125">
        <v>0</v>
      </c>
      <c r="M29" s="125">
        <v>0</v>
      </c>
      <c r="N29" s="125">
        <v>0</v>
      </c>
      <c r="O29" s="125">
        <v>0</v>
      </c>
      <c r="P29" s="125">
        <v>0</v>
      </c>
      <c r="Q29" s="125">
        <v>0</v>
      </c>
      <c r="R29" s="125">
        <v>0</v>
      </c>
      <c r="S29" s="125">
        <v>0</v>
      </c>
      <c r="T29" s="125">
        <v>0</v>
      </c>
      <c r="U29" s="125">
        <v>0</v>
      </c>
      <c r="V29" s="125">
        <v>0</v>
      </c>
      <c r="W29" s="125">
        <v>0</v>
      </c>
      <c r="X29" s="125">
        <v>0</v>
      </c>
      <c r="Y29" s="125">
        <v>0</v>
      </c>
      <c r="Z29" s="125">
        <v>0</v>
      </c>
      <c r="AA29" s="125">
        <v>0</v>
      </c>
      <c r="AB29" s="125">
        <v>0</v>
      </c>
      <c r="AC29" s="125">
        <v>0</v>
      </c>
      <c r="AD29" s="125">
        <v>0</v>
      </c>
      <c r="AE29" s="125">
        <v>0</v>
      </c>
      <c r="AF29" s="125">
        <v>0</v>
      </c>
      <c r="AG29" s="125">
        <v>0</v>
      </c>
      <c r="AH29" s="125">
        <v>0</v>
      </c>
      <c r="AI29" s="125">
        <v>0</v>
      </c>
      <c r="AJ29" s="125">
        <v>0</v>
      </c>
      <c r="AK29" s="125">
        <v>0</v>
      </c>
      <c r="AL29" s="125">
        <v>0</v>
      </c>
      <c r="AM29" s="125">
        <v>0</v>
      </c>
      <c r="AN29" s="125">
        <v>0</v>
      </c>
      <c r="AO29" s="126">
        <v>0</v>
      </c>
    </row>
    <row r="30" spans="1:41" s="226" customFormat="1">
      <c r="A30" s="123" t="s">
        <v>176</v>
      </c>
      <c r="B30" s="124" t="s">
        <v>8</v>
      </c>
      <c r="C30" s="125">
        <v>0</v>
      </c>
      <c r="D30" s="125">
        <v>0</v>
      </c>
      <c r="E30" s="125">
        <v>0</v>
      </c>
      <c r="F30" s="125">
        <v>0</v>
      </c>
      <c r="G30" s="125">
        <v>0</v>
      </c>
      <c r="H30" s="125">
        <v>0</v>
      </c>
      <c r="I30" s="125">
        <v>0</v>
      </c>
      <c r="J30" s="125">
        <v>0</v>
      </c>
      <c r="K30" s="125">
        <v>0</v>
      </c>
      <c r="L30" s="125">
        <v>0</v>
      </c>
      <c r="M30" s="125">
        <v>0</v>
      </c>
      <c r="N30" s="125">
        <v>0</v>
      </c>
      <c r="O30" s="125">
        <v>0</v>
      </c>
      <c r="P30" s="125">
        <v>0</v>
      </c>
      <c r="Q30" s="125">
        <v>0</v>
      </c>
      <c r="R30" s="125">
        <v>0</v>
      </c>
      <c r="S30" s="125">
        <v>0</v>
      </c>
      <c r="T30" s="125">
        <v>0</v>
      </c>
      <c r="U30" s="125">
        <v>0</v>
      </c>
      <c r="V30" s="125">
        <v>0</v>
      </c>
      <c r="W30" s="125">
        <v>0</v>
      </c>
      <c r="X30" s="125">
        <v>0</v>
      </c>
      <c r="Y30" s="125">
        <v>0</v>
      </c>
      <c r="Z30" s="125">
        <v>0</v>
      </c>
      <c r="AA30" s="125">
        <v>0</v>
      </c>
      <c r="AB30" s="125">
        <v>0</v>
      </c>
      <c r="AC30" s="125">
        <v>0</v>
      </c>
      <c r="AD30" s="125">
        <v>0</v>
      </c>
      <c r="AE30" s="125">
        <v>0</v>
      </c>
      <c r="AF30" s="125">
        <v>0</v>
      </c>
      <c r="AG30" s="125">
        <v>0</v>
      </c>
      <c r="AH30" s="125">
        <v>0</v>
      </c>
      <c r="AI30" s="125">
        <v>0</v>
      </c>
      <c r="AJ30" s="125">
        <v>0</v>
      </c>
      <c r="AK30" s="125">
        <v>0</v>
      </c>
      <c r="AL30" s="125">
        <v>0</v>
      </c>
      <c r="AM30" s="125">
        <v>0</v>
      </c>
      <c r="AN30" s="125">
        <v>0</v>
      </c>
      <c r="AO30" s="126">
        <v>0</v>
      </c>
    </row>
    <row r="31" spans="1:41" s="226" customFormat="1">
      <c r="A31" s="123" t="s">
        <v>177</v>
      </c>
      <c r="B31" s="124" t="s">
        <v>8</v>
      </c>
      <c r="C31" s="125">
        <v>0</v>
      </c>
      <c r="D31" s="125">
        <v>0</v>
      </c>
      <c r="E31" s="125">
        <v>0</v>
      </c>
      <c r="F31" s="125">
        <v>0</v>
      </c>
      <c r="G31" s="125">
        <v>0</v>
      </c>
      <c r="H31" s="125">
        <v>0</v>
      </c>
      <c r="I31" s="125">
        <v>0</v>
      </c>
      <c r="J31" s="125">
        <v>0</v>
      </c>
      <c r="K31" s="125">
        <v>0</v>
      </c>
      <c r="L31" s="125">
        <v>0</v>
      </c>
      <c r="M31" s="125">
        <v>0</v>
      </c>
      <c r="N31" s="125">
        <v>0</v>
      </c>
      <c r="O31" s="125">
        <v>0</v>
      </c>
      <c r="P31" s="125">
        <v>0</v>
      </c>
      <c r="Q31" s="125">
        <v>0</v>
      </c>
      <c r="R31" s="125">
        <v>0</v>
      </c>
      <c r="S31" s="125">
        <v>0</v>
      </c>
      <c r="T31" s="125">
        <v>0</v>
      </c>
      <c r="U31" s="125">
        <v>0</v>
      </c>
      <c r="V31" s="125">
        <v>0</v>
      </c>
      <c r="W31" s="125">
        <v>0</v>
      </c>
      <c r="X31" s="125">
        <v>0</v>
      </c>
      <c r="Y31" s="125">
        <v>0</v>
      </c>
      <c r="Z31" s="125">
        <v>0</v>
      </c>
      <c r="AA31" s="125">
        <v>0</v>
      </c>
      <c r="AB31" s="125">
        <v>0</v>
      </c>
      <c r="AC31" s="125">
        <v>0</v>
      </c>
      <c r="AD31" s="125">
        <v>0</v>
      </c>
      <c r="AE31" s="125">
        <v>0</v>
      </c>
      <c r="AF31" s="125">
        <v>0</v>
      </c>
      <c r="AG31" s="125">
        <v>0</v>
      </c>
      <c r="AH31" s="125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6">
        <v>0</v>
      </c>
    </row>
    <row r="32" spans="1:41" s="226" customFormat="1">
      <c r="A32" s="123" t="s">
        <v>178</v>
      </c>
      <c r="B32" s="124" t="s">
        <v>8</v>
      </c>
      <c r="C32" s="125">
        <v>591.08001708984375</v>
      </c>
      <c r="D32" s="125">
        <v>591.08001708984375</v>
      </c>
      <c r="E32" s="125">
        <v>591.07001495361328</v>
      </c>
      <c r="F32" s="125">
        <v>591.08001708984375</v>
      </c>
      <c r="G32" s="125">
        <v>591.08001708984375</v>
      </c>
      <c r="H32" s="125">
        <v>591.07001495361328</v>
      </c>
      <c r="I32" s="125">
        <v>591.08001708984375</v>
      </c>
      <c r="J32" s="125">
        <v>591.08001708984375</v>
      </c>
      <c r="K32" s="125">
        <v>591.08001708984375</v>
      </c>
      <c r="L32" s="125">
        <v>591.08001708984375</v>
      </c>
      <c r="M32" s="125">
        <v>591.08001708984375</v>
      </c>
      <c r="N32" s="125">
        <v>591.08001708984375</v>
      </c>
      <c r="O32" s="125">
        <v>591.08001708984375</v>
      </c>
      <c r="P32" s="125">
        <v>591.08001708984375</v>
      </c>
      <c r="Q32" s="125">
        <v>591.08001708984375</v>
      </c>
      <c r="R32" s="125">
        <v>591.08001708984375</v>
      </c>
      <c r="S32" s="125">
        <v>591.08001708984375</v>
      </c>
      <c r="T32" s="125">
        <v>591.08001708984375</v>
      </c>
      <c r="U32" s="125">
        <v>591.08001708984375</v>
      </c>
      <c r="V32" s="125">
        <v>591.08001708984375</v>
      </c>
      <c r="W32" s="125">
        <v>591.08001708984375</v>
      </c>
      <c r="X32" s="125">
        <v>591.08001708984375</v>
      </c>
      <c r="Y32" s="125">
        <v>591.08001708984375</v>
      </c>
      <c r="Z32" s="125">
        <v>591.07001495361328</v>
      </c>
      <c r="AA32" s="125">
        <v>591.08001708984375</v>
      </c>
      <c r="AB32" s="125">
        <v>591.08001708984375</v>
      </c>
      <c r="AC32" s="125">
        <v>591.08001708984375</v>
      </c>
      <c r="AD32" s="125">
        <v>591.08001708984375</v>
      </c>
      <c r="AE32" s="125">
        <v>591.08001708984375</v>
      </c>
      <c r="AF32" s="125">
        <v>591.08001708984375</v>
      </c>
      <c r="AG32" s="125">
        <v>591.08001708984375</v>
      </c>
      <c r="AH32" s="125">
        <v>591.08001708984375</v>
      </c>
      <c r="AI32" s="125">
        <v>591.07001495361328</v>
      </c>
      <c r="AJ32" s="125">
        <v>591.08001708984375</v>
      </c>
      <c r="AK32" s="125">
        <v>591.08001708984375</v>
      </c>
      <c r="AL32" s="125">
        <v>591.08001708984375</v>
      </c>
      <c r="AM32" s="125">
        <v>591.08001708984375</v>
      </c>
      <c r="AN32" s="125">
        <v>591.08001708984375</v>
      </c>
      <c r="AO32" s="126">
        <v>591.08001708984375</v>
      </c>
    </row>
    <row r="33" spans="1:41" s="226" customFormat="1">
      <c r="A33" s="123" t="s">
        <v>1</v>
      </c>
      <c r="B33" s="124" t="s">
        <v>8</v>
      </c>
      <c r="C33" s="125">
        <v>713.12096165428568</v>
      </c>
      <c r="D33" s="125">
        <v>1151.9431929121001</v>
      </c>
      <c r="E33" s="125">
        <v>1151.9431929121001</v>
      </c>
      <c r="F33" s="125">
        <v>1151.9431929121001</v>
      </c>
      <c r="G33" s="125">
        <v>1151.9431929121001</v>
      </c>
      <c r="H33" s="125">
        <v>1151.9251515468345</v>
      </c>
      <c r="I33" s="125">
        <v>2596.2408460134043</v>
      </c>
      <c r="J33" s="125">
        <v>2582.3444079783812</v>
      </c>
      <c r="K33" s="125">
        <v>2601.2259987310395</v>
      </c>
      <c r="L33" s="125">
        <v>3132.1208936682042</v>
      </c>
      <c r="M33" s="125">
        <v>4357.8200022487999</v>
      </c>
      <c r="N33" s="125">
        <v>4361.9419497737599</v>
      </c>
      <c r="O33" s="125">
        <v>5700.713457953284</v>
      </c>
      <c r="P33" s="125">
        <v>7194.5458853440714</v>
      </c>
      <c r="Q33" s="125">
        <v>8854.9664532919596</v>
      </c>
      <c r="R33" s="125">
        <v>9034.0216553053615</v>
      </c>
      <c r="S33" s="125">
        <v>9008.7373517040014</v>
      </c>
      <c r="T33" s="125">
        <v>9631.8564622988306</v>
      </c>
      <c r="U33" s="125">
        <v>11407.689717552747</v>
      </c>
      <c r="V33" s="125">
        <v>12849.114954719958</v>
      </c>
      <c r="W33" s="125">
        <v>13419.458865869648</v>
      </c>
      <c r="X33" s="125">
        <v>15024.474823772212</v>
      </c>
      <c r="Y33" s="125">
        <v>16031.721091674839</v>
      </c>
      <c r="Z33" s="125">
        <v>16786.155606405591</v>
      </c>
      <c r="AA33" s="125">
        <v>16158.501429803249</v>
      </c>
      <c r="AB33" s="125">
        <v>16466.594021751622</v>
      </c>
      <c r="AC33" s="125">
        <v>16378.635529343268</v>
      </c>
      <c r="AD33" s="125">
        <v>16674.173949448505</v>
      </c>
      <c r="AE33" s="125">
        <v>16350.421343948365</v>
      </c>
      <c r="AF33" s="125">
        <v>16436.156664986764</v>
      </c>
      <c r="AG33" s="125">
        <v>16816.544052202698</v>
      </c>
      <c r="AH33" s="125">
        <v>16977.716883098135</v>
      </c>
      <c r="AI33" s="125">
        <v>17815.569186012643</v>
      </c>
      <c r="AJ33" s="125">
        <v>17515.498428686507</v>
      </c>
      <c r="AK33" s="125">
        <v>17778.058169506312</v>
      </c>
      <c r="AL33" s="125">
        <v>18211.31159176131</v>
      </c>
      <c r="AM33" s="125">
        <v>19165.001965722589</v>
      </c>
      <c r="AN33" s="125">
        <v>20232.529784194969</v>
      </c>
      <c r="AO33" s="126">
        <v>20604.810570845457</v>
      </c>
    </row>
    <row r="34" spans="1:41" s="226" customFormat="1">
      <c r="A34" s="123" t="s">
        <v>179</v>
      </c>
      <c r="B34" s="124" t="s">
        <v>8</v>
      </c>
      <c r="C34" s="125">
        <v>236.81999969482422</v>
      </c>
      <c r="D34" s="125">
        <v>293.54000091552734</v>
      </c>
      <c r="E34" s="125">
        <v>280.43999481201172</v>
      </c>
      <c r="F34" s="125">
        <v>280.27999114990234</v>
      </c>
      <c r="G34" s="125">
        <v>267.19999694824219</v>
      </c>
      <c r="H34" s="125">
        <v>262.08999633789063</v>
      </c>
      <c r="I34" s="125">
        <v>234.72000122070313</v>
      </c>
      <c r="J34" s="125">
        <v>184.51000213623047</v>
      </c>
      <c r="K34" s="125">
        <v>171.23000335693359</v>
      </c>
      <c r="L34" s="125">
        <v>203.98999786376953</v>
      </c>
      <c r="M34" s="125">
        <v>216.29000091552734</v>
      </c>
      <c r="N34" s="125">
        <v>217.43000030517578</v>
      </c>
      <c r="O34" s="125">
        <v>202.48999786376953</v>
      </c>
      <c r="P34" s="125">
        <v>204.01999664306641</v>
      </c>
      <c r="Q34" s="125">
        <v>198.02000427246094</v>
      </c>
      <c r="R34" s="125">
        <v>185.86000061035156</v>
      </c>
      <c r="S34" s="125">
        <v>187.33000183105469</v>
      </c>
      <c r="T34" s="125">
        <v>179.51999664306641</v>
      </c>
      <c r="U34" s="125">
        <v>159.68000030517578</v>
      </c>
      <c r="V34" s="125">
        <v>139.34999847412109</v>
      </c>
      <c r="W34" s="125">
        <v>130.34000396728516</v>
      </c>
      <c r="X34" s="125">
        <v>112.64999771118164</v>
      </c>
      <c r="Y34" s="125">
        <v>96.599998474121094</v>
      </c>
      <c r="Z34" s="125">
        <v>101.36000061035156</v>
      </c>
      <c r="AA34" s="125">
        <v>92.580001831054688</v>
      </c>
      <c r="AB34" s="125">
        <v>20.84999942779541</v>
      </c>
      <c r="AC34" s="125">
        <v>15.029999732971191</v>
      </c>
      <c r="AD34" s="125">
        <v>14.439999580383301</v>
      </c>
      <c r="AE34" s="125">
        <v>11.230000019073486</v>
      </c>
      <c r="AF34" s="125">
        <v>16.559999942779541</v>
      </c>
      <c r="AG34" s="125">
        <v>13.470000267028809</v>
      </c>
      <c r="AH34" s="125">
        <v>16.070000171661377</v>
      </c>
      <c r="AI34" s="125">
        <v>14.130000114440918</v>
      </c>
      <c r="AJ34" s="125">
        <v>16.149999618530273</v>
      </c>
      <c r="AK34" s="125">
        <v>16.679999828338623</v>
      </c>
      <c r="AL34" s="125">
        <v>19.339999675750732</v>
      </c>
      <c r="AM34" s="125">
        <v>24.430000305175781</v>
      </c>
      <c r="AN34" s="125">
        <v>18.940000057220459</v>
      </c>
      <c r="AO34" s="126">
        <v>17.419999599456787</v>
      </c>
    </row>
    <row r="35" spans="1:41" s="226" customFormat="1">
      <c r="A35" s="123" t="s">
        <v>180</v>
      </c>
      <c r="B35" s="124" t="s">
        <v>8</v>
      </c>
      <c r="C35" s="125">
        <v>843.37280720564991</v>
      </c>
      <c r="D35" s="125">
        <v>843.37280720564991</v>
      </c>
      <c r="E35" s="125">
        <v>843.37280720564991</v>
      </c>
      <c r="F35" s="125">
        <v>843.37280720564991</v>
      </c>
      <c r="G35" s="125">
        <v>843.37280720564991</v>
      </c>
      <c r="H35" s="125">
        <v>843.35959857091552</v>
      </c>
      <c r="I35" s="125">
        <v>1473.7627433304397</v>
      </c>
      <c r="J35" s="125">
        <v>1836.8808986104057</v>
      </c>
      <c r="K35" s="125">
        <v>1850.311807857747</v>
      </c>
      <c r="L35" s="125">
        <v>1850.2928629205826</v>
      </c>
      <c r="M35" s="125">
        <v>2082.2136410402563</v>
      </c>
      <c r="N35" s="125">
        <v>2315.8693280368161</v>
      </c>
      <c r="O35" s="125">
        <v>2312.9345773172336</v>
      </c>
      <c r="P35" s="125">
        <v>2239.5881830139201</v>
      </c>
      <c r="Q35" s="125">
        <v>2176.3296625259727</v>
      </c>
      <c r="R35" s="125">
        <v>2220.3369605125704</v>
      </c>
      <c r="S35" s="125">
        <v>2484.7946641139301</v>
      </c>
      <c r="T35" s="125">
        <v>2680.0357067705922</v>
      </c>
      <c r="U35" s="125">
        <v>2609.8197477065851</v>
      </c>
      <c r="V35" s="125">
        <v>2451.1838723568167</v>
      </c>
      <c r="W35" s="125">
        <v>2448.914589937096</v>
      </c>
      <c r="X35" s="125">
        <v>2289.4538160307275</v>
      </c>
      <c r="Y35" s="125">
        <v>2285.3111990368225</v>
      </c>
      <c r="Z35" s="125">
        <v>2324.6928364848231</v>
      </c>
      <c r="AA35" s="125">
        <v>2946.9209425783292</v>
      </c>
      <c r="AB35" s="125">
        <v>3003.1096006299535</v>
      </c>
      <c r="AC35" s="125">
        <v>2987.0680930383087</v>
      </c>
      <c r="AD35" s="125">
        <v>3040.9671729330735</v>
      </c>
      <c r="AE35" s="125">
        <v>3360.4468031787942</v>
      </c>
      <c r="AF35" s="125">
        <v>3943.6358243459167</v>
      </c>
      <c r="AG35" s="125">
        <v>4034.9046871299829</v>
      </c>
      <c r="AH35" s="125">
        <v>4671.3338879180901</v>
      </c>
      <c r="AI35" s="125">
        <v>4705.3960850035801</v>
      </c>
      <c r="AJ35" s="125">
        <v>5405.8213800568037</v>
      </c>
      <c r="AK35" s="125">
        <v>5486.8553892369991</v>
      </c>
      <c r="AL35" s="125">
        <v>5620.5707169819998</v>
      </c>
      <c r="AM35" s="125">
        <v>5615.3613739294442</v>
      </c>
      <c r="AN35" s="125">
        <v>5670.8470598145668</v>
      </c>
      <c r="AO35" s="126">
        <v>5775.1912731640787</v>
      </c>
    </row>
    <row r="36" spans="1:41" s="226" customFormat="1">
      <c r="A36" s="123" t="s">
        <v>181</v>
      </c>
      <c r="B36" s="124" t="s">
        <v>8</v>
      </c>
      <c r="C36" s="125">
        <v>0</v>
      </c>
      <c r="D36" s="125">
        <v>0</v>
      </c>
      <c r="E36" s="125">
        <v>0</v>
      </c>
      <c r="F36" s="125">
        <v>0</v>
      </c>
      <c r="G36" s="125">
        <v>0</v>
      </c>
      <c r="H36" s="125">
        <v>0</v>
      </c>
      <c r="I36" s="125">
        <v>0</v>
      </c>
      <c r="J36" s="125">
        <v>0</v>
      </c>
      <c r="K36" s="125">
        <v>0</v>
      </c>
      <c r="L36" s="125">
        <v>0</v>
      </c>
      <c r="M36" s="125">
        <v>0</v>
      </c>
      <c r="N36" s="125">
        <v>0</v>
      </c>
      <c r="O36" s="125">
        <v>0</v>
      </c>
      <c r="P36" s="125">
        <v>0</v>
      </c>
      <c r="Q36" s="125">
        <v>0</v>
      </c>
      <c r="R36" s="125">
        <v>0</v>
      </c>
      <c r="S36" s="125">
        <v>0</v>
      </c>
      <c r="T36" s="125">
        <v>0</v>
      </c>
      <c r="U36" s="125">
        <v>0</v>
      </c>
      <c r="V36" s="125">
        <v>0</v>
      </c>
      <c r="W36" s="125">
        <v>0</v>
      </c>
      <c r="X36" s="125">
        <v>0</v>
      </c>
      <c r="Y36" s="125">
        <v>0</v>
      </c>
      <c r="Z36" s="125">
        <v>0</v>
      </c>
      <c r="AA36" s="125">
        <v>0</v>
      </c>
      <c r="AB36" s="125">
        <v>0</v>
      </c>
      <c r="AC36" s="125">
        <v>0</v>
      </c>
      <c r="AD36" s="125">
        <v>0</v>
      </c>
      <c r="AE36" s="125">
        <v>0</v>
      </c>
      <c r="AF36" s="125">
        <v>0</v>
      </c>
      <c r="AG36" s="125">
        <v>0</v>
      </c>
      <c r="AH36" s="125">
        <v>0</v>
      </c>
      <c r="AI36" s="125">
        <v>0</v>
      </c>
      <c r="AJ36" s="125">
        <v>0</v>
      </c>
      <c r="AK36" s="125">
        <v>0</v>
      </c>
      <c r="AL36" s="125">
        <v>0</v>
      </c>
      <c r="AM36" s="125">
        <v>0</v>
      </c>
      <c r="AN36" s="125">
        <v>0</v>
      </c>
      <c r="AO36" s="126">
        <v>0</v>
      </c>
    </row>
    <row r="37" spans="1:41" s="226" customFormat="1">
      <c r="A37" s="123" t="s">
        <v>182</v>
      </c>
      <c r="B37" s="124" t="s">
        <v>8</v>
      </c>
      <c r="C37" s="125">
        <v>0</v>
      </c>
      <c r="D37" s="125">
        <v>0</v>
      </c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5">
        <v>0</v>
      </c>
      <c r="M37" s="125">
        <v>0</v>
      </c>
      <c r="N37" s="125">
        <v>0</v>
      </c>
      <c r="O37" s="125">
        <v>0</v>
      </c>
      <c r="P37" s="125">
        <v>0</v>
      </c>
      <c r="Q37" s="125">
        <v>0</v>
      </c>
      <c r="R37" s="125">
        <v>0</v>
      </c>
      <c r="S37" s="125">
        <v>0</v>
      </c>
      <c r="T37" s="125">
        <v>0</v>
      </c>
      <c r="U37" s="125">
        <v>0</v>
      </c>
      <c r="V37" s="125">
        <v>0</v>
      </c>
      <c r="W37" s="125">
        <v>0</v>
      </c>
      <c r="X37" s="125">
        <v>0</v>
      </c>
      <c r="Y37" s="125">
        <v>0</v>
      </c>
      <c r="Z37" s="125">
        <v>0</v>
      </c>
      <c r="AA37" s="125">
        <v>0</v>
      </c>
      <c r="AB37" s="125">
        <v>0</v>
      </c>
      <c r="AC37" s="125">
        <v>0</v>
      </c>
      <c r="AD37" s="125">
        <v>0</v>
      </c>
      <c r="AE37" s="125">
        <v>0</v>
      </c>
      <c r="AF37" s="125">
        <v>0</v>
      </c>
      <c r="AG37" s="125">
        <v>0</v>
      </c>
      <c r="AH37" s="125">
        <v>0</v>
      </c>
      <c r="AI37" s="125">
        <v>0</v>
      </c>
      <c r="AJ37" s="125">
        <v>0</v>
      </c>
      <c r="AK37" s="125">
        <v>0</v>
      </c>
      <c r="AL37" s="125">
        <v>0</v>
      </c>
      <c r="AM37" s="125">
        <v>0</v>
      </c>
      <c r="AN37" s="125">
        <v>0</v>
      </c>
      <c r="AO37" s="126">
        <v>0</v>
      </c>
    </row>
    <row r="38" spans="1:41" s="226" customFormat="1">
      <c r="A38" s="123" t="s">
        <v>183</v>
      </c>
      <c r="B38" s="124" t="s">
        <v>8</v>
      </c>
      <c r="C38" s="125">
        <v>764.06240301255934</v>
      </c>
      <c r="D38" s="125">
        <v>917.23062707268434</v>
      </c>
      <c r="E38" s="125">
        <v>1034.0562650882725</v>
      </c>
      <c r="F38" s="125">
        <v>1239.2839555705716</v>
      </c>
      <c r="G38" s="125">
        <v>1387.7264703368096</v>
      </c>
      <c r="H38" s="125">
        <v>1535.5866802026931</v>
      </c>
      <c r="I38" s="125">
        <v>1686.0141470327944</v>
      </c>
      <c r="J38" s="125">
        <v>1809.171345957739</v>
      </c>
      <c r="K38" s="125">
        <v>1937.2535701479021</v>
      </c>
      <c r="L38" s="125">
        <v>2075.5427010156909</v>
      </c>
      <c r="M38" s="125">
        <v>2234.3396245752483</v>
      </c>
      <c r="N38" s="125">
        <v>2395.896066093841</v>
      </c>
      <c r="O38" s="125">
        <v>2545.5529388652508</v>
      </c>
      <c r="P38" s="125">
        <v>2604.3698054361093</v>
      </c>
      <c r="Q38" s="125">
        <v>2670.1680539915355</v>
      </c>
      <c r="R38" s="125">
        <v>2868.1167261670648</v>
      </c>
      <c r="S38" s="125">
        <v>3022.5783616315198</v>
      </c>
      <c r="T38" s="125">
        <v>3160.8306765188549</v>
      </c>
      <c r="U38" s="125">
        <v>3249.2948740293205</v>
      </c>
      <c r="V38" s="125">
        <v>3174.9609833037666</v>
      </c>
      <c r="W38" s="125">
        <v>3302.6536037037031</v>
      </c>
      <c r="X38" s="125">
        <v>3227.0607160315089</v>
      </c>
      <c r="Y38" s="125">
        <v>3370.8928312311796</v>
      </c>
      <c r="Z38" s="125">
        <v>3553.8349120857929</v>
      </c>
      <c r="AA38" s="125">
        <v>3545.9220413914318</v>
      </c>
      <c r="AB38" s="125">
        <v>3751.7912948496346</v>
      </c>
      <c r="AC38" s="125">
        <v>3879.8552156158394</v>
      </c>
      <c r="AD38" s="125">
        <v>4092.215005893695</v>
      </c>
      <c r="AE38" s="125">
        <v>4167.3476508858448</v>
      </c>
      <c r="AF38" s="125">
        <v>4037.2392792406467</v>
      </c>
      <c r="AG38" s="125">
        <v>4264.3540712354761</v>
      </c>
      <c r="AH38" s="125">
        <v>4437.9603249437068</v>
      </c>
      <c r="AI38" s="125">
        <v>4604.1759076271164</v>
      </c>
      <c r="AJ38" s="125">
        <v>4661.1792763930243</v>
      </c>
      <c r="AK38" s="125">
        <v>4865.6786329175511</v>
      </c>
      <c r="AL38" s="125">
        <v>5119.4775007954322</v>
      </c>
      <c r="AM38" s="125">
        <v>5248.2065572009733</v>
      </c>
      <c r="AN38" s="125">
        <v>5435.5515868814082</v>
      </c>
      <c r="AO38" s="126">
        <v>5673.284065460507</v>
      </c>
    </row>
    <row r="39" spans="1:41" s="226" customFormat="1">
      <c r="A39" s="123" t="s">
        <v>23</v>
      </c>
      <c r="B39" s="124" t="s">
        <v>8</v>
      </c>
      <c r="C39" s="125">
        <v>0</v>
      </c>
      <c r="D39" s="125">
        <v>0</v>
      </c>
      <c r="E39" s="125">
        <v>0</v>
      </c>
      <c r="F39" s="125">
        <v>0</v>
      </c>
      <c r="G39" s="125">
        <v>339.04000854492188</v>
      </c>
      <c r="H39" s="125">
        <v>339.66000366210938</v>
      </c>
      <c r="I39" s="125">
        <v>330.70001220703125</v>
      </c>
      <c r="J39" s="125">
        <v>352.95999145507813</v>
      </c>
      <c r="K39" s="125">
        <v>349.8900146484375</v>
      </c>
      <c r="L39" s="125">
        <v>353.54000854492188</v>
      </c>
      <c r="M39" s="125">
        <v>1122.3600158691406</v>
      </c>
      <c r="N39" s="125">
        <v>441.88000869750977</v>
      </c>
      <c r="O39" s="125">
        <v>341.45999145507813</v>
      </c>
      <c r="P39" s="125">
        <v>1449.4799513816833</v>
      </c>
      <c r="Q39" s="125">
        <v>2900.3799218833447</v>
      </c>
      <c r="R39" s="125">
        <v>2917.3701171875</v>
      </c>
      <c r="S39" s="125">
        <v>3008.7098999023438</v>
      </c>
      <c r="T39" s="125">
        <v>3007.1499404907227</v>
      </c>
      <c r="U39" s="125">
        <v>3730.0000610351563</v>
      </c>
      <c r="V39" s="125">
        <v>3612.0600204467773</v>
      </c>
      <c r="W39" s="125">
        <v>3502.2100296020508</v>
      </c>
      <c r="X39" s="125">
        <v>3334.3400096893311</v>
      </c>
      <c r="Y39" s="125">
        <v>3358.3600096702576</v>
      </c>
      <c r="Z39" s="125">
        <v>3352.6198825836182</v>
      </c>
      <c r="AA39" s="125">
        <v>3349.3500294685364</v>
      </c>
      <c r="AB39" s="125">
        <v>3668.469970703125</v>
      </c>
      <c r="AC39" s="125">
        <v>3745.510009765625</v>
      </c>
      <c r="AD39" s="125">
        <v>3734.68994140625</v>
      </c>
      <c r="AE39" s="125">
        <v>3708.280029296875</v>
      </c>
      <c r="AF39" s="125">
        <v>3722.60009765625</v>
      </c>
      <c r="AG39" s="125">
        <v>3808.110107421875</v>
      </c>
      <c r="AH39" s="125">
        <v>3898.179931640625</v>
      </c>
      <c r="AI39" s="125">
        <v>3997.93994140625</v>
      </c>
      <c r="AJ39" s="125">
        <v>4044.889892578125</v>
      </c>
      <c r="AK39" s="125">
        <v>4086.110107421875</v>
      </c>
      <c r="AL39" s="125">
        <v>4097.0498046875</v>
      </c>
      <c r="AM39" s="125">
        <v>4175.68017578125</v>
      </c>
      <c r="AN39" s="125">
        <v>4085.1298828125</v>
      </c>
      <c r="AO39" s="126">
        <v>4186.97998046875</v>
      </c>
    </row>
    <row r="40" spans="1:41" s="226" customFormat="1">
      <c r="A40" s="123" t="s">
        <v>24</v>
      </c>
      <c r="B40" s="124" t="s">
        <v>8</v>
      </c>
      <c r="C40" s="125">
        <v>0</v>
      </c>
      <c r="D40" s="125">
        <v>0</v>
      </c>
      <c r="E40" s="125">
        <v>0</v>
      </c>
      <c r="F40" s="125">
        <v>0</v>
      </c>
      <c r="G40" s="125">
        <v>0</v>
      </c>
      <c r="H40" s="125">
        <v>0</v>
      </c>
      <c r="I40" s="125">
        <v>172.27999877929688</v>
      </c>
      <c r="J40" s="125">
        <v>156.60000610351563</v>
      </c>
      <c r="K40" s="125">
        <v>160.21000671386719</v>
      </c>
      <c r="L40" s="125">
        <v>154.38999938964844</v>
      </c>
      <c r="M40" s="125">
        <v>145.64999389648438</v>
      </c>
      <c r="N40" s="125">
        <v>155.42999267578125</v>
      </c>
      <c r="O40" s="125">
        <v>161.25</v>
      </c>
      <c r="P40" s="125">
        <v>155.08999633789063</v>
      </c>
      <c r="Q40" s="125">
        <v>99.589996337890625</v>
      </c>
      <c r="R40" s="125">
        <v>99.489997863769531</v>
      </c>
      <c r="S40" s="125">
        <v>104.81999969482422</v>
      </c>
      <c r="T40" s="125">
        <v>90.669998168945313</v>
      </c>
      <c r="U40" s="125">
        <v>86.230003356933594</v>
      </c>
      <c r="V40" s="125">
        <v>63.819999694824219</v>
      </c>
      <c r="W40" s="125">
        <v>66.339996337890625</v>
      </c>
      <c r="X40" s="125">
        <v>55.310001373291016</v>
      </c>
      <c r="Y40" s="125">
        <v>40.729999542236328</v>
      </c>
      <c r="Z40" s="125">
        <v>47.819999694824219</v>
      </c>
      <c r="AA40" s="125">
        <v>19.149999618530273</v>
      </c>
      <c r="AB40" s="125">
        <v>13.420000076293945</v>
      </c>
      <c r="AC40" s="125">
        <v>0</v>
      </c>
      <c r="AD40" s="125">
        <v>7.6599998474121094</v>
      </c>
      <c r="AE40" s="125">
        <v>10.359999656677246</v>
      </c>
      <c r="AF40" s="125">
        <v>0</v>
      </c>
      <c r="AG40" s="125">
        <v>0</v>
      </c>
      <c r="AH40" s="125">
        <v>0</v>
      </c>
      <c r="AI40" s="125">
        <v>0</v>
      </c>
      <c r="AJ40" s="125">
        <v>0</v>
      </c>
      <c r="AK40" s="125">
        <v>0</v>
      </c>
      <c r="AL40" s="125">
        <v>0</v>
      </c>
      <c r="AM40" s="125">
        <v>0</v>
      </c>
      <c r="AN40" s="125">
        <v>0</v>
      </c>
      <c r="AO40" s="126">
        <v>0</v>
      </c>
    </row>
    <row r="41" spans="1:41" s="226" customFormat="1">
      <c r="A41" s="111" t="s">
        <v>651</v>
      </c>
      <c r="B41" s="124" t="s">
        <v>8</v>
      </c>
      <c r="C41" s="125">
        <v>0</v>
      </c>
      <c r="D41" s="125">
        <v>0</v>
      </c>
      <c r="E41" s="125">
        <v>0</v>
      </c>
      <c r="F41" s="125">
        <v>13.340000152587891</v>
      </c>
      <c r="G41" s="125">
        <v>15.039999961853027</v>
      </c>
      <c r="H41" s="125">
        <v>22.700000762939453</v>
      </c>
      <c r="I41" s="125">
        <v>36.490001678466797</v>
      </c>
      <c r="J41" s="125">
        <v>49.340000152587891</v>
      </c>
      <c r="K41" s="125">
        <v>66.959999084472656</v>
      </c>
      <c r="L41" s="125">
        <v>95.589996337890625</v>
      </c>
      <c r="M41" s="125">
        <v>112.75</v>
      </c>
      <c r="N41" s="125">
        <v>133.77999877929688</v>
      </c>
      <c r="O41" s="125">
        <v>150.39999389648438</v>
      </c>
      <c r="P41" s="125">
        <v>176.69000244140625</v>
      </c>
      <c r="Q41" s="125">
        <v>185.07000732421875</v>
      </c>
      <c r="R41" s="125">
        <v>193.17999267578125</v>
      </c>
      <c r="S41" s="125">
        <v>225.35000610351563</v>
      </c>
      <c r="T41" s="125">
        <v>225.71000671386719</v>
      </c>
      <c r="U41" s="125">
        <v>241.67999267578125</v>
      </c>
      <c r="V41" s="125">
        <v>248.86000061035156</v>
      </c>
      <c r="W41" s="125">
        <v>275.73001098632813</v>
      </c>
      <c r="X41" s="125">
        <v>269.89999389648438</v>
      </c>
      <c r="Y41" s="125">
        <v>293.64999389648438</v>
      </c>
      <c r="Z41" s="125">
        <v>331.55999755859375</v>
      </c>
      <c r="AA41" s="125">
        <v>293.75</v>
      </c>
      <c r="AB41" s="125">
        <v>372.10000610351563</v>
      </c>
      <c r="AC41" s="125">
        <v>377.6199951171875</v>
      </c>
      <c r="AD41" s="125">
        <v>420.95001220703125</v>
      </c>
      <c r="AE41" s="125">
        <v>439.45001220703125</v>
      </c>
      <c r="AF41" s="125">
        <v>346.51998901367188</v>
      </c>
      <c r="AG41" s="125">
        <v>380.85000610351563</v>
      </c>
      <c r="AH41" s="125">
        <v>322.73001098632813</v>
      </c>
      <c r="AI41" s="125">
        <v>363.739990234375</v>
      </c>
      <c r="AJ41" s="125">
        <v>276.10000610351563</v>
      </c>
      <c r="AK41" s="125">
        <v>309.33999633789063</v>
      </c>
      <c r="AL41" s="125">
        <v>356.010009765625</v>
      </c>
      <c r="AM41" s="125">
        <v>375.10000610351563</v>
      </c>
      <c r="AN41" s="125">
        <v>363.6099853515625</v>
      </c>
      <c r="AO41" s="126">
        <v>387.89999389648438</v>
      </c>
    </row>
    <row r="42" spans="1:41" s="226" customFormat="1">
      <c r="A42" s="127" t="s">
        <v>184</v>
      </c>
      <c r="B42" s="128" t="s">
        <v>8</v>
      </c>
      <c r="C42" s="129">
        <v>3201.4261871099752</v>
      </c>
      <c r="D42" s="129">
        <v>4145.9666572627657</v>
      </c>
      <c r="E42" s="129">
        <v>4111.992270899309</v>
      </c>
      <c r="F42" s="129">
        <v>4224.4999634279848</v>
      </c>
      <c r="G42" s="129">
        <v>4693.1024896645413</v>
      </c>
      <c r="H42" s="129">
        <v>5199.801438567938</v>
      </c>
      <c r="I42" s="129">
        <v>7206.6177649362035</v>
      </c>
      <c r="J42" s="129">
        <v>7611.6166700690992</v>
      </c>
      <c r="K42" s="129">
        <v>7765.801416259932</v>
      </c>
      <c r="L42" s="129">
        <v>8536.6764792546728</v>
      </c>
      <c r="M42" s="129">
        <v>10951.353294079619</v>
      </c>
      <c r="N42" s="129">
        <v>10696.397361165029</v>
      </c>
      <c r="O42" s="129">
        <v>12071.010975687874</v>
      </c>
      <c r="P42" s="129">
        <v>14802.593835322878</v>
      </c>
      <c r="Q42" s="129">
        <v>17905.324122706301</v>
      </c>
      <c r="R42" s="129">
        <v>18261.955468604334</v>
      </c>
      <c r="S42" s="129">
        <v>18796.38030828899</v>
      </c>
      <c r="T42" s="129">
        <v>19706.912810836388</v>
      </c>
      <c r="U42" s="129">
        <v>22207.794410227718</v>
      </c>
      <c r="V42" s="129">
        <v>23281.949841610993</v>
      </c>
      <c r="W42" s="129">
        <v>23877.487120881775</v>
      </c>
      <c r="X42" s="129">
        <v>25087.799382718527</v>
      </c>
      <c r="Y42" s="129">
        <v>26196.275138179146</v>
      </c>
      <c r="Z42" s="129">
        <v>27188.843252303632</v>
      </c>
      <c r="AA42" s="129">
        <v>27102.724463001679</v>
      </c>
      <c r="AB42" s="129">
        <v>27905.944910364753</v>
      </c>
      <c r="AC42" s="129">
        <v>27991.738860237103</v>
      </c>
      <c r="AD42" s="129">
        <v>28602.796099245425</v>
      </c>
      <c r="AE42" s="129">
        <v>28654.915856473239</v>
      </c>
      <c r="AF42" s="129">
        <v>29116.871872199579</v>
      </c>
      <c r="AG42" s="129">
        <v>29933.65294160301</v>
      </c>
      <c r="AH42" s="129">
        <v>30944.861055333407</v>
      </c>
      <c r="AI42" s="129">
        <v>32131.621124302976</v>
      </c>
      <c r="AJ42" s="129">
        <v>32554.788999267501</v>
      </c>
      <c r="AK42" s="129">
        <v>33165.692313158972</v>
      </c>
      <c r="AL42" s="129">
        <v>34080.899641177079</v>
      </c>
      <c r="AM42" s="129">
        <v>35276.680096781289</v>
      </c>
      <c r="AN42" s="129">
        <v>36508.558319902324</v>
      </c>
      <c r="AO42" s="130">
        <v>37317.18590241285</v>
      </c>
    </row>
    <row r="43" spans="1:41" s="226" customFormat="1" ht="15.75">
      <c r="A43" s="131" t="s">
        <v>18</v>
      </c>
      <c r="B43" s="124"/>
      <c r="C43" s="125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125"/>
      <c r="V43" s="125"/>
      <c r="W43" s="125"/>
      <c r="X43" s="125"/>
      <c r="Y43" s="125"/>
      <c r="Z43" s="125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25"/>
      <c r="AO43" s="126"/>
    </row>
    <row r="44" spans="1:41" s="226" customFormat="1">
      <c r="A44" s="132" t="s">
        <v>12</v>
      </c>
      <c r="B44" s="120" t="s">
        <v>8</v>
      </c>
      <c r="C44" s="121">
        <v>21204.699834823608</v>
      </c>
      <c r="D44" s="121">
        <v>21389.079635620117</v>
      </c>
      <c r="E44" s="121">
        <v>22841.300333023071</v>
      </c>
      <c r="F44" s="121">
        <v>18798.050045490265</v>
      </c>
      <c r="G44" s="121">
        <v>17182.849842607975</v>
      </c>
      <c r="H44" s="121">
        <v>13221.550133705139</v>
      </c>
      <c r="I44" s="121">
        <v>12389.070046007633</v>
      </c>
      <c r="J44" s="121">
        <v>14988.250053405762</v>
      </c>
      <c r="K44" s="121">
        <v>13921.370037078857</v>
      </c>
      <c r="L44" s="121">
        <v>13282.36011505127</v>
      </c>
      <c r="M44" s="121">
        <v>10811.810104370117</v>
      </c>
      <c r="N44" s="121">
        <v>10884.490203857422</v>
      </c>
      <c r="O44" s="121">
        <v>10216.600006103516</v>
      </c>
      <c r="P44" s="121">
        <v>6977.8299865722656</v>
      </c>
      <c r="Q44" s="121">
        <v>4288.260009765625</v>
      </c>
      <c r="R44" s="121">
        <v>3268.699951171875</v>
      </c>
      <c r="S44" s="121">
        <v>3280.010009765625</v>
      </c>
      <c r="T44" s="121">
        <v>0</v>
      </c>
      <c r="U44" s="121">
        <v>0</v>
      </c>
      <c r="V44" s="121">
        <v>0</v>
      </c>
      <c r="W44" s="121">
        <v>0</v>
      </c>
      <c r="X44" s="121">
        <v>0</v>
      </c>
      <c r="Y44" s="121">
        <v>0</v>
      </c>
      <c r="Z44" s="121">
        <v>0</v>
      </c>
      <c r="AA44" s="121">
        <v>0</v>
      </c>
      <c r="AB44" s="121">
        <v>0</v>
      </c>
      <c r="AC44" s="121">
        <v>0</v>
      </c>
      <c r="AD44" s="121">
        <v>0</v>
      </c>
      <c r="AE44" s="121">
        <v>0</v>
      </c>
      <c r="AF44" s="121">
        <v>0</v>
      </c>
      <c r="AG44" s="121">
        <v>0</v>
      </c>
      <c r="AH44" s="121">
        <v>0</v>
      </c>
      <c r="AI44" s="121">
        <v>0</v>
      </c>
      <c r="AJ44" s="121">
        <v>0</v>
      </c>
      <c r="AK44" s="121">
        <v>0</v>
      </c>
      <c r="AL44" s="121">
        <v>0</v>
      </c>
      <c r="AM44" s="121">
        <v>0</v>
      </c>
      <c r="AN44" s="121">
        <v>0</v>
      </c>
      <c r="AO44" s="122">
        <v>0</v>
      </c>
    </row>
    <row r="45" spans="1:41" s="226" customFormat="1">
      <c r="A45" s="123" t="s">
        <v>20</v>
      </c>
      <c r="B45" s="124" t="s">
        <v>8</v>
      </c>
      <c r="C45" s="125">
        <v>0</v>
      </c>
      <c r="D45" s="125">
        <v>0</v>
      </c>
      <c r="E45" s="125">
        <v>0</v>
      </c>
      <c r="F45" s="125">
        <v>0</v>
      </c>
      <c r="G45" s="125">
        <v>0</v>
      </c>
      <c r="H45" s="125">
        <v>0</v>
      </c>
      <c r="I45" s="125">
        <v>0</v>
      </c>
      <c r="J45" s="125">
        <v>0</v>
      </c>
      <c r="K45" s="125">
        <v>0</v>
      </c>
      <c r="L45" s="125">
        <v>0</v>
      </c>
      <c r="M45" s="125">
        <v>0</v>
      </c>
      <c r="N45" s="125">
        <v>0</v>
      </c>
      <c r="O45" s="125">
        <v>0</v>
      </c>
      <c r="P45" s="125">
        <v>0</v>
      </c>
      <c r="Q45" s="125">
        <v>0</v>
      </c>
      <c r="R45" s="125">
        <v>0</v>
      </c>
      <c r="S45" s="125">
        <v>0</v>
      </c>
      <c r="T45" s="125">
        <v>0</v>
      </c>
      <c r="U45" s="125">
        <v>0</v>
      </c>
      <c r="V45" s="125">
        <v>0</v>
      </c>
      <c r="W45" s="125">
        <v>0</v>
      </c>
      <c r="X45" s="125">
        <v>0</v>
      </c>
      <c r="Y45" s="125">
        <v>0</v>
      </c>
      <c r="Z45" s="125">
        <v>0</v>
      </c>
      <c r="AA45" s="125">
        <v>0</v>
      </c>
      <c r="AB45" s="125">
        <v>0</v>
      </c>
      <c r="AC45" s="125">
        <v>0</v>
      </c>
      <c r="AD45" s="125">
        <v>0</v>
      </c>
      <c r="AE45" s="125">
        <v>0</v>
      </c>
      <c r="AF45" s="125">
        <v>0</v>
      </c>
      <c r="AG45" s="125">
        <v>0</v>
      </c>
      <c r="AH45" s="125">
        <v>0</v>
      </c>
      <c r="AI45" s="125">
        <v>0</v>
      </c>
      <c r="AJ45" s="125">
        <v>0</v>
      </c>
      <c r="AK45" s="125">
        <v>0</v>
      </c>
      <c r="AL45" s="125">
        <v>0</v>
      </c>
      <c r="AM45" s="125">
        <v>0</v>
      </c>
      <c r="AN45" s="125">
        <v>0</v>
      </c>
      <c r="AO45" s="126">
        <v>0</v>
      </c>
    </row>
    <row r="46" spans="1:41" s="226" customFormat="1">
      <c r="A46" s="123" t="s">
        <v>576</v>
      </c>
      <c r="B46" s="124" t="s">
        <v>8</v>
      </c>
      <c r="C46" s="125">
        <v>0</v>
      </c>
      <c r="D46" s="125">
        <v>0</v>
      </c>
      <c r="E46" s="125">
        <v>0</v>
      </c>
      <c r="F46" s="125">
        <v>0</v>
      </c>
      <c r="G46" s="125">
        <v>0</v>
      </c>
      <c r="H46" s="125">
        <v>0</v>
      </c>
      <c r="I46" s="125">
        <v>0</v>
      </c>
      <c r="J46" s="125">
        <v>50.900001525878906</v>
      </c>
      <c r="K46" s="125">
        <v>23.559999465942383</v>
      </c>
      <c r="L46" s="125">
        <v>51.939998626708984</v>
      </c>
      <c r="M46" s="125">
        <v>74.150001525878906</v>
      </c>
      <c r="N46" s="125">
        <v>77.959999084472656</v>
      </c>
      <c r="O46" s="125">
        <v>258.88999557495117</v>
      </c>
      <c r="P46" s="125">
        <v>83.700000762939453</v>
      </c>
      <c r="Q46" s="125">
        <v>87.560001373291016</v>
      </c>
      <c r="R46" s="125">
        <v>53.100001409649849</v>
      </c>
      <c r="S46" s="125">
        <v>64.530001163482666</v>
      </c>
      <c r="T46" s="125">
        <v>7.0600002259016037</v>
      </c>
      <c r="U46" s="125">
        <v>5.9100001603364944</v>
      </c>
      <c r="V46" s="125">
        <v>9.4900000095367432</v>
      </c>
      <c r="W46" s="125">
        <v>7.5999997407197952</v>
      </c>
      <c r="X46" s="125">
        <v>34.050000533461571</v>
      </c>
      <c r="Y46" s="125">
        <v>55.449999660253525</v>
      </c>
      <c r="Z46" s="125">
        <v>62.020000183954835</v>
      </c>
      <c r="AA46" s="125">
        <v>105.47000054270029</v>
      </c>
      <c r="AB46" s="125">
        <v>131.88000138103962</v>
      </c>
      <c r="AC46" s="125">
        <v>64.390001602470875</v>
      </c>
      <c r="AD46" s="125">
        <v>99.879997024312615</v>
      </c>
      <c r="AE46" s="125">
        <v>72.090000987052917</v>
      </c>
      <c r="AF46" s="125">
        <v>132.48999488353729</v>
      </c>
      <c r="AG46" s="125">
        <v>179.45999742485583</v>
      </c>
      <c r="AH46" s="125">
        <v>337.37001070380211</v>
      </c>
      <c r="AI46" s="125">
        <v>305.75999442487955</v>
      </c>
      <c r="AJ46" s="125">
        <v>374.3899993840605</v>
      </c>
      <c r="AK46" s="125">
        <v>371.12999823503196</v>
      </c>
      <c r="AL46" s="125">
        <v>558.68000105768442</v>
      </c>
      <c r="AM46" s="125">
        <v>672.90000218711793</v>
      </c>
      <c r="AN46" s="125">
        <v>842.84997597150505</v>
      </c>
      <c r="AO46" s="126">
        <v>906.6500055026263</v>
      </c>
    </row>
    <row r="47" spans="1:41" s="226" customFormat="1">
      <c r="A47" s="123" t="s">
        <v>22</v>
      </c>
      <c r="B47" s="124" t="s">
        <v>8</v>
      </c>
      <c r="C47" s="125">
        <v>60.650001406669617</v>
      </c>
      <c r="D47" s="125">
        <v>10.759999871253967</v>
      </c>
      <c r="E47" s="125">
        <v>19.45999938249588</v>
      </c>
      <c r="F47" s="125">
        <v>10.930000066757202</v>
      </c>
      <c r="G47" s="125">
        <v>7.8000002205371857</v>
      </c>
      <c r="H47" s="125">
        <v>62.05000114440918</v>
      </c>
      <c r="I47" s="125">
        <v>4.9000001549720764</v>
      </c>
      <c r="J47" s="125">
        <v>1.6399999856948853</v>
      </c>
      <c r="K47" s="125">
        <v>0.77000001072883606</v>
      </c>
      <c r="L47" s="125">
        <v>1.9399999678134918</v>
      </c>
      <c r="M47" s="125">
        <v>2.25</v>
      </c>
      <c r="N47" s="125">
        <v>2.6800000369548798</v>
      </c>
      <c r="O47" s="125">
        <v>1.0800000131130219</v>
      </c>
      <c r="P47" s="125">
        <v>39.419998168945313</v>
      </c>
      <c r="Q47" s="125">
        <v>45.369998931884766</v>
      </c>
      <c r="R47" s="125">
        <v>37.290000915527344</v>
      </c>
      <c r="S47" s="125">
        <v>42.430000305175781</v>
      </c>
      <c r="T47" s="125">
        <v>38.75</v>
      </c>
      <c r="U47" s="125">
        <v>28.649999618530273</v>
      </c>
      <c r="V47" s="125">
        <v>35.209999084472656</v>
      </c>
      <c r="W47" s="125">
        <v>31.049999237060547</v>
      </c>
      <c r="X47" s="125">
        <v>39.549999237060547</v>
      </c>
      <c r="Y47" s="125">
        <v>47.430000305175781</v>
      </c>
      <c r="Z47" s="125">
        <v>45.529998779296875</v>
      </c>
      <c r="AA47" s="125">
        <v>49.830001831054688</v>
      </c>
      <c r="AB47" s="125">
        <v>45.5</v>
      </c>
      <c r="AC47" s="125">
        <v>39.150001525878906</v>
      </c>
      <c r="AD47" s="125">
        <v>41.270000457763672</v>
      </c>
      <c r="AE47" s="125">
        <v>32.299999237060547</v>
      </c>
      <c r="AF47" s="125">
        <v>30.75</v>
      </c>
      <c r="AG47" s="125">
        <v>32.900001525878906</v>
      </c>
      <c r="AH47" s="125">
        <v>45.610000610351563</v>
      </c>
      <c r="AI47" s="125">
        <v>42.939998626708984</v>
      </c>
      <c r="AJ47" s="125">
        <v>45.919998168945313</v>
      </c>
      <c r="AK47" s="125">
        <v>48.25</v>
      </c>
      <c r="AL47" s="125">
        <v>52.459999084472656</v>
      </c>
      <c r="AM47" s="125">
        <v>59.009998321533203</v>
      </c>
      <c r="AN47" s="125">
        <v>68.720001220703125</v>
      </c>
      <c r="AO47" s="126">
        <v>81.260002136230469</v>
      </c>
    </row>
    <row r="48" spans="1:41" s="226" customFormat="1">
      <c r="A48" s="123" t="s">
        <v>21</v>
      </c>
      <c r="B48" s="124" t="s">
        <v>8</v>
      </c>
      <c r="C48" s="125">
        <v>340.97000122070313</v>
      </c>
      <c r="D48" s="125">
        <v>271.66000366210938</v>
      </c>
      <c r="E48" s="125">
        <v>281.30999755859375</v>
      </c>
      <c r="F48" s="125">
        <v>257.32000732421875</v>
      </c>
      <c r="G48" s="125">
        <v>233.19000244140625</v>
      </c>
      <c r="H48" s="125">
        <v>369.67001342773438</v>
      </c>
      <c r="I48" s="125">
        <v>252.46000671386719</v>
      </c>
      <c r="J48" s="125">
        <v>240.25</v>
      </c>
      <c r="K48" s="125">
        <v>241.66999816894531</v>
      </c>
      <c r="L48" s="125">
        <v>239.50999450683594</v>
      </c>
      <c r="M48" s="125">
        <v>237.07000732421875</v>
      </c>
      <c r="N48" s="125">
        <v>238.92999267578125</v>
      </c>
      <c r="O48" s="125">
        <v>258.68000030517578</v>
      </c>
      <c r="P48" s="125">
        <v>978.10000610351563</v>
      </c>
      <c r="Q48" s="125">
        <v>1103.8900146484375</v>
      </c>
      <c r="R48" s="125">
        <v>1036.3299865722656</v>
      </c>
      <c r="S48" s="125">
        <v>1107.8099975585938</v>
      </c>
      <c r="T48" s="125">
        <v>980.87002563476563</v>
      </c>
      <c r="U48" s="125">
        <v>886.42001342773438</v>
      </c>
      <c r="V48" s="125">
        <v>887.46000671386719</v>
      </c>
      <c r="W48" s="125">
        <v>827.42002868652344</v>
      </c>
      <c r="X48" s="125">
        <v>870.02000427246094</v>
      </c>
      <c r="Y48" s="125">
        <v>970.5899658203125</v>
      </c>
      <c r="Z48" s="125">
        <v>938.32998657226563</v>
      </c>
      <c r="AA48" s="125">
        <v>969.239990234375</v>
      </c>
      <c r="AB48" s="125">
        <v>888.94000244140625</v>
      </c>
      <c r="AC48" s="125">
        <v>822.3699951171875</v>
      </c>
      <c r="AD48" s="125">
        <v>886.20002746582031</v>
      </c>
      <c r="AE48" s="125">
        <v>777.62998962402344</v>
      </c>
      <c r="AF48" s="125">
        <v>637.87998199462891</v>
      </c>
      <c r="AG48" s="125">
        <v>698.17999267578125</v>
      </c>
      <c r="AH48" s="125">
        <v>845.24000549316406</v>
      </c>
      <c r="AI48" s="125">
        <v>828.51997375488281</v>
      </c>
      <c r="AJ48" s="125">
        <v>888.47003173828125</v>
      </c>
      <c r="AK48" s="125">
        <v>894.05000305175781</v>
      </c>
      <c r="AL48" s="125">
        <v>1017.0999908447266</v>
      </c>
      <c r="AM48" s="125">
        <v>1063.3899688720703</v>
      </c>
      <c r="AN48" s="125">
        <v>1148.760009765625</v>
      </c>
      <c r="AO48" s="126">
        <v>1293.2600555419922</v>
      </c>
    </row>
    <row r="49" spans="1:41" s="226" customFormat="1">
      <c r="A49" s="123" t="s">
        <v>175</v>
      </c>
      <c r="B49" s="124" t="s">
        <v>8</v>
      </c>
      <c r="C49" s="125">
        <v>0</v>
      </c>
      <c r="D49" s="125">
        <v>0</v>
      </c>
      <c r="E49" s="125">
        <v>0</v>
      </c>
      <c r="F49" s="125">
        <v>0</v>
      </c>
      <c r="G49" s="125">
        <v>0</v>
      </c>
      <c r="H49" s="125">
        <v>0</v>
      </c>
      <c r="I49" s="125">
        <v>0</v>
      </c>
      <c r="J49" s="125">
        <v>0</v>
      </c>
      <c r="K49" s="125">
        <v>0</v>
      </c>
      <c r="L49" s="125">
        <v>0</v>
      </c>
      <c r="M49" s="125">
        <v>0</v>
      </c>
      <c r="N49" s="125">
        <v>0</v>
      </c>
      <c r="O49" s="125">
        <v>0</v>
      </c>
      <c r="P49" s="125">
        <v>0</v>
      </c>
      <c r="Q49" s="125">
        <v>0</v>
      </c>
      <c r="R49" s="125">
        <v>0</v>
      </c>
      <c r="S49" s="125">
        <v>0</v>
      </c>
      <c r="T49" s="125">
        <v>0</v>
      </c>
      <c r="U49" s="125">
        <v>0</v>
      </c>
      <c r="V49" s="125">
        <v>0</v>
      </c>
      <c r="W49" s="125">
        <v>0</v>
      </c>
      <c r="X49" s="125">
        <v>0</v>
      </c>
      <c r="Y49" s="125">
        <v>0</v>
      </c>
      <c r="Z49" s="125">
        <v>0</v>
      </c>
      <c r="AA49" s="125">
        <v>0</v>
      </c>
      <c r="AB49" s="125">
        <v>0</v>
      </c>
      <c r="AC49" s="125">
        <v>0</v>
      </c>
      <c r="AD49" s="125">
        <v>0</v>
      </c>
      <c r="AE49" s="125">
        <v>0</v>
      </c>
      <c r="AF49" s="125">
        <v>0</v>
      </c>
      <c r="AG49" s="125">
        <v>0</v>
      </c>
      <c r="AH49" s="125">
        <v>0</v>
      </c>
      <c r="AI49" s="125">
        <v>0</v>
      </c>
      <c r="AJ49" s="125">
        <v>0</v>
      </c>
      <c r="AK49" s="125">
        <v>0</v>
      </c>
      <c r="AL49" s="125">
        <v>0</v>
      </c>
      <c r="AM49" s="125">
        <v>0</v>
      </c>
      <c r="AN49" s="125">
        <v>0</v>
      </c>
      <c r="AO49" s="126">
        <v>0</v>
      </c>
    </row>
    <row r="50" spans="1:41" s="226" customFormat="1">
      <c r="A50" s="123" t="s">
        <v>176</v>
      </c>
      <c r="B50" s="124" t="s">
        <v>8</v>
      </c>
      <c r="C50" s="125">
        <v>0</v>
      </c>
      <c r="D50" s="125">
        <v>0</v>
      </c>
      <c r="E50" s="125">
        <v>0</v>
      </c>
      <c r="F50" s="125">
        <v>0</v>
      </c>
      <c r="G50" s="125">
        <v>0</v>
      </c>
      <c r="H50" s="125">
        <v>0</v>
      </c>
      <c r="I50" s="125">
        <v>0</v>
      </c>
      <c r="J50" s="125">
        <v>0</v>
      </c>
      <c r="K50" s="125">
        <v>0</v>
      </c>
      <c r="L50" s="125">
        <v>0</v>
      </c>
      <c r="M50" s="125">
        <v>0</v>
      </c>
      <c r="N50" s="125">
        <v>0</v>
      </c>
      <c r="O50" s="125">
        <v>0</v>
      </c>
      <c r="P50" s="125">
        <v>0</v>
      </c>
      <c r="Q50" s="125">
        <v>0</v>
      </c>
      <c r="R50" s="125">
        <v>0</v>
      </c>
      <c r="S50" s="125">
        <v>0</v>
      </c>
      <c r="T50" s="125">
        <v>0</v>
      </c>
      <c r="U50" s="125">
        <v>0</v>
      </c>
      <c r="V50" s="125">
        <v>0</v>
      </c>
      <c r="W50" s="125">
        <v>0</v>
      </c>
      <c r="X50" s="125">
        <v>0</v>
      </c>
      <c r="Y50" s="125">
        <v>0</v>
      </c>
      <c r="Z50" s="125">
        <v>0</v>
      </c>
      <c r="AA50" s="125">
        <v>0</v>
      </c>
      <c r="AB50" s="125">
        <v>0</v>
      </c>
      <c r="AC50" s="125">
        <v>0</v>
      </c>
      <c r="AD50" s="125">
        <v>0</v>
      </c>
      <c r="AE50" s="125">
        <v>0</v>
      </c>
      <c r="AF50" s="125">
        <v>0</v>
      </c>
      <c r="AG50" s="125">
        <v>0</v>
      </c>
      <c r="AH50" s="125">
        <v>0</v>
      </c>
      <c r="AI50" s="125">
        <v>0</v>
      </c>
      <c r="AJ50" s="125">
        <v>0</v>
      </c>
      <c r="AK50" s="125">
        <v>0</v>
      </c>
      <c r="AL50" s="125">
        <v>0</v>
      </c>
      <c r="AM50" s="125">
        <v>0</v>
      </c>
      <c r="AN50" s="125">
        <v>0</v>
      </c>
      <c r="AO50" s="126">
        <v>0</v>
      </c>
    </row>
    <row r="51" spans="1:41" s="226" customFormat="1">
      <c r="A51" s="123" t="s">
        <v>177</v>
      </c>
      <c r="B51" s="124" t="s">
        <v>8</v>
      </c>
      <c r="C51" s="125">
        <v>0</v>
      </c>
      <c r="D51" s="125">
        <v>0</v>
      </c>
      <c r="E51" s="125">
        <v>0</v>
      </c>
      <c r="F51" s="125">
        <v>0</v>
      </c>
      <c r="G51" s="125">
        <v>0</v>
      </c>
      <c r="H51" s="125">
        <v>0</v>
      </c>
      <c r="I51" s="125">
        <v>0</v>
      </c>
      <c r="J51" s="125">
        <v>0</v>
      </c>
      <c r="K51" s="125">
        <v>0</v>
      </c>
      <c r="L51" s="125">
        <v>0</v>
      </c>
      <c r="M51" s="125">
        <v>0</v>
      </c>
      <c r="N51" s="125">
        <v>0</v>
      </c>
      <c r="O51" s="125">
        <v>0</v>
      </c>
      <c r="P51" s="125">
        <v>0</v>
      </c>
      <c r="Q51" s="125">
        <v>0</v>
      </c>
      <c r="R51" s="125">
        <v>0</v>
      </c>
      <c r="S51" s="125">
        <v>0</v>
      </c>
      <c r="T51" s="125">
        <v>0</v>
      </c>
      <c r="U51" s="125">
        <v>0</v>
      </c>
      <c r="V51" s="125">
        <v>0</v>
      </c>
      <c r="W51" s="125">
        <v>0</v>
      </c>
      <c r="X51" s="125">
        <v>0</v>
      </c>
      <c r="Y51" s="125">
        <v>0</v>
      </c>
      <c r="Z51" s="125">
        <v>0</v>
      </c>
      <c r="AA51" s="125">
        <v>0</v>
      </c>
      <c r="AB51" s="125">
        <v>0</v>
      </c>
      <c r="AC51" s="125">
        <v>0</v>
      </c>
      <c r="AD51" s="125">
        <v>0</v>
      </c>
      <c r="AE51" s="125">
        <v>0</v>
      </c>
      <c r="AF51" s="125">
        <v>0</v>
      </c>
      <c r="AG51" s="125">
        <v>0</v>
      </c>
      <c r="AH51" s="125">
        <v>0</v>
      </c>
      <c r="AI51" s="125">
        <v>0</v>
      </c>
      <c r="AJ51" s="125">
        <v>0</v>
      </c>
      <c r="AK51" s="125">
        <v>0</v>
      </c>
      <c r="AL51" s="125">
        <v>0</v>
      </c>
      <c r="AM51" s="125">
        <v>0</v>
      </c>
      <c r="AN51" s="125">
        <v>0</v>
      </c>
      <c r="AO51" s="126">
        <v>0</v>
      </c>
    </row>
    <row r="52" spans="1:41" s="226" customFormat="1">
      <c r="A52" s="123" t="s">
        <v>178</v>
      </c>
      <c r="B52" s="124" t="s">
        <v>8</v>
      </c>
      <c r="C52" s="125">
        <v>0</v>
      </c>
      <c r="D52" s="125">
        <v>0</v>
      </c>
      <c r="E52" s="125">
        <v>0</v>
      </c>
      <c r="F52" s="125">
        <v>0</v>
      </c>
      <c r="G52" s="125">
        <v>0</v>
      </c>
      <c r="H52" s="125">
        <v>0</v>
      </c>
      <c r="I52" s="125">
        <v>0</v>
      </c>
      <c r="J52" s="125">
        <v>0</v>
      </c>
      <c r="K52" s="125">
        <v>0</v>
      </c>
      <c r="L52" s="125">
        <v>0</v>
      </c>
      <c r="M52" s="125">
        <v>0</v>
      </c>
      <c r="N52" s="125">
        <v>0</v>
      </c>
      <c r="O52" s="125">
        <v>0</v>
      </c>
      <c r="P52" s="125">
        <v>0</v>
      </c>
      <c r="Q52" s="125">
        <v>0</v>
      </c>
      <c r="R52" s="125">
        <v>0</v>
      </c>
      <c r="S52" s="125">
        <v>0</v>
      </c>
      <c r="T52" s="125">
        <v>0</v>
      </c>
      <c r="U52" s="125">
        <v>0</v>
      </c>
      <c r="V52" s="125">
        <v>0</v>
      </c>
      <c r="W52" s="125">
        <v>0</v>
      </c>
      <c r="X52" s="125">
        <v>0</v>
      </c>
      <c r="Y52" s="125">
        <v>0</v>
      </c>
      <c r="Z52" s="125">
        <v>0</v>
      </c>
      <c r="AA52" s="125">
        <v>0</v>
      </c>
      <c r="AB52" s="125">
        <v>0</v>
      </c>
      <c r="AC52" s="125">
        <v>0</v>
      </c>
      <c r="AD52" s="125">
        <v>0</v>
      </c>
      <c r="AE52" s="125">
        <v>0</v>
      </c>
      <c r="AF52" s="125">
        <v>0</v>
      </c>
      <c r="AG52" s="125">
        <v>0</v>
      </c>
      <c r="AH52" s="125">
        <v>0</v>
      </c>
      <c r="AI52" s="125">
        <v>0</v>
      </c>
      <c r="AJ52" s="125">
        <v>0</v>
      </c>
      <c r="AK52" s="125">
        <v>0</v>
      </c>
      <c r="AL52" s="125">
        <v>0</v>
      </c>
      <c r="AM52" s="125">
        <v>0</v>
      </c>
      <c r="AN52" s="125">
        <v>0</v>
      </c>
      <c r="AO52" s="126">
        <v>0</v>
      </c>
    </row>
    <row r="53" spans="1:41" s="226" customFormat="1">
      <c r="A53" s="123" t="s">
        <v>1</v>
      </c>
      <c r="B53" s="124" t="s">
        <v>8</v>
      </c>
      <c r="C53" s="125">
        <v>0</v>
      </c>
      <c r="D53" s="125">
        <v>0</v>
      </c>
      <c r="E53" s="125">
        <v>0</v>
      </c>
      <c r="F53" s="125">
        <v>1074.3806544048973</v>
      </c>
      <c r="G53" s="125">
        <v>1016.1733456077126</v>
      </c>
      <c r="H53" s="125">
        <v>980.04964813393792</v>
      </c>
      <c r="I53" s="125">
        <v>1907.353985460335</v>
      </c>
      <c r="J53" s="125">
        <v>1833.0050028156147</v>
      </c>
      <c r="K53" s="125">
        <v>3620.8225029945797</v>
      </c>
      <c r="L53" s="125">
        <v>3596.5025224649221</v>
      </c>
      <c r="M53" s="125">
        <v>4251.2923592698571</v>
      </c>
      <c r="N53" s="125">
        <v>7166.5720888154538</v>
      </c>
      <c r="O53" s="125">
        <v>8562.6795145681644</v>
      </c>
      <c r="P53" s="125">
        <v>9415.9296330966245</v>
      </c>
      <c r="Q53" s="125">
        <v>9372.7426695652612</v>
      </c>
      <c r="R53" s="125">
        <v>12520.281974584572</v>
      </c>
      <c r="S53" s="125">
        <v>13477.414295876355</v>
      </c>
      <c r="T53" s="125">
        <v>14759.367081157678</v>
      </c>
      <c r="U53" s="125">
        <v>16082.741215940239</v>
      </c>
      <c r="V53" s="125">
        <v>16549.988352594821</v>
      </c>
      <c r="W53" s="125">
        <v>18768.404651631947</v>
      </c>
      <c r="X53" s="125">
        <v>18984.624012417858</v>
      </c>
      <c r="Y53" s="125">
        <v>19068.176081880971</v>
      </c>
      <c r="Z53" s="125">
        <v>19278.876864032907</v>
      </c>
      <c r="AA53" s="125">
        <v>19303.778195073399</v>
      </c>
      <c r="AB53" s="125">
        <v>19404.126572053898</v>
      </c>
      <c r="AC53" s="125">
        <v>20184.00737060378</v>
      </c>
      <c r="AD53" s="125">
        <v>19809.801324151755</v>
      </c>
      <c r="AE53" s="125">
        <v>20569.39292219868</v>
      </c>
      <c r="AF53" s="125">
        <v>20229.459710813382</v>
      </c>
      <c r="AG53" s="125">
        <v>20216.141933276147</v>
      </c>
      <c r="AH53" s="125">
        <v>20321.593909977604</v>
      </c>
      <c r="AI53" s="125">
        <v>20292.103163047497</v>
      </c>
      <c r="AJ53" s="125">
        <v>20827.888891503244</v>
      </c>
      <c r="AK53" s="125">
        <v>20924.391513918668</v>
      </c>
      <c r="AL53" s="125">
        <v>21216.137232528628</v>
      </c>
      <c r="AM53" s="125">
        <v>21596.563434751028</v>
      </c>
      <c r="AN53" s="125">
        <v>21823.088742905729</v>
      </c>
      <c r="AO53" s="126">
        <v>22027.050771247694</v>
      </c>
    </row>
    <row r="54" spans="1:41" s="226" customFormat="1">
      <c r="A54" s="123" t="s">
        <v>179</v>
      </c>
      <c r="B54" s="124" t="s">
        <v>8</v>
      </c>
      <c r="C54" s="125">
        <v>660.26667277018225</v>
      </c>
      <c r="D54" s="125">
        <v>660.26667277018225</v>
      </c>
      <c r="E54" s="125">
        <v>650.70665995279944</v>
      </c>
      <c r="F54" s="125">
        <v>630.83666483561194</v>
      </c>
      <c r="G54" s="125">
        <v>606.10666910807288</v>
      </c>
      <c r="H54" s="125">
        <v>587.24666849772132</v>
      </c>
      <c r="I54" s="125">
        <v>627.6966654459635</v>
      </c>
      <c r="J54" s="125">
        <v>614.4466654459635</v>
      </c>
      <c r="K54" s="125">
        <v>623.86666361490882</v>
      </c>
      <c r="L54" s="125">
        <v>620.98667399088538</v>
      </c>
      <c r="M54" s="125">
        <v>620.05666605631507</v>
      </c>
      <c r="N54" s="125">
        <v>620.27666727701819</v>
      </c>
      <c r="O54" s="125">
        <v>600.15667215983069</v>
      </c>
      <c r="P54" s="125">
        <v>591.00666300455725</v>
      </c>
      <c r="Q54" s="125">
        <v>567.6966654459635</v>
      </c>
      <c r="R54" s="125">
        <v>578.37665812174475</v>
      </c>
      <c r="S54" s="125">
        <v>555.55666605631507</v>
      </c>
      <c r="T54" s="125">
        <v>509.13665262858069</v>
      </c>
      <c r="U54" s="125">
        <v>479.52666727701819</v>
      </c>
      <c r="V54" s="125">
        <v>457.37666575113929</v>
      </c>
      <c r="W54" s="125">
        <v>451.2966639200846</v>
      </c>
      <c r="X54" s="125">
        <v>439.63666788736975</v>
      </c>
      <c r="Y54" s="125">
        <v>446.51666514078772</v>
      </c>
      <c r="Z54" s="125">
        <v>450.74667612711585</v>
      </c>
      <c r="AA54" s="125">
        <v>434.63666788736975</v>
      </c>
      <c r="AB54" s="125">
        <v>428.89667002360022</v>
      </c>
      <c r="AC54" s="125">
        <v>427.70666758219397</v>
      </c>
      <c r="AD54" s="125">
        <v>431.27665964762366</v>
      </c>
      <c r="AE54" s="125">
        <v>409.77666727701819</v>
      </c>
      <c r="AF54" s="125">
        <v>390.826670328776</v>
      </c>
      <c r="AG54" s="125">
        <v>397.21666971842444</v>
      </c>
      <c r="AH54" s="125">
        <v>414.05666605631507</v>
      </c>
      <c r="AI54" s="125">
        <v>411.66666666666663</v>
      </c>
      <c r="AJ54" s="125">
        <v>412.22666422526038</v>
      </c>
      <c r="AK54" s="125">
        <v>415.06666819254554</v>
      </c>
      <c r="AL54" s="125">
        <v>428.21666208902991</v>
      </c>
      <c r="AM54" s="125">
        <v>424.6966654459635</v>
      </c>
      <c r="AN54" s="125">
        <v>436.36666361490882</v>
      </c>
      <c r="AO54" s="126">
        <v>447.41666666666663</v>
      </c>
    </row>
    <row r="55" spans="1:41" s="226" customFormat="1">
      <c r="A55" s="123" t="s">
        <v>180</v>
      </c>
      <c r="B55" s="124" t="s">
        <v>8</v>
      </c>
      <c r="C55" s="125">
        <v>1298.9372517061331</v>
      </c>
      <c r="D55" s="125">
        <v>1531.2432807904079</v>
      </c>
      <c r="E55" s="125">
        <v>1513.0557807904079</v>
      </c>
      <c r="F55" s="125">
        <v>1473.3767968122745</v>
      </c>
      <c r="G55" s="125">
        <v>1393.5528556094591</v>
      </c>
      <c r="H55" s="125">
        <v>2060.0153808572645</v>
      </c>
      <c r="I55" s="125">
        <v>2703.163359645418</v>
      </c>
      <c r="J55" s="125">
        <v>2597.7935922901379</v>
      </c>
      <c r="K55" s="125">
        <v>2691.6425200789217</v>
      </c>
      <c r="L55" s="125">
        <v>2913.8184185531113</v>
      </c>
      <c r="M55" s="125">
        <v>2986.4824055290255</v>
      </c>
      <c r="N55" s="125">
        <v>2987.1296786832027</v>
      </c>
      <c r="O55" s="125">
        <v>3758.6747638486354</v>
      </c>
      <c r="P55" s="125">
        <v>4575.9577130826792</v>
      </c>
      <c r="Q55" s="125">
        <v>5425.2052255644394</v>
      </c>
      <c r="R55" s="125">
        <v>7994.2365270470309</v>
      </c>
      <c r="S55" s="125">
        <v>8724.4117435177468</v>
      </c>
      <c r="T55" s="125">
        <v>9245.3918563068928</v>
      </c>
      <c r="U55" s="125">
        <v>10463.160847319597</v>
      </c>
      <c r="V55" s="125">
        <v>11742.372737377911</v>
      </c>
      <c r="W55" s="125">
        <v>12813.626250148252</v>
      </c>
      <c r="X55" s="125">
        <v>13377.795769343318</v>
      </c>
      <c r="Y55" s="125">
        <v>13811.183225635859</v>
      </c>
      <c r="Z55" s="125">
        <v>13963.794943483923</v>
      </c>
      <c r="AA55" s="125">
        <v>13981.831112443429</v>
      </c>
      <c r="AB55" s="125">
        <v>14054.513985462931</v>
      </c>
      <c r="AC55" s="125">
        <v>13887.139633725148</v>
      </c>
      <c r="AD55" s="125">
        <v>15493.212053244035</v>
      </c>
      <c r="AE55" s="125">
        <v>15324.307188136458</v>
      </c>
      <c r="AF55" s="125">
        <v>16964.59774080112</v>
      </c>
      <c r="AG55" s="125">
        <v>17703.123874860725</v>
      </c>
      <c r="AH55" s="125">
        <v>18558.034950120727</v>
      </c>
      <c r="AI55" s="125">
        <v>19166.340891050837</v>
      </c>
      <c r="AJ55" s="125">
        <v>19962.441546696278</v>
      </c>
      <c r="AK55" s="125">
        <v>20402.784700036504</v>
      </c>
      <c r="AL55" s="125">
        <v>20687.257731426544</v>
      </c>
      <c r="AM55" s="125">
        <v>21505.337319143626</v>
      </c>
      <c r="AN55" s="125">
        <v>21730.905760988921</v>
      </c>
      <c r="AO55" s="126">
        <v>21934.00623264696</v>
      </c>
    </row>
    <row r="56" spans="1:41" s="226" customFormat="1">
      <c r="A56" s="123" t="s">
        <v>181</v>
      </c>
      <c r="B56" s="124" t="s">
        <v>8</v>
      </c>
      <c r="C56" s="125">
        <v>0</v>
      </c>
      <c r="D56" s="125">
        <v>0</v>
      </c>
      <c r="E56" s="125">
        <v>0</v>
      </c>
      <c r="F56" s="125">
        <v>0</v>
      </c>
      <c r="G56" s="125">
        <v>0</v>
      </c>
      <c r="H56" s="125">
        <v>0</v>
      </c>
      <c r="I56" s="125">
        <v>0</v>
      </c>
      <c r="J56" s="125">
        <v>0</v>
      </c>
      <c r="K56" s="125">
        <v>0</v>
      </c>
      <c r="L56" s="125">
        <v>0</v>
      </c>
      <c r="M56" s="125">
        <v>0</v>
      </c>
      <c r="N56" s="125">
        <v>0</v>
      </c>
      <c r="O56" s="125">
        <v>0</v>
      </c>
      <c r="P56" s="125">
        <v>0</v>
      </c>
      <c r="Q56" s="125">
        <v>0</v>
      </c>
      <c r="R56" s="125">
        <v>0</v>
      </c>
      <c r="S56" s="125">
        <v>0</v>
      </c>
      <c r="T56" s="125">
        <v>0</v>
      </c>
      <c r="U56" s="125">
        <v>0</v>
      </c>
      <c r="V56" s="125">
        <v>0</v>
      </c>
      <c r="W56" s="125">
        <v>0</v>
      </c>
      <c r="X56" s="125">
        <v>0</v>
      </c>
      <c r="Y56" s="125">
        <v>0</v>
      </c>
      <c r="Z56" s="125">
        <v>0</v>
      </c>
      <c r="AA56" s="125">
        <v>0</v>
      </c>
      <c r="AB56" s="125">
        <v>0</v>
      </c>
      <c r="AC56" s="125">
        <v>0</v>
      </c>
      <c r="AD56" s="125">
        <v>0</v>
      </c>
      <c r="AE56" s="125">
        <v>0</v>
      </c>
      <c r="AF56" s="125">
        <v>0</v>
      </c>
      <c r="AG56" s="125">
        <v>0</v>
      </c>
      <c r="AH56" s="125">
        <v>0</v>
      </c>
      <c r="AI56" s="125">
        <v>0</v>
      </c>
      <c r="AJ56" s="125">
        <v>0</v>
      </c>
      <c r="AK56" s="125">
        <v>0</v>
      </c>
      <c r="AL56" s="125">
        <v>0</v>
      </c>
      <c r="AM56" s="125">
        <v>0</v>
      </c>
      <c r="AN56" s="125">
        <v>0</v>
      </c>
      <c r="AO56" s="126">
        <v>0</v>
      </c>
    </row>
    <row r="57" spans="1:41" s="226" customFormat="1">
      <c r="A57" s="123" t="s">
        <v>182</v>
      </c>
      <c r="B57" s="124" t="s">
        <v>8</v>
      </c>
      <c r="C57" s="125">
        <v>0</v>
      </c>
      <c r="D57" s="125">
        <v>0</v>
      </c>
      <c r="E57" s="125">
        <v>0</v>
      </c>
      <c r="F57" s="125">
        <v>0</v>
      </c>
      <c r="G57" s="125">
        <v>0</v>
      </c>
      <c r="H57" s="125">
        <v>0</v>
      </c>
      <c r="I57" s="125">
        <v>0</v>
      </c>
      <c r="J57" s="125">
        <v>0</v>
      </c>
      <c r="K57" s="125">
        <v>0</v>
      </c>
      <c r="L57" s="125">
        <v>0</v>
      </c>
      <c r="M57" s="125">
        <v>0</v>
      </c>
      <c r="N57" s="125">
        <v>0</v>
      </c>
      <c r="O57" s="125">
        <v>0</v>
      </c>
      <c r="P57" s="125">
        <v>0</v>
      </c>
      <c r="Q57" s="125">
        <v>0</v>
      </c>
      <c r="R57" s="125">
        <v>0</v>
      </c>
      <c r="S57" s="125">
        <v>0</v>
      </c>
      <c r="T57" s="125">
        <v>0</v>
      </c>
      <c r="U57" s="125">
        <v>0</v>
      </c>
      <c r="V57" s="125">
        <v>0</v>
      </c>
      <c r="W57" s="125">
        <v>0</v>
      </c>
      <c r="X57" s="125">
        <v>0</v>
      </c>
      <c r="Y57" s="125">
        <v>0</v>
      </c>
      <c r="Z57" s="125">
        <v>0</v>
      </c>
      <c r="AA57" s="125">
        <v>0</v>
      </c>
      <c r="AB57" s="125">
        <v>0</v>
      </c>
      <c r="AC57" s="125">
        <v>0</v>
      </c>
      <c r="AD57" s="125">
        <v>0</v>
      </c>
      <c r="AE57" s="125">
        <v>0</v>
      </c>
      <c r="AF57" s="125">
        <v>0</v>
      </c>
      <c r="AG57" s="125">
        <v>0</v>
      </c>
      <c r="AH57" s="125">
        <v>0</v>
      </c>
      <c r="AI57" s="125">
        <v>0</v>
      </c>
      <c r="AJ57" s="125">
        <v>0</v>
      </c>
      <c r="AK57" s="125">
        <v>0</v>
      </c>
      <c r="AL57" s="125">
        <v>0</v>
      </c>
      <c r="AM57" s="125">
        <v>0</v>
      </c>
      <c r="AN57" s="125">
        <v>0</v>
      </c>
      <c r="AO57" s="126">
        <v>0</v>
      </c>
    </row>
    <row r="58" spans="1:41" s="226" customFormat="1">
      <c r="A58" s="123" t="s">
        <v>183</v>
      </c>
      <c r="B58" s="124" t="s">
        <v>8</v>
      </c>
      <c r="C58" s="125">
        <v>1452.8625519852683</v>
      </c>
      <c r="D58" s="125">
        <v>1733.8896136239871</v>
      </c>
      <c r="E58" s="125">
        <v>1920.8073898560824</v>
      </c>
      <c r="F58" s="125">
        <v>2233.6246531350234</v>
      </c>
      <c r="G58" s="125">
        <v>2356.4464915869139</v>
      </c>
      <c r="H58" s="125">
        <v>2503.6885834081581</v>
      </c>
      <c r="I58" s="125">
        <v>3030.8845865393141</v>
      </c>
      <c r="J58" s="125">
        <v>3130.4875452561778</v>
      </c>
      <c r="K58" s="125">
        <v>3433.8223285511926</v>
      </c>
      <c r="L58" s="125">
        <v>3639.6817432448661</v>
      </c>
      <c r="M58" s="125">
        <v>3998.7611421126085</v>
      </c>
      <c r="N58" s="125">
        <v>4267.4838049827504</v>
      </c>
      <c r="O58" s="125">
        <v>4436.6008276369066</v>
      </c>
      <c r="P58" s="125">
        <v>4620.4246065247162</v>
      </c>
      <c r="Q58" s="125">
        <v>4856.7316988005605</v>
      </c>
      <c r="R58" s="125">
        <v>5435.7744855625206</v>
      </c>
      <c r="S58" s="125">
        <v>5681.3176100913724</v>
      </c>
      <c r="T58" s="125">
        <v>6073.0573787189896</v>
      </c>
      <c r="U58" s="125">
        <v>6323.9817547569164</v>
      </c>
      <c r="V58" s="125">
        <v>6328.8652522906214</v>
      </c>
      <c r="W58" s="125">
        <v>6526.5480386714016</v>
      </c>
      <c r="X58" s="125">
        <v>6730.5709138284346</v>
      </c>
      <c r="Y58" s="125">
        <v>7080.5031457928735</v>
      </c>
      <c r="Z58" s="125">
        <v>7425.9096681779574</v>
      </c>
      <c r="AA58" s="125">
        <v>7713.8895819295067</v>
      </c>
      <c r="AB58" s="125">
        <v>8057.7397461616274</v>
      </c>
      <c r="AC58" s="125">
        <v>8285.0386604611685</v>
      </c>
      <c r="AD58" s="125">
        <v>8431.8948511137805</v>
      </c>
      <c r="AE58" s="125">
        <v>8668.8805001300952</v>
      </c>
      <c r="AF58" s="125">
        <v>8569.1489304639963</v>
      </c>
      <c r="AG58" s="125">
        <v>8848.4278920301895</v>
      </c>
      <c r="AH58" s="125">
        <v>9176.8904508071573</v>
      </c>
      <c r="AI58" s="125">
        <v>9446.2743866486053</v>
      </c>
      <c r="AJ58" s="125">
        <v>9564.8258611438214</v>
      </c>
      <c r="AK58" s="125">
        <v>9891.2984366037253</v>
      </c>
      <c r="AL58" s="125">
        <v>10310.391117915751</v>
      </c>
      <c r="AM58" s="125">
        <v>10545.250703667651</v>
      </c>
      <c r="AN58" s="125">
        <v>10937.910362701748</v>
      </c>
      <c r="AO58" s="126">
        <v>11324.800208348406</v>
      </c>
    </row>
    <row r="59" spans="1:41" s="226" customFormat="1">
      <c r="A59" s="123" t="s">
        <v>23</v>
      </c>
      <c r="B59" s="124" t="s">
        <v>8</v>
      </c>
      <c r="C59" s="125">
        <v>0</v>
      </c>
      <c r="D59" s="125">
        <v>0</v>
      </c>
      <c r="E59" s="125">
        <v>0</v>
      </c>
      <c r="F59" s="125">
        <v>0</v>
      </c>
      <c r="G59" s="125">
        <v>0</v>
      </c>
      <c r="H59" s="125">
        <v>0</v>
      </c>
      <c r="I59" s="125">
        <v>0</v>
      </c>
      <c r="J59" s="125">
        <v>0</v>
      </c>
      <c r="K59" s="125">
        <v>0</v>
      </c>
      <c r="L59" s="125">
        <v>0</v>
      </c>
      <c r="M59" s="125">
        <v>0</v>
      </c>
      <c r="N59" s="125">
        <v>11.710000038146973</v>
      </c>
      <c r="O59" s="125">
        <v>0</v>
      </c>
      <c r="P59" s="125">
        <v>324.6199951171875</v>
      </c>
      <c r="Q59" s="125">
        <v>360.69000244140625</v>
      </c>
      <c r="R59" s="125">
        <v>3044.4900512695313</v>
      </c>
      <c r="S59" s="125">
        <v>2649.510009765625</v>
      </c>
      <c r="T59" s="125">
        <v>2936.1399536132813</v>
      </c>
      <c r="U59" s="125">
        <v>3103.1801147460938</v>
      </c>
      <c r="V59" s="125">
        <v>3033.7100830078125</v>
      </c>
      <c r="W59" s="125">
        <v>3350.89990234375</v>
      </c>
      <c r="X59" s="125">
        <v>3757.2800903320313</v>
      </c>
      <c r="Y59" s="125">
        <v>3279.150146484375</v>
      </c>
      <c r="Z59" s="125">
        <v>3104.8399047851563</v>
      </c>
      <c r="AA59" s="125">
        <v>3524.2098999023438</v>
      </c>
      <c r="AB59" s="125">
        <v>3066.2400512695313</v>
      </c>
      <c r="AC59" s="125">
        <v>2772.1199340820313</v>
      </c>
      <c r="AD59" s="125">
        <v>2801.8899536132813</v>
      </c>
      <c r="AE59" s="125">
        <v>2030.7200317382813</v>
      </c>
      <c r="AF59" s="125">
        <v>2303.2900390625</v>
      </c>
      <c r="AG59" s="125">
        <v>2391.6499633789063</v>
      </c>
      <c r="AH59" s="125">
        <v>2950.5798950195313</v>
      </c>
      <c r="AI59" s="125">
        <v>2722.2799682617188</v>
      </c>
      <c r="AJ59" s="125">
        <v>2714.9500122070313</v>
      </c>
      <c r="AK59" s="125">
        <v>2642.969970703125</v>
      </c>
      <c r="AL59" s="125">
        <v>2628.0699462890625</v>
      </c>
      <c r="AM59" s="125">
        <v>2578.5800170898438</v>
      </c>
      <c r="AN59" s="125">
        <v>2911.580078125</v>
      </c>
      <c r="AO59" s="126">
        <v>3149.4400024414063</v>
      </c>
    </row>
    <row r="60" spans="1:41" s="226" customFormat="1">
      <c r="A60" s="123" t="s">
        <v>24</v>
      </c>
      <c r="B60" s="124" t="s">
        <v>8</v>
      </c>
      <c r="C60" s="125">
        <v>0</v>
      </c>
      <c r="D60" s="125">
        <v>0</v>
      </c>
      <c r="E60" s="125">
        <v>0</v>
      </c>
      <c r="F60" s="125">
        <v>0</v>
      </c>
      <c r="G60" s="125">
        <v>8.869999885559082</v>
      </c>
      <c r="H60" s="125">
        <v>111.12000274658203</v>
      </c>
      <c r="I60" s="125">
        <v>137.50999450683594</v>
      </c>
      <c r="J60" s="125">
        <v>0</v>
      </c>
      <c r="K60" s="125">
        <v>0</v>
      </c>
      <c r="L60" s="125">
        <v>0</v>
      </c>
      <c r="M60" s="125">
        <v>119.48000335693359</v>
      </c>
      <c r="N60" s="125">
        <v>110.05000305175781</v>
      </c>
      <c r="O60" s="125">
        <v>64.220001220703125</v>
      </c>
      <c r="P60" s="125">
        <v>220.60000610351563</v>
      </c>
      <c r="Q60" s="125">
        <v>224.80999755859375</v>
      </c>
      <c r="R60" s="125">
        <v>220.00999450683594</v>
      </c>
      <c r="S60" s="125">
        <v>226.94000244140625</v>
      </c>
      <c r="T60" s="125">
        <v>247.14999389648438</v>
      </c>
      <c r="U60" s="125">
        <v>240.80999755859375</v>
      </c>
      <c r="V60" s="125">
        <v>222.30000305175781</v>
      </c>
      <c r="W60" s="125">
        <v>240.1199951171875</v>
      </c>
      <c r="X60" s="125">
        <v>213.99000549316406</v>
      </c>
      <c r="Y60" s="125">
        <v>224.3699951171875</v>
      </c>
      <c r="Z60" s="125">
        <v>248.85000610351563</v>
      </c>
      <c r="AA60" s="125">
        <v>235.8800048828125</v>
      </c>
      <c r="AB60" s="125">
        <v>244.66999816894531</v>
      </c>
      <c r="AC60" s="125">
        <v>231.97000122070313</v>
      </c>
      <c r="AD60" s="125">
        <v>240.64999389648438</v>
      </c>
      <c r="AE60" s="125">
        <v>250.71000671386719</v>
      </c>
      <c r="AF60" s="125">
        <v>233.91999816894531</v>
      </c>
      <c r="AG60" s="125">
        <v>222.38999938964844</v>
      </c>
      <c r="AH60" s="125">
        <v>257.41000366210938</v>
      </c>
      <c r="AI60" s="125">
        <v>246.50999450683594</v>
      </c>
      <c r="AJ60" s="125">
        <v>265.47000122070313</v>
      </c>
      <c r="AK60" s="125">
        <v>258.39999389648438</v>
      </c>
      <c r="AL60" s="125">
        <v>257.33999633789063</v>
      </c>
      <c r="AM60" s="125">
        <v>260.3900146484375</v>
      </c>
      <c r="AN60" s="125">
        <v>261.23001098632813</v>
      </c>
      <c r="AO60" s="126">
        <v>266.85000610351563</v>
      </c>
    </row>
    <row r="61" spans="1:41" s="226" customFormat="1">
      <c r="A61" s="111" t="s">
        <v>651</v>
      </c>
      <c r="B61" s="124" t="s">
        <v>8</v>
      </c>
      <c r="C61" s="125">
        <v>0</v>
      </c>
      <c r="D61" s="125">
        <v>0</v>
      </c>
      <c r="E61" s="125">
        <v>0</v>
      </c>
      <c r="F61" s="125">
        <v>4.5799999237060547</v>
      </c>
      <c r="G61" s="125">
        <v>15.829999923706055</v>
      </c>
      <c r="H61" s="125">
        <v>28.950000762939453</v>
      </c>
      <c r="I61" s="125">
        <v>51.930000305175781</v>
      </c>
      <c r="J61" s="125">
        <v>0</v>
      </c>
      <c r="K61" s="125">
        <v>0</v>
      </c>
      <c r="L61" s="125">
        <v>20.030000686645508</v>
      </c>
      <c r="M61" s="125">
        <v>128.19999694824219</v>
      </c>
      <c r="N61" s="125">
        <v>143.55000305175781</v>
      </c>
      <c r="O61" s="125">
        <v>174.8800048828125</v>
      </c>
      <c r="P61" s="125">
        <v>265.83999633789063</v>
      </c>
      <c r="Q61" s="125">
        <v>356.95999145507813</v>
      </c>
      <c r="R61" s="125">
        <v>392.8599853515625</v>
      </c>
      <c r="S61" s="125">
        <v>471.17999267578125</v>
      </c>
      <c r="T61" s="125">
        <v>573.42999267578125</v>
      </c>
      <c r="U61" s="125">
        <v>624.53997802734375</v>
      </c>
      <c r="V61" s="125">
        <v>662.82000732421875</v>
      </c>
      <c r="W61" s="125">
        <v>729.65997314453125</v>
      </c>
      <c r="X61" s="125">
        <v>676.46002197265625</v>
      </c>
      <c r="Y61" s="125">
        <v>862.19000244140625</v>
      </c>
      <c r="Z61" s="125">
        <v>911.530029296875</v>
      </c>
      <c r="AA61" s="125">
        <v>943.91998291015625</v>
      </c>
      <c r="AB61" s="125">
        <v>990.80999755859375</v>
      </c>
      <c r="AC61" s="125">
        <v>1080.9100341796875</v>
      </c>
      <c r="AD61" s="125">
        <v>1110.4100341796875</v>
      </c>
      <c r="AE61" s="125">
        <v>1106.4100341796875</v>
      </c>
      <c r="AF61" s="125">
        <v>1134.1600341796875</v>
      </c>
      <c r="AG61" s="125">
        <v>1142.6700439453125</v>
      </c>
      <c r="AH61" s="125">
        <v>1164.27001953125</v>
      </c>
      <c r="AI61" s="125">
        <v>1181.75</v>
      </c>
      <c r="AJ61" s="125">
        <v>1209.010009765625</v>
      </c>
      <c r="AK61" s="125">
        <v>1212.5</v>
      </c>
      <c r="AL61" s="125">
        <v>1295.8399658203125</v>
      </c>
      <c r="AM61" s="125">
        <v>1317.6099853515625</v>
      </c>
      <c r="AN61" s="125">
        <v>1282.43994140625</v>
      </c>
      <c r="AO61" s="126">
        <v>1321.780029296875</v>
      </c>
    </row>
    <row r="62" spans="1:41" s="226" customFormat="1">
      <c r="A62" s="127" t="s">
        <v>184</v>
      </c>
      <c r="B62" s="128" t="s">
        <v>8</v>
      </c>
      <c r="C62" s="129">
        <v>25018.386313912568</v>
      </c>
      <c r="D62" s="129">
        <v>25596.899206338057</v>
      </c>
      <c r="E62" s="129">
        <v>27226.640160563453</v>
      </c>
      <c r="F62" s="129">
        <v>24483.098821992753</v>
      </c>
      <c r="G62" s="129">
        <v>22820.819206991342</v>
      </c>
      <c r="H62" s="129">
        <v>19924.340432683886</v>
      </c>
      <c r="I62" s="129">
        <v>21104.968644779517</v>
      </c>
      <c r="J62" s="129">
        <v>23456.772860725232</v>
      </c>
      <c r="K62" s="129">
        <v>24557.524049964079</v>
      </c>
      <c r="L62" s="129">
        <v>24366.769467093058</v>
      </c>
      <c r="M62" s="129">
        <v>23229.552686493196</v>
      </c>
      <c r="N62" s="129">
        <v>26510.832441554718</v>
      </c>
      <c r="O62" s="129">
        <v>28332.461786313808</v>
      </c>
      <c r="P62" s="129">
        <v>28093.42860487484</v>
      </c>
      <c r="Q62" s="129">
        <v>26689.916275550539</v>
      </c>
      <c r="R62" s="129">
        <v>34581.449616513113</v>
      </c>
      <c r="S62" s="129">
        <v>36281.110329217481</v>
      </c>
      <c r="T62" s="129">
        <v>35370.352934858354</v>
      </c>
      <c r="U62" s="129">
        <v>38238.920588832407</v>
      </c>
      <c r="V62" s="129">
        <v>39929.593107206158</v>
      </c>
      <c r="W62" s="129">
        <v>43746.625502641458</v>
      </c>
      <c r="X62" s="129">
        <v>45123.977485317817</v>
      </c>
      <c r="Y62" s="129">
        <v>45845.559228279199</v>
      </c>
      <c r="Z62" s="129">
        <v>46430.428077542965</v>
      </c>
      <c r="AA62" s="129">
        <v>47262.685437637148</v>
      </c>
      <c r="AB62" s="129">
        <v>47313.317024521573</v>
      </c>
      <c r="AC62" s="129">
        <v>47794.802300100251</v>
      </c>
      <c r="AD62" s="129">
        <v>49346.484894794543</v>
      </c>
      <c r="AE62" s="129">
        <v>49242.217340222225</v>
      </c>
      <c r="AF62" s="129">
        <v>50626.523100696577</v>
      </c>
      <c r="AG62" s="129">
        <v>51832.160368225872</v>
      </c>
      <c r="AH62" s="129">
        <v>54071.05591198201</v>
      </c>
      <c r="AI62" s="129">
        <v>54644.145036988637</v>
      </c>
      <c r="AJ62" s="129">
        <v>56265.593016053252</v>
      </c>
      <c r="AK62" s="129">
        <v>57060.841284637849</v>
      </c>
      <c r="AL62" s="129">
        <v>58451.492643394107</v>
      </c>
      <c r="AM62" s="129">
        <v>60023.728109478834</v>
      </c>
      <c r="AN62" s="129">
        <v>61443.851547686718</v>
      </c>
      <c r="AO62" s="130">
        <v>62752.513979932366</v>
      </c>
    </row>
    <row r="63" spans="1:41" s="226" customFormat="1" ht="15.75">
      <c r="A63" s="131" t="s">
        <v>169</v>
      </c>
      <c r="B63" s="124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  <c r="V63" s="125"/>
      <c r="W63" s="125"/>
      <c r="X63" s="125"/>
      <c r="Y63" s="125"/>
      <c r="Z63" s="125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25"/>
      <c r="AO63" s="126"/>
    </row>
    <row r="64" spans="1:41" s="226" customFormat="1">
      <c r="A64" s="132" t="s">
        <v>12</v>
      </c>
      <c r="B64" s="120" t="s">
        <v>8</v>
      </c>
      <c r="C64" s="121">
        <v>36021.139936447144</v>
      </c>
      <c r="D64" s="121">
        <v>42499.769943237305</v>
      </c>
      <c r="E64" s="121">
        <v>43176.680337905884</v>
      </c>
      <c r="F64" s="121">
        <v>37267.380245685577</v>
      </c>
      <c r="G64" s="121">
        <v>35867.339588701725</v>
      </c>
      <c r="H64" s="121">
        <v>31563.410119056702</v>
      </c>
      <c r="I64" s="121">
        <v>27779.289894640446</v>
      </c>
      <c r="J64" s="121">
        <v>28153.280265808105</v>
      </c>
      <c r="K64" s="121">
        <v>25779.879802703857</v>
      </c>
      <c r="L64" s="121">
        <v>26437.160102844238</v>
      </c>
      <c r="M64" s="121">
        <v>24331.890121459961</v>
      </c>
      <c r="N64" s="121">
        <v>24067.380523681641</v>
      </c>
      <c r="O64" s="121">
        <v>21626.059783935547</v>
      </c>
      <c r="P64" s="121">
        <v>18427.659698486328</v>
      </c>
      <c r="Q64" s="121">
        <v>11848.18994140625</v>
      </c>
      <c r="R64" s="121">
        <v>9505.929931640625</v>
      </c>
      <c r="S64" s="121">
        <v>9547.6900634765625</v>
      </c>
      <c r="T64" s="121">
        <v>5860.8699951171875</v>
      </c>
      <c r="U64" s="121">
        <v>2505.4399719238281</v>
      </c>
      <c r="V64" s="121">
        <v>0</v>
      </c>
      <c r="W64" s="121">
        <v>0</v>
      </c>
      <c r="X64" s="121">
        <v>0</v>
      </c>
      <c r="Y64" s="121">
        <v>0</v>
      </c>
      <c r="Z64" s="121">
        <v>0</v>
      </c>
      <c r="AA64" s="121">
        <v>0</v>
      </c>
      <c r="AB64" s="121">
        <v>0</v>
      </c>
      <c r="AC64" s="121">
        <v>0</v>
      </c>
      <c r="AD64" s="121">
        <v>0</v>
      </c>
      <c r="AE64" s="121">
        <v>0</v>
      </c>
      <c r="AF64" s="121">
        <v>0</v>
      </c>
      <c r="AG64" s="121">
        <v>0</v>
      </c>
      <c r="AH64" s="121">
        <v>0</v>
      </c>
      <c r="AI64" s="121">
        <v>0</v>
      </c>
      <c r="AJ64" s="121">
        <v>0</v>
      </c>
      <c r="AK64" s="121">
        <v>0</v>
      </c>
      <c r="AL64" s="121">
        <v>0</v>
      </c>
      <c r="AM64" s="121">
        <v>0</v>
      </c>
      <c r="AN64" s="121">
        <v>0</v>
      </c>
      <c r="AO64" s="122">
        <v>0</v>
      </c>
    </row>
    <row r="65" spans="1:41" s="226" customFormat="1">
      <c r="A65" s="123" t="s">
        <v>20</v>
      </c>
      <c r="B65" s="124" t="s">
        <v>8</v>
      </c>
      <c r="C65" s="125">
        <v>0</v>
      </c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6">
        <v>0</v>
      </c>
    </row>
    <row r="66" spans="1:41" s="226" customFormat="1">
      <c r="A66" s="123" t="s">
        <v>576</v>
      </c>
      <c r="B66" s="124" t="s">
        <v>8</v>
      </c>
      <c r="C66" s="125">
        <v>0</v>
      </c>
      <c r="D66" s="125">
        <v>0</v>
      </c>
      <c r="E66" s="125">
        <v>0</v>
      </c>
      <c r="F66" s="125">
        <v>0</v>
      </c>
      <c r="G66" s="125">
        <v>0</v>
      </c>
      <c r="H66" s="125">
        <v>0</v>
      </c>
      <c r="I66" s="125">
        <v>0</v>
      </c>
      <c r="J66" s="125">
        <v>479.29999542236328</v>
      </c>
      <c r="K66" s="125">
        <v>239.50999641418457</v>
      </c>
      <c r="L66" s="125">
        <v>522.13000106811523</v>
      </c>
      <c r="M66" s="125">
        <v>684.18997955322266</v>
      </c>
      <c r="N66" s="125">
        <v>696.48001861572266</v>
      </c>
      <c r="O66" s="125">
        <v>1136.0100212097168</v>
      </c>
      <c r="P66" s="125">
        <v>163.56000104360282</v>
      </c>
      <c r="Q66" s="125">
        <v>185.80000169947743</v>
      </c>
      <c r="R66" s="125">
        <v>112.4700014218688</v>
      </c>
      <c r="S66" s="125">
        <v>149.17999780550599</v>
      </c>
      <c r="T66" s="125">
        <v>55.749999376013875</v>
      </c>
      <c r="U66" s="125">
        <v>45.260001871734858</v>
      </c>
      <c r="V66" s="125">
        <v>41.82000058889389</v>
      </c>
      <c r="W66" s="125">
        <v>34.09999968111515</v>
      </c>
      <c r="X66" s="125">
        <v>91.969998642802238</v>
      </c>
      <c r="Y66" s="125">
        <v>155.4300009906292</v>
      </c>
      <c r="Z66" s="125">
        <v>167.16999751329422</v>
      </c>
      <c r="AA66" s="125">
        <v>286.37000409327447</v>
      </c>
      <c r="AB66" s="125">
        <v>497.53000012040138</v>
      </c>
      <c r="AC66" s="125">
        <v>390.30001658573747</v>
      </c>
      <c r="AD66" s="125">
        <v>469.32998557202518</v>
      </c>
      <c r="AE66" s="125">
        <v>395.60999251529574</v>
      </c>
      <c r="AF66" s="125">
        <v>438.48999243602157</v>
      </c>
      <c r="AG66" s="125">
        <v>548.95999638177454</v>
      </c>
      <c r="AH66" s="125">
        <v>805.89001599885523</v>
      </c>
      <c r="AI66" s="125">
        <v>766.47999130934477</v>
      </c>
      <c r="AJ66" s="125">
        <v>886.1800037547946</v>
      </c>
      <c r="AK66" s="125">
        <v>891.77999422699213</v>
      </c>
      <c r="AL66" s="125">
        <v>1392.2399812396616</v>
      </c>
      <c r="AM66" s="125">
        <v>1590.7399995159358</v>
      </c>
      <c r="AN66" s="125">
        <v>1935.8499570023268</v>
      </c>
      <c r="AO66" s="126">
        <v>2105.3399865906686</v>
      </c>
    </row>
    <row r="67" spans="1:41" s="226" customFormat="1">
      <c r="A67" s="123" t="s">
        <v>22</v>
      </c>
      <c r="B67" s="124" t="s">
        <v>8</v>
      </c>
      <c r="C67" s="125">
        <v>100.49000222235918</v>
      </c>
      <c r="D67" s="125">
        <v>83.819999128580093</v>
      </c>
      <c r="E67" s="125">
        <v>65.59999955445528</v>
      </c>
      <c r="F67" s="125">
        <v>15.989999914541841</v>
      </c>
      <c r="G67" s="125">
        <v>16.940000079572201</v>
      </c>
      <c r="H67" s="125">
        <v>134.92999997362494</v>
      </c>
      <c r="I67" s="125">
        <v>30.589999966323376</v>
      </c>
      <c r="J67" s="125">
        <v>12.050000032410026</v>
      </c>
      <c r="K67" s="125">
        <v>3.5299999788403511</v>
      </c>
      <c r="L67" s="125">
        <v>9.4099998697638512</v>
      </c>
      <c r="M67" s="125">
        <v>10.460000121966004</v>
      </c>
      <c r="N67" s="125">
        <v>12.810000255703926</v>
      </c>
      <c r="O67" s="125">
        <v>5.3800000101327896</v>
      </c>
      <c r="P67" s="125">
        <v>243.40999772958457</v>
      </c>
      <c r="Q67" s="125">
        <v>291.68999481201172</v>
      </c>
      <c r="R67" s="125">
        <v>211.27000343985856</v>
      </c>
      <c r="S67" s="125">
        <v>244.24999707192183</v>
      </c>
      <c r="T67" s="125">
        <v>185.09999942407012</v>
      </c>
      <c r="U67" s="125">
        <v>155.81999717652798</v>
      </c>
      <c r="V67" s="125">
        <v>201.63000251725316</v>
      </c>
      <c r="W67" s="125">
        <v>177.3499989695847</v>
      </c>
      <c r="X67" s="125">
        <v>251.52000335603952</v>
      </c>
      <c r="Y67" s="125">
        <v>332.78999695181847</v>
      </c>
      <c r="Z67" s="125">
        <v>311.20999145507813</v>
      </c>
      <c r="AA67" s="125">
        <v>505.91000366210938</v>
      </c>
      <c r="AB67" s="125">
        <v>316.48999389447272</v>
      </c>
      <c r="AC67" s="125">
        <v>287.62000640667975</v>
      </c>
      <c r="AD67" s="125">
        <v>302.37999923527241</v>
      </c>
      <c r="AE67" s="125">
        <v>263.54999557137489</v>
      </c>
      <c r="AF67" s="125">
        <v>256.94000244140625</v>
      </c>
      <c r="AG67" s="125">
        <v>269.70000523328781</v>
      </c>
      <c r="AH67" s="125">
        <v>315.46000671386719</v>
      </c>
      <c r="AI67" s="125">
        <v>305.32999616861343</v>
      </c>
      <c r="AJ67" s="125">
        <v>321.59000671282411</v>
      </c>
      <c r="AK67" s="125">
        <v>324.69999267533422</v>
      </c>
      <c r="AL67" s="125">
        <v>52.469999084249139</v>
      </c>
      <c r="AM67" s="125">
        <v>59.019998321309686</v>
      </c>
      <c r="AN67" s="125">
        <v>68.770001219585538</v>
      </c>
      <c r="AO67" s="126">
        <v>81.310002135112882</v>
      </c>
    </row>
    <row r="68" spans="1:41" s="226" customFormat="1">
      <c r="A68" s="123" t="s">
        <v>21</v>
      </c>
      <c r="B68" s="124" t="s">
        <v>8</v>
      </c>
      <c r="C68" s="125">
        <v>6106.6500778198242</v>
      </c>
      <c r="D68" s="125">
        <v>2355.1100273132324</v>
      </c>
      <c r="E68" s="125">
        <v>2024.4800148010254</v>
      </c>
      <c r="F68" s="125">
        <v>1023.7600250244141</v>
      </c>
      <c r="G68" s="125">
        <v>1373.5199546813965</v>
      </c>
      <c r="H68" s="125">
        <v>2745.1799926757813</v>
      </c>
      <c r="I68" s="125">
        <v>927.66999435424805</v>
      </c>
      <c r="J68" s="125">
        <v>421.46999740600586</v>
      </c>
      <c r="K68" s="125">
        <v>328.8599967956543</v>
      </c>
      <c r="L68" s="125">
        <v>461.1099967956543</v>
      </c>
      <c r="M68" s="125">
        <v>511.58000946044922</v>
      </c>
      <c r="N68" s="125">
        <v>521.54999542236328</v>
      </c>
      <c r="O68" s="125">
        <v>420.93999862670898</v>
      </c>
      <c r="P68" s="125">
        <v>2676.5299682617188</v>
      </c>
      <c r="Q68" s="125">
        <v>3110.6700439453125</v>
      </c>
      <c r="R68" s="125">
        <v>2645.6000366210938</v>
      </c>
      <c r="S68" s="125">
        <v>2907.530029296875</v>
      </c>
      <c r="T68" s="125">
        <v>2561.4900207519531</v>
      </c>
      <c r="U68" s="125">
        <v>2310.8199920654297</v>
      </c>
      <c r="V68" s="125">
        <v>2383.8300018310547</v>
      </c>
      <c r="W68" s="125">
        <v>2213.710090637207</v>
      </c>
      <c r="X68" s="125">
        <v>2315.1999969482422</v>
      </c>
      <c r="Y68" s="125">
        <v>2479.8899536132813</v>
      </c>
      <c r="Z68" s="125">
        <v>2361.4999542236328</v>
      </c>
      <c r="AA68" s="125">
        <v>1163.0499877929688</v>
      </c>
      <c r="AB68" s="125">
        <v>888.94000244140625</v>
      </c>
      <c r="AC68" s="125">
        <v>822.3699951171875</v>
      </c>
      <c r="AD68" s="125">
        <v>886.20002746582031</v>
      </c>
      <c r="AE68" s="125">
        <v>777.62998962402344</v>
      </c>
      <c r="AF68" s="125">
        <v>637.87998199462891</v>
      </c>
      <c r="AG68" s="125">
        <v>698.17999267578125</v>
      </c>
      <c r="AH68" s="125">
        <v>845.24000549316406</v>
      </c>
      <c r="AI68" s="125">
        <v>828.51997375488281</v>
      </c>
      <c r="AJ68" s="125">
        <v>888.47003173828125</v>
      </c>
      <c r="AK68" s="125">
        <v>894.05000305175781</v>
      </c>
      <c r="AL68" s="125">
        <v>1017.0999908447266</v>
      </c>
      <c r="AM68" s="125">
        <v>1063.3899688720703</v>
      </c>
      <c r="AN68" s="125">
        <v>1148.760009765625</v>
      </c>
      <c r="AO68" s="126">
        <v>1293.2600555419922</v>
      </c>
    </row>
    <row r="69" spans="1:41" s="226" customFormat="1">
      <c r="A69" s="123" t="s">
        <v>175</v>
      </c>
      <c r="B69" s="124" t="s">
        <v>8</v>
      </c>
      <c r="C69" s="125">
        <v>0</v>
      </c>
      <c r="D69" s="125">
        <v>0</v>
      </c>
      <c r="E69" s="125">
        <v>0</v>
      </c>
      <c r="F69" s="125">
        <v>0</v>
      </c>
      <c r="G69" s="125">
        <v>0</v>
      </c>
      <c r="H69" s="125">
        <v>0</v>
      </c>
      <c r="I69" s="125">
        <v>0</v>
      </c>
      <c r="J69" s="125">
        <v>0</v>
      </c>
      <c r="K69" s="125">
        <v>0</v>
      </c>
      <c r="L69" s="125">
        <v>0</v>
      </c>
      <c r="M69" s="125">
        <v>0</v>
      </c>
      <c r="N69" s="125">
        <v>0</v>
      </c>
      <c r="O69" s="125">
        <v>0</v>
      </c>
      <c r="P69" s="125">
        <v>0</v>
      </c>
      <c r="Q69" s="125">
        <v>0</v>
      </c>
      <c r="R69" s="125">
        <v>0</v>
      </c>
      <c r="S69" s="125">
        <v>0</v>
      </c>
      <c r="T69" s="125">
        <v>0</v>
      </c>
      <c r="U69" s="125">
        <v>0</v>
      </c>
      <c r="V69" s="125">
        <v>0</v>
      </c>
      <c r="W69" s="125">
        <v>0</v>
      </c>
      <c r="X69" s="125">
        <v>0</v>
      </c>
      <c r="Y69" s="125">
        <v>0</v>
      </c>
      <c r="Z69" s="125">
        <v>0</v>
      </c>
      <c r="AA69" s="125">
        <v>0</v>
      </c>
      <c r="AB69" s="125">
        <v>0</v>
      </c>
      <c r="AC69" s="125">
        <v>0</v>
      </c>
      <c r="AD69" s="125">
        <v>0</v>
      </c>
      <c r="AE69" s="125">
        <v>0</v>
      </c>
      <c r="AF69" s="125">
        <v>0</v>
      </c>
      <c r="AG69" s="125">
        <v>0</v>
      </c>
      <c r="AH69" s="125">
        <v>0</v>
      </c>
      <c r="AI69" s="125">
        <v>0</v>
      </c>
      <c r="AJ69" s="125">
        <v>0</v>
      </c>
      <c r="AK69" s="125">
        <v>0</v>
      </c>
      <c r="AL69" s="125">
        <v>0</v>
      </c>
      <c r="AM69" s="125">
        <v>0</v>
      </c>
      <c r="AN69" s="125">
        <v>0</v>
      </c>
      <c r="AO69" s="126">
        <v>0</v>
      </c>
    </row>
    <row r="70" spans="1:41">
      <c r="A70" s="111" t="s">
        <v>176</v>
      </c>
      <c r="B70" s="112" t="s">
        <v>8</v>
      </c>
      <c r="C70" s="113">
        <v>0</v>
      </c>
      <c r="D70" s="113">
        <v>0</v>
      </c>
      <c r="E70" s="113">
        <v>0</v>
      </c>
      <c r="F70" s="113">
        <v>0</v>
      </c>
      <c r="G70" s="113">
        <v>0</v>
      </c>
      <c r="H70" s="113">
        <v>0</v>
      </c>
      <c r="I70" s="113">
        <v>0</v>
      </c>
      <c r="J70" s="113">
        <v>0</v>
      </c>
      <c r="K70" s="113">
        <v>0</v>
      </c>
      <c r="L70" s="113">
        <v>0</v>
      </c>
      <c r="M70" s="113">
        <v>0</v>
      </c>
      <c r="N70" s="113">
        <v>0</v>
      </c>
      <c r="O70" s="113">
        <v>0</v>
      </c>
      <c r="P70" s="113">
        <v>0</v>
      </c>
      <c r="Q70" s="113">
        <v>0</v>
      </c>
      <c r="R70" s="113">
        <v>0</v>
      </c>
      <c r="S70" s="113">
        <v>0</v>
      </c>
      <c r="T70" s="113">
        <v>0</v>
      </c>
      <c r="U70" s="113">
        <v>0</v>
      </c>
      <c r="V70" s="113">
        <v>0</v>
      </c>
      <c r="W70" s="113">
        <v>0</v>
      </c>
      <c r="X70" s="113">
        <v>0</v>
      </c>
      <c r="Y70" s="113">
        <v>0</v>
      </c>
      <c r="Z70" s="113">
        <v>0</v>
      </c>
      <c r="AA70" s="113">
        <v>0</v>
      </c>
      <c r="AB70" s="113">
        <v>0</v>
      </c>
      <c r="AC70" s="113">
        <v>0</v>
      </c>
      <c r="AD70" s="113">
        <v>0</v>
      </c>
      <c r="AE70" s="113">
        <v>0</v>
      </c>
      <c r="AF70" s="113">
        <v>0</v>
      </c>
      <c r="AG70" s="113">
        <v>0</v>
      </c>
      <c r="AH70" s="113">
        <v>0</v>
      </c>
      <c r="AI70" s="113">
        <v>0</v>
      </c>
      <c r="AJ70" s="113">
        <v>0</v>
      </c>
      <c r="AK70" s="113">
        <v>0</v>
      </c>
      <c r="AL70" s="113">
        <v>0</v>
      </c>
      <c r="AM70" s="113">
        <v>0</v>
      </c>
      <c r="AN70" s="113">
        <v>0</v>
      </c>
      <c r="AO70" s="114">
        <v>0</v>
      </c>
    </row>
    <row r="71" spans="1:41">
      <c r="A71" s="111" t="s">
        <v>177</v>
      </c>
      <c r="B71" s="112" t="s">
        <v>8</v>
      </c>
      <c r="C71" s="113">
        <v>0</v>
      </c>
      <c r="D71" s="113">
        <v>0</v>
      </c>
      <c r="E71" s="113">
        <v>0</v>
      </c>
      <c r="F71" s="113">
        <v>0</v>
      </c>
      <c r="G71" s="113">
        <v>0</v>
      </c>
      <c r="H71" s="113">
        <v>0</v>
      </c>
      <c r="I71" s="113">
        <v>0</v>
      </c>
      <c r="J71" s="113">
        <v>0</v>
      </c>
      <c r="K71" s="113">
        <v>0</v>
      </c>
      <c r="L71" s="113">
        <v>0</v>
      </c>
      <c r="M71" s="113">
        <v>0</v>
      </c>
      <c r="N71" s="113">
        <v>0</v>
      </c>
      <c r="O71" s="113">
        <v>0</v>
      </c>
      <c r="P71" s="113">
        <v>0</v>
      </c>
      <c r="Q71" s="113">
        <v>0</v>
      </c>
      <c r="R71" s="113">
        <v>0</v>
      </c>
      <c r="S71" s="113">
        <v>0</v>
      </c>
      <c r="T71" s="113">
        <v>0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0</v>
      </c>
      <c r="AB71" s="113">
        <v>0</v>
      </c>
      <c r="AC71" s="113">
        <v>0</v>
      </c>
      <c r="AD71" s="113">
        <v>0</v>
      </c>
      <c r="AE71" s="113">
        <v>0</v>
      </c>
      <c r="AF71" s="113">
        <v>0</v>
      </c>
      <c r="AG71" s="113">
        <v>0</v>
      </c>
      <c r="AH71" s="113">
        <v>0</v>
      </c>
      <c r="AI71" s="113">
        <v>0</v>
      </c>
      <c r="AJ71" s="113">
        <v>0</v>
      </c>
      <c r="AK71" s="113">
        <v>0</v>
      </c>
      <c r="AL71" s="113">
        <v>0</v>
      </c>
      <c r="AM71" s="113">
        <v>0</v>
      </c>
      <c r="AN71" s="113">
        <v>0</v>
      </c>
      <c r="AO71" s="114">
        <v>0</v>
      </c>
    </row>
    <row r="72" spans="1:41">
      <c r="A72" s="111" t="s">
        <v>178</v>
      </c>
      <c r="B72" s="112" t="s">
        <v>8</v>
      </c>
      <c r="C72" s="113">
        <v>657.30001831054688</v>
      </c>
      <c r="D72" s="113">
        <v>657.30001831054688</v>
      </c>
      <c r="E72" s="113">
        <v>657.29001617431641</v>
      </c>
      <c r="F72" s="113">
        <v>657.30001831054688</v>
      </c>
      <c r="G72" s="113">
        <v>657.30001831054688</v>
      </c>
      <c r="H72" s="113">
        <v>657.29001617431641</v>
      </c>
      <c r="I72" s="113">
        <v>657.30001831054688</v>
      </c>
      <c r="J72" s="113">
        <v>657.30001831054688</v>
      </c>
      <c r="K72" s="113">
        <v>657.30001831054688</v>
      </c>
      <c r="L72" s="113">
        <v>657.30001831054688</v>
      </c>
      <c r="M72" s="113">
        <v>657.30001831054688</v>
      </c>
      <c r="N72" s="113">
        <v>657.30001831054688</v>
      </c>
      <c r="O72" s="113">
        <v>657.30001831054688</v>
      </c>
      <c r="P72" s="113">
        <v>657.30001831054688</v>
      </c>
      <c r="Q72" s="113">
        <v>657.30001831054688</v>
      </c>
      <c r="R72" s="113">
        <v>657.30001831054688</v>
      </c>
      <c r="S72" s="113">
        <v>657.30001831054688</v>
      </c>
      <c r="T72" s="113">
        <v>657.30001831054688</v>
      </c>
      <c r="U72" s="113">
        <v>657.30001831054688</v>
      </c>
      <c r="V72" s="113">
        <v>657.30001831054688</v>
      </c>
      <c r="W72" s="113">
        <v>657.30001831054688</v>
      </c>
      <c r="X72" s="113">
        <v>657.30001831054688</v>
      </c>
      <c r="Y72" s="113">
        <v>657.30001831054688</v>
      </c>
      <c r="Z72" s="113">
        <v>657.29001617431641</v>
      </c>
      <c r="AA72" s="113">
        <v>657.30001831054688</v>
      </c>
      <c r="AB72" s="113">
        <v>657.30001831054688</v>
      </c>
      <c r="AC72" s="113">
        <v>657.30001831054688</v>
      </c>
      <c r="AD72" s="113">
        <v>657.30001831054688</v>
      </c>
      <c r="AE72" s="113">
        <v>657.30001831054688</v>
      </c>
      <c r="AF72" s="113">
        <v>657.30001831054688</v>
      </c>
      <c r="AG72" s="113">
        <v>657.30001831054688</v>
      </c>
      <c r="AH72" s="113">
        <v>657.30001831054688</v>
      </c>
      <c r="AI72" s="113">
        <v>657.29001617431641</v>
      </c>
      <c r="AJ72" s="113">
        <v>657.30001831054688</v>
      </c>
      <c r="AK72" s="113">
        <v>657.30001831054688</v>
      </c>
      <c r="AL72" s="113">
        <v>657.30001831054688</v>
      </c>
      <c r="AM72" s="113">
        <v>657.30001831054688</v>
      </c>
      <c r="AN72" s="113">
        <v>657.30001831054688</v>
      </c>
      <c r="AO72" s="114">
        <v>657.30001831054688</v>
      </c>
    </row>
    <row r="73" spans="1:41">
      <c r="A73" s="111" t="s">
        <v>1</v>
      </c>
      <c r="B73" s="112" t="s">
        <v>8</v>
      </c>
      <c r="C73" s="113">
        <v>1907.9656896542856</v>
      </c>
      <c r="D73" s="113">
        <v>2346.4513107098087</v>
      </c>
      <c r="E73" s="113">
        <v>2890.7502110240894</v>
      </c>
      <c r="F73" s="113">
        <v>7484.8207161013534</v>
      </c>
      <c r="G73" s="113">
        <v>7377.5020692356493</v>
      </c>
      <c r="H73" s="113">
        <v>7228.5327804225508</v>
      </c>
      <c r="I73" s="113">
        <v>9685.4613067013233</v>
      </c>
      <c r="J73" s="113">
        <v>11211.576528568246</v>
      </c>
      <c r="K73" s="113">
        <v>13996.761621569804</v>
      </c>
      <c r="L73" s="113">
        <v>14507.263542153374</v>
      </c>
      <c r="M73" s="113">
        <v>16422.895306095685</v>
      </c>
      <c r="N73" s="113">
        <v>19334.060937211259</v>
      </c>
      <c r="O73" s="113">
        <v>22482.297660163425</v>
      </c>
      <c r="P73" s="113">
        <v>25946.602722395823</v>
      </c>
      <c r="Q73" s="113">
        <v>30061.157623258947</v>
      </c>
      <c r="R73" s="113">
        <v>33702.367457874119</v>
      </c>
      <c r="S73" s="113">
        <v>35052.54042615489</v>
      </c>
      <c r="T73" s="113">
        <v>36998.453872403086</v>
      </c>
      <c r="U73" s="113">
        <v>40301.793161751972</v>
      </c>
      <c r="V73" s="113">
        <v>42201.744513064492</v>
      </c>
      <c r="W73" s="113">
        <v>44936.967299532145</v>
      </c>
      <c r="X73" s="113">
        <v>46806.938649703727</v>
      </c>
      <c r="Y73" s="113">
        <v>47922.922126291822</v>
      </c>
      <c r="Z73" s="113">
        <v>48875.790241743161</v>
      </c>
      <c r="AA73" s="113">
        <v>48256.036479451461</v>
      </c>
      <c r="AB73" s="113">
        <v>48543.365260404375</v>
      </c>
      <c r="AC73" s="113">
        <v>49221.950804738095</v>
      </c>
      <c r="AD73" s="113">
        <v>49178.747348190111</v>
      </c>
      <c r="AE73" s="113">
        <v>49669.056908338142</v>
      </c>
      <c r="AF73" s="113">
        <v>49300.465425623173</v>
      </c>
      <c r="AG73" s="113">
        <v>49513.853717786915</v>
      </c>
      <c r="AH73" s="113">
        <v>49823.592973038132</v>
      </c>
      <c r="AI73" s="113">
        <v>50661.150965966634</v>
      </c>
      <c r="AJ73" s="113">
        <v>50933.179430335658</v>
      </c>
      <c r="AK73" s="113">
        <v>51319.603136872684</v>
      </c>
      <c r="AL73" s="113">
        <v>52088.935809858274</v>
      </c>
      <c r="AM73" s="113">
        <v>53432.73292610616</v>
      </c>
      <c r="AN73" s="113">
        <v>54644.58934801555</v>
      </c>
      <c r="AO73" s="114">
        <v>55236.504565882686</v>
      </c>
    </row>
    <row r="74" spans="1:41">
      <c r="A74" s="111" t="s">
        <v>179</v>
      </c>
      <c r="B74" s="112" t="s">
        <v>8</v>
      </c>
      <c r="C74" s="113">
        <v>3121.6399765014648</v>
      </c>
      <c r="D74" s="113">
        <v>3169.379997253418</v>
      </c>
      <c r="E74" s="113">
        <v>3125.839973449707</v>
      </c>
      <c r="F74" s="113">
        <v>3029.6300430297852</v>
      </c>
      <c r="G74" s="113">
        <v>2891.4999847412105</v>
      </c>
      <c r="H74" s="113">
        <v>2800.7599639892574</v>
      </c>
      <c r="I74" s="113">
        <v>2955.7900390625</v>
      </c>
      <c r="J74" s="113">
        <v>2800.2299423217769</v>
      </c>
      <c r="K74" s="113">
        <v>2703.2799758911128</v>
      </c>
      <c r="L74" s="113">
        <v>2729.6900100708003</v>
      </c>
      <c r="M74" s="113">
        <v>2725.9300003051753</v>
      </c>
      <c r="N74" s="113">
        <v>2754.8999862670894</v>
      </c>
      <c r="O74" s="113">
        <v>2660.3499984741206</v>
      </c>
      <c r="P74" s="113">
        <v>2647.8499832153316</v>
      </c>
      <c r="Q74" s="113">
        <v>2567.7699737548828</v>
      </c>
      <c r="R74" s="113">
        <v>2527.2400360107422</v>
      </c>
      <c r="S74" s="113">
        <v>2471.5799865722656</v>
      </c>
      <c r="T74" s="113">
        <v>2373.309928894043</v>
      </c>
      <c r="U74" s="113">
        <v>2140.4300155639648</v>
      </c>
      <c r="V74" s="113">
        <v>1899.760009765625</v>
      </c>
      <c r="W74" s="113">
        <v>1864.8700256347656</v>
      </c>
      <c r="X74" s="113">
        <v>1778.7600135803223</v>
      </c>
      <c r="Y74" s="113">
        <v>1806.7499847412109</v>
      </c>
      <c r="Z74" s="113">
        <v>1794.900032043457</v>
      </c>
      <c r="AA74" s="113">
        <v>1642.1100006103516</v>
      </c>
      <c r="AB74" s="113">
        <v>1561.6299905776978</v>
      </c>
      <c r="AC74" s="113">
        <v>1565.4000177383423</v>
      </c>
      <c r="AD74" s="113">
        <v>1605.9500169754028</v>
      </c>
      <c r="AE74" s="113">
        <v>1492.6899762153625</v>
      </c>
      <c r="AF74" s="113">
        <v>1426.0099816322327</v>
      </c>
      <c r="AG74" s="113">
        <v>1458.4100179672241</v>
      </c>
      <c r="AH74" s="113">
        <v>1563.6500020027161</v>
      </c>
      <c r="AI74" s="113">
        <v>1542.1500196456909</v>
      </c>
      <c r="AJ74" s="113">
        <v>1563.449987411499</v>
      </c>
      <c r="AK74" s="113">
        <v>1590.0499720573425</v>
      </c>
      <c r="AL74" s="113">
        <v>1640.609965801239</v>
      </c>
      <c r="AM74" s="113">
        <v>1648.9999771118164</v>
      </c>
      <c r="AN74" s="113">
        <v>1692.5099921226501</v>
      </c>
      <c r="AO74" s="114">
        <v>1741.7099776268005</v>
      </c>
    </row>
    <row r="75" spans="1:41">
      <c r="A75" s="111" t="s">
        <v>180</v>
      </c>
      <c r="B75" s="112" t="s">
        <v>8</v>
      </c>
      <c r="C75" s="113">
        <v>3471.8525263431102</v>
      </c>
      <c r="D75" s="113">
        <v>6170.3816731883626</v>
      </c>
      <c r="E75" s="113">
        <v>6936.5474456461498</v>
      </c>
      <c r="F75" s="113">
        <v>7279.7009224098192</v>
      </c>
      <c r="G75" s="113">
        <v>9336.9740344975289</v>
      </c>
      <c r="H75" s="113">
        <v>11389.262341650207</v>
      </c>
      <c r="I75" s="113">
        <v>14130.012597463707</v>
      </c>
      <c r="J75" s="113">
        <v>14901.058360311743</v>
      </c>
      <c r="K75" s="113">
        <v>15685.464710190001</v>
      </c>
      <c r="L75" s="113">
        <v>16829.723955200767</v>
      </c>
      <c r="M75" s="113">
        <v>18797.273834255779</v>
      </c>
      <c r="N75" s="113">
        <v>19359.1680180113</v>
      </c>
      <c r="O75" s="113">
        <v>19970.879106059405</v>
      </c>
      <c r="P75" s="113">
        <v>21842.69866765416</v>
      </c>
      <c r="Q75" s="113">
        <v>23536.381810828498</v>
      </c>
      <c r="R75" s="113">
        <v>26941.791602603145</v>
      </c>
      <c r="S75" s="113">
        <v>27892.25410688663</v>
      </c>
      <c r="T75" s="113">
        <v>28662.696211960392</v>
      </c>
      <c r="U75" s="113">
        <v>31461.468862478338</v>
      </c>
      <c r="V75" s="113">
        <v>32971.605821656718</v>
      </c>
      <c r="W75" s="113">
        <v>33962.064975726491</v>
      </c>
      <c r="X75" s="113">
        <v>34438.256439532081</v>
      </c>
      <c r="Y75" s="113">
        <v>34904.44113960836</v>
      </c>
      <c r="Z75" s="113">
        <v>35631.77326149385</v>
      </c>
      <c r="AA75" s="113">
        <v>37903.330359284839</v>
      </c>
      <c r="AB75" s="113">
        <v>39839.466368300586</v>
      </c>
      <c r="AC75" s="113">
        <v>39632.074770778963</v>
      </c>
      <c r="AD75" s="113">
        <v>41355.800850393804</v>
      </c>
      <c r="AE75" s="113">
        <v>42882.234402718219</v>
      </c>
      <c r="AF75" s="113">
        <v>47063.345431084264</v>
      </c>
      <c r="AG75" s="113">
        <v>49035.524444663584</v>
      </c>
      <c r="AH75" s="113">
        <v>51014.496445017925</v>
      </c>
      <c r="AI75" s="113">
        <v>51721.636896089418</v>
      </c>
      <c r="AJ75" s="113">
        <v>53298.724353548663</v>
      </c>
      <c r="AK75" s="113">
        <v>53880.802672767299</v>
      </c>
      <c r="AL75" s="113">
        <v>54397.344999781701</v>
      </c>
      <c r="AM75" s="113">
        <v>56052.056584303122</v>
      </c>
      <c r="AN75" s="113">
        <v>56540.803588711788</v>
      </c>
      <c r="AO75" s="114">
        <v>57280.384542805186</v>
      </c>
    </row>
    <row r="76" spans="1:41">
      <c r="A76" s="111" t="s">
        <v>181</v>
      </c>
      <c r="B76" s="112" t="s">
        <v>8</v>
      </c>
      <c r="C76" s="113">
        <v>0</v>
      </c>
      <c r="D76" s="113">
        <v>0</v>
      </c>
      <c r="E76" s="113">
        <v>0</v>
      </c>
      <c r="F76" s="113">
        <v>0</v>
      </c>
      <c r="G76" s="113">
        <v>0</v>
      </c>
      <c r="H76" s="113">
        <v>0</v>
      </c>
      <c r="I76" s="113">
        <v>0</v>
      </c>
      <c r="J76" s="113">
        <v>0</v>
      </c>
      <c r="K76" s="113">
        <v>0</v>
      </c>
      <c r="L76" s="113">
        <v>0</v>
      </c>
      <c r="M76" s="113">
        <v>0</v>
      </c>
      <c r="N76" s="113">
        <v>0</v>
      </c>
      <c r="O76" s="113">
        <v>0</v>
      </c>
      <c r="P76" s="113">
        <v>0</v>
      </c>
      <c r="Q76" s="113">
        <v>0</v>
      </c>
      <c r="R76" s="113">
        <v>0</v>
      </c>
      <c r="S76" s="113">
        <v>0</v>
      </c>
      <c r="T76" s="113">
        <v>0</v>
      </c>
      <c r="U76" s="113">
        <v>0</v>
      </c>
      <c r="V76" s="113">
        <v>0</v>
      </c>
      <c r="W76" s="113">
        <v>0</v>
      </c>
      <c r="X76" s="113">
        <v>0</v>
      </c>
      <c r="Y76" s="113">
        <v>0</v>
      </c>
      <c r="Z76" s="113">
        <v>0</v>
      </c>
      <c r="AA76" s="113">
        <v>0</v>
      </c>
      <c r="AB76" s="113">
        <v>0</v>
      </c>
      <c r="AC76" s="113">
        <v>0</v>
      </c>
      <c r="AD76" s="113">
        <v>0</v>
      </c>
      <c r="AE76" s="113">
        <v>0</v>
      </c>
      <c r="AF76" s="113">
        <v>0</v>
      </c>
      <c r="AG76" s="113">
        <v>0</v>
      </c>
      <c r="AH76" s="113">
        <v>0</v>
      </c>
      <c r="AI76" s="113">
        <v>0</v>
      </c>
      <c r="AJ76" s="113">
        <v>0</v>
      </c>
      <c r="AK76" s="113">
        <v>0</v>
      </c>
      <c r="AL76" s="113">
        <v>0</v>
      </c>
      <c r="AM76" s="113">
        <v>0</v>
      </c>
      <c r="AN76" s="113">
        <v>0</v>
      </c>
      <c r="AO76" s="114">
        <v>0</v>
      </c>
    </row>
    <row r="77" spans="1:41">
      <c r="A77" s="111" t="s">
        <v>182</v>
      </c>
      <c r="B77" s="112" t="s">
        <v>8</v>
      </c>
      <c r="C77" s="113">
        <v>0</v>
      </c>
      <c r="D77" s="113">
        <v>0</v>
      </c>
      <c r="E77" s="113">
        <v>0</v>
      </c>
      <c r="F77" s="113">
        <v>0</v>
      </c>
      <c r="G77" s="113">
        <v>0</v>
      </c>
      <c r="H77" s="113">
        <v>0</v>
      </c>
      <c r="I77" s="113">
        <v>0</v>
      </c>
      <c r="J77" s="113">
        <v>0</v>
      </c>
      <c r="K77" s="113">
        <v>0</v>
      </c>
      <c r="L77" s="113">
        <v>0</v>
      </c>
      <c r="M77" s="113">
        <v>0</v>
      </c>
      <c r="N77" s="113">
        <v>0</v>
      </c>
      <c r="O77" s="113">
        <v>0</v>
      </c>
      <c r="P77" s="113">
        <v>0</v>
      </c>
      <c r="Q77" s="113">
        <v>0</v>
      </c>
      <c r="R77" s="113">
        <v>0</v>
      </c>
      <c r="S77" s="113">
        <v>0</v>
      </c>
      <c r="T77" s="113">
        <v>0</v>
      </c>
      <c r="U77" s="113">
        <v>0</v>
      </c>
      <c r="V77" s="113">
        <v>0</v>
      </c>
      <c r="W77" s="113">
        <v>0</v>
      </c>
      <c r="X77" s="113">
        <v>0</v>
      </c>
      <c r="Y77" s="113">
        <v>0</v>
      </c>
      <c r="Z77" s="113">
        <v>0</v>
      </c>
      <c r="AA77" s="113">
        <v>0</v>
      </c>
      <c r="AB77" s="113">
        <v>0</v>
      </c>
      <c r="AC77" s="113">
        <v>0</v>
      </c>
      <c r="AD77" s="113">
        <v>0</v>
      </c>
      <c r="AE77" s="113">
        <v>0</v>
      </c>
      <c r="AF77" s="113">
        <v>0</v>
      </c>
      <c r="AG77" s="113">
        <v>0</v>
      </c>
      <c r="AH77" s="113">
        <v>0</v>
      </c>
      <c r="AI77" s="113">
        <v>0</v>
      </c>
      <c r="AJ77" s="113">
        <v>0</v>
      </c>
      <c r="AK77" s="113">
        <v>0</v>
      </c>
      <c r="AL77" s="113">
        <v>0</v>
      </c>
      <c r="AM77" s="113">
        <v>0</v>
      </c>
      <c r="AN77" s="113">
        <v>0</v>
      </c>
      <c r="AO77" s="114">
        <v>0</v>
      </c>
    </row>
    <row r="78" spans="1:41">
      <c r="A78" s="111" t="s">
        <v>183</v>
      </c>
      <c r="B78" s="112" t="s">
        <v>8</v>
      </c>
      <c r="C78" s="113">
        <v>5820.0000000000009</v>
      </c>
      <c r="D78" s="113">
        <v>6923.1320228952482</v>
      </c>
      <c r="E78" s="113">
        <v>7711.5925979160447</v>
      </c>
      <c r="F78" s="113">
        <v>9060.7269877477665</v>
      </c>
      <c r="G78" s="113">
        <v>9838.6600132321546</v>
      </c>
      <c r="H78" s="113">
        <v>10559.355343175304</v>
      </c>
      <c r="I78" s="113">
        <v>11914.480977845493</v>
      </c>
      <c r="J78" s="113">
        <v>12518.374261588506</v>
      </c>
      <c r="K78" s="113">
        <v>13216.720636152975</v>
      </c>
      <c r="L78" s="113">
        <v>14016.588324277218</v>
      </c>
      <c r="M78" s="113">
        <v>15090.127336454694</v>
      </c>
      <c r="N78" s="113">
        <v>16030.127034236692</v>
      </c>
      <c r="O78" s="113">
        <v>16770.735324627152</v>
      </c>
      <c r="P78" s="113">
        <v>17655.939652666526</v>
      </c>
      <c r="Q78" s="113">
        <v>18532.571370185811</v>
      </c>
      <c r="R78" s="113">
        <v>19672.546621305395</v>
      </c>
      <c r="S78" s="113">
        <v>20605.529250457006</v>
      </c>
      <c r="T78" s="113">
        <v>21756.609394083935</v>
      </c>
      <c r="U78" s="113">
        <v>22914.368673815698</v>
      </c>
      <c r="V78" s="113">
        <v>23389.874192720337</v>
      </c>
      <c r="W78" s="113">
        <v>24243.212639351681</v>
      </c>
      <c r="X78" s="113">
        <v>25097.672319960766</v>
      </c>
      <c r="Y78" s="113">
        <v>26344.349779244243</v>
      </c>
      <c r="Z78" s="113">
        <v>27454.559214023058</v>
      </c>
      <c r="AA78" s="113">
        <v>28333.427764518587</v>
      </c>
      <c r="AB78" s="113">
        <v>29388.814607113556</v>
      </c>
      <c r="AC78" s="113">
        <v>30443.647722996386</v>
      </c>
      <c r="AD78" s="113">
        <v>31536.54483339563</v>
      </c>
      <c r="AE78" s="113">
        <v>32688.667756865791</v>
      </c>
      <c r="AF78" s="113">
        <v>32846.91429717491</v>
      </c>
      <c r="AG78" s="113">
        <v>33777.973786174836</v>
      </c>
      <c r="AH78" s="113">
        <v>35015.402855656132</v>
      </c>
      <c r="AI78" s="113">
        <v>36168.652655537437</v>
      </c>
      <c r="AJ78" s="113">
        <v>37093.884386174061</v>
      </c>
      <c r="AK78" s="113">
        <v>38353.885071334887</v>
      </c>
      <c r="AL78" s="113">
        <v>39780.175203534323</v>
      </c>
      <c r="AM78" s="113">
        <v>40827.162403512251</v>
      </c>
      <c r="AN78" s="113">
        <v>41910.004580407302</v>
      </c>
      <c r="AO78" s="114">
        <v>43232.771668881542</v>
      </c>
    </row>
    <row r="79" spans="1:41">
      <c r="A79" s="111" t="s">
        <v>23</v>
      </c>
      <c r="B79" s="112" t="s">
        <v>8</v>
      </c>
      <c r="C79" s="113">
        <v>900.34002685546875</v>
      </c>
      <c r="D79" s="113">
        <v>954.55999755859375</v>
      </c>
      <c r="E79" s="113">
        <v>974.1500244140625</v>
      </c>
      <c r="F79" s="113">
        <v>868.96002197265625</v>
      </c>
      <c r="G79" s="113">
        <v>1243.1800231933594</v>
      </c>
      <c r="H79" s="113">
        <v>1266.4499816894531</v>
      </c>
      <c r="I79" s="113">
        <v>1712.4199829101563</v>
      </c>
      <c r="J79" s="113">
        <v>1613.989990234375</v>
      </c>
      <c r="K79" s="113">
        <v>1457.9900360107422</v>
      </c>
      <c r="L79" s="113">
        <v>1840.9399719238281</v>
      </c>
      <c r="M79" s="113">
        <v>3788.8599621653557</v>
      </c>
      <c r="N79" s="113">
        <v>3201.1500062942505</v>
      </c>
      <c r="O79" s="113">
        <v>3110.6699523925781</v>
      </c>
      <c r="P79" s="113">
        <v>4685.1699767112732</v>
      </c>
      <c r="Q79" s="113">
        <v>7595.5598230063915</v>
      </c>
      <c r="R79" s="113">
        <v>10287.310211181641</v>
      </c>
      <c r="S79" s="113">
        <v>9987.1698913574219</v>
      </c>
      <c r="T79" s="113">
        <v>9746.0198745727539</v>
      </c>
      <c r="U79" s="113">
        <v>10923.400146484375</v>
      </c>
      <c r="V79" s="113">
        <v>10399.000022888184</v>
      </c>
      <c r="W79" s="113">
        <v>10505.159858703613</v>
      </c>
      <c r="X79" s="113">
        <v>10893.24009513855</v>
      </c>
      <c r="Y79" s="113">
        <v>10187.990197658539</v>
      </c>
      <c r="Z79" s="113">
        <v>10209.469736099243</v>
      </c>
      <c r="AA79" s="113">
        <v>10047.71993303299</v>
      </c>
      <c r="AB79" s="113">
        <v>10287.090118408203</v>
      </c>
      <c r="AC79" s="113">
        <v>9826.8199462890625</v>
      </c>
      <c r="AD79" s="113">
        <v>9842.0798645019531</v>
      </c>
      <c r="AE79" s="113">
        <v>8570.9701538085938</v>
      </c>
      <c r="AF79" s="113">
        <v>9289.9301147460938</v>
      </c>
      <c r="AG79" s="113">
        <v>9875.880126953125</v>
      </c>
      <c r="AH79" s="113">
        <v>11026.589782714844</v>
      </c>
      <c r="AI79" s="113">
        <v>10818.709899902344</v>
      </c>
      <c r="AJ79" s="113">
        <v>10924.330017089844</v>
      </c>
      <c r="AK79" s="113">
        <v>10890.429931640625</v>
      </c>
      <c r="AL79" s="113">
        <v>11197.169769287109</v>
      </c>
      <c r="AM79" s="113">
        <v>11436.700073242188</v>
      </c>
      <c r="AN79" s="113">
        <v>11723.209899902344</v>
      </c>
      <c r="AO79" s="114">
        <v>12070.429870605469</v>
      </c>
    </row>
    <row r="80" spans="1:41">
      <c r="A80" s="111" t="s">
        <v>24</v>
      </c>
      <c r="B80" s="112" t="s">
        <v>8</v>
      </c>
      <c r="C80" s="113">
        <v>0</v>
      </c>
      <c r="D80" s="113">
        <v>41.560001373291016</v>
      </c>
      <c r="E80" s="113">
        <v>182.99000549316406</v>
      </c>
      <c r="F80" s="113">
        <v>742.12999511696398</v>
      </c>
      <c r="G80" s="113">
        <v>1201.6099901199341</v>
      </c>
      <c r="H80" s="113">
        <v>1493.3600234985352</v>
      </c>
      <c r="I80" s="113">
        <v>1699.7999725341797</v>
      </c>
      <c r="J80" s="113">
        <v>2068.5099792480469</v>
      </c>
      <c r="K80" s="113">
        <v>2872.6000213623047</v>
      </c>
      <c r="L80" s="113">
        <v>2861.7599945068359</v>
      </c>
      <c r="M80" s="113">
        <v>3753.0200119018555</v>
      </c>
      <c r="N80" s="113">
        <v>4079.6700592041016</v>
      </c>
      <c r="O80" s="113">
        <v>3956.2500305175781</v>
      </c>
      <c r="P80" s="113">
        <v>4254.8500366210938</v>
      </c>
      <c r="Q80" s="113">
        <v>4556.7698669433594</v>
      </c>
      <c r="R80" s="113">
        <v>4630.6699142456055</v>
      </c>
      <c r="S80" s="113">
        <v>4571.3801193237305</v>
      </c>
      <c r="T80" s="113">
        <v>4668.4501190185547</v>
      </c>
      <c r="U80" s="113">
        <v>4582.7499618530273</v>
      </c>
      <c r="V80" s="113">
        <v>4513.4299392700195</v>
      </c>
      <c r="W80" s="113">
        <v>4574.2400207519531</v>
      </c>
      <c r="X80" s="113">
        <v>4539.4999580383301</v>
      </c>
      <c r="Y80" s="113">
        <v>4577.3499946594238</v>
      </c>
      <c r="Z80" s="113">
        <v>4670.7698593139648</v>
      </c>
      <c r="AA80" s="113">
        <v>4746.5002193450928</v>
      </c>
      <c r="AB80" s="113">
        <v>4472.1000080108643</v>
      </c>
      <c r="AC80" s="113">
        <v>4527.2401428222656</v>
      </c>
      <c r="AD80" s="113">
        <v>4656.7899742126465</v>
      </c>
      <c r="AE80" s="113">
        <v>4750.6998891830444</v>
      </c>
      <c r="AF80" s="113">
        <v>4557.0999298095703</v>
      </c>
      <c r="AG80" s="113">
        <v>4635.1600189208984</v>
      </c>
      <c r="AH80" s="113">
        <v>4660.7500915527344</v>
      </c>
      <c r="AI80" s="113">
        <v>4741.7299652099609</v>
      </c>
      <c r="AJ80" s="113">
        <v>4791.8999328613281</v>
      </c>
      <c r="AK80" s="113">
        <v>4631.1099548339844</v>
      </c>
      <c r="AL80" s="113">
        <v>4623.0499572753906</v>
      </c>
      <c r="AM80" s="113">
        <v>4556.7100830078125</v>
      </c>
      <c r="AN80" s="113">
        <v>4658.6701965332031</v>
      </c>
      <c r="AO80" s="114">
        <v>4651.9400939941406</v>
      </c>
    </row>
    <row r="81" spans="1:41">
      <c r="A81" s="111" t="s">
        <v>651</v>
      </c>
      <c r="B81" s="112" t="s">
        <v>8</v>
      </c>
      <c r="C81" s="113">
        <v>9.9999997764825821E-3</v>
      </c>
      <c r="D81" s="113">
        <v>1.9999999552965164E-2</v>
      </c>
      <c r="E81" s="113">
        <v>0</v>
      </c>
      <c r="F81" s="113">
        <v>82.400003433227539</v>
      </c>
      <c r="G81" s="113">
        <v>99.609997749328613</v>
      </c>
      <c r="H81" s="113">
        <v>156.58000183105469</v>
      </c>
      <c r="I81" s="113">
        <v>260.09000015258789</v>
      </c>
      <c r="J81" s="113">
        <v>271.45999526977539</v>
      </c>
      <c r="K81" s="113">
        <v>369.01999664306641</v>
      </c>
      <c r="L81" s="113">
        <v>532.97000312805176</v>
      </c>
      <c r="M81" s="113">
        <v>746.61000061035156</v>
      </c>
      <c r="N81" s="113">
        <v>873.79997253417969</v>
      </c>
      <c r="O81" s="113">
        <v>987.66000366210938</v>
      </c>
      <c r="P81" s="113">
        <v>1178.4700012207031</v>
      </c>
      <c r="Q81" s="113">
        <v>1349.8799743652344</v>
      </c>
      <c r="R81" s="113">
        <v>1484.2699584960938</v>
      </c>
      <c r="S81" s="113">
        <v>1835.1800231933594</v>
      </c>
      <c r="T81" s="113">
        <v>2173.1800384521484</v>
      </c>
      <c r="U81" s="113">
        <v>2333.280029296875</v>
      </c>
      <c r="V81" s="113">
        <v>2527.2599639892578</v>
      </c>
      <c r="W81" s="113">
        <v>2766.2099304199219</v>
      </c>
      <c r="X81" s="113">
        <v>2829.9599914550781</v>
      </c>
      <c r="Y81" s="113">
        <v>3227.4501037597656</v>
      </c>
      <c r="Z81" s="113">
        <v>3347.6600952148438</v>
      </c>
      <c r="AA81" s="113">
        <v>3427.4400024414063</v>
      </c>
      <c r="AB81" s="113">
        <v>3768.7100524902344</v>
      </c>
      <c r="AC81" s="113">
        <v>4006.630126953125</v>
      </c>
      <c r="AD81" s="113">
        <v>4153.9401245117188</v>
      </c>
      <c r="AE81" s="113">
        <v>4250.9999389648438</v>
      </c>
      <c r="AF81" s="113">
        <v>4278.6299743652344</v>
      </c>
      <c r="AG81" s="113">
        <v>4102.7300109863281</v>
      </c>
      <c r="AH81" s="113">
        <v>4234.6101379394531</v>
      </c>
      <c r="AI81" s="113">
        <v>4290.949951171875</v>
      </c>
      <c r="AJ81" s="113">
        <v>4354.4400939941406</v>
      </c>
      <c r="AK81" s="113">
        <v>4555.4200744628906</v>
      </c>
      <c r="AL81" s="113">
        <v>4653.6199951171875</v>
      </c>
      <c r="AM81" s="113">
        <v>4825.5300598144531</v>
      </c>
      <c r="AN81" s="113">
        <v>4673.1898193359375</v>
      </c>
      <c r="AO81" s="114">
        <v>4816.3001403808594</v>
      </c>
    </row>
    <row r="82" spans="1:41">
      <c r="A82" s="133" t="s">
        <v>184</v>
      </c>
      <c r="B82" s="134" t="s">
        <v>8</v>
      </c>
      <c r="C82" s="135">
        <v>58107.388254153986</v>
      </c>
      <c r="D82" s="135">
        <v>65201.48499096794</v>
      </c>
      <c r="E82" s="135">
        <v>67745.920626378909</v>
      </c>
      <c r="F82" s="135">
        <v>67512.79897874665</v>
      </c>
      <c r="G82" s="135">
        <v>69904.135674542398</v>
      </c>
      <c r="H82" s="135">
        <v>69995.11056413679</v>
      </c>
      <c r="I82" s="135">
        <v>71752.904783941514</v>
      </c>
      <c r="J82" s="135">
        <v>75108.599334521903</v>
      </c>
      <c r="K82" s="135">
        <v>77310.91681202309</v>
      </c>
      <c r="L82" s="135">
        <v>81406.04592014919</v>
      </c>
      <c r="M82" s="135">
        <v>87520.136580695049</v>
      </c>
      <c r="N82" s="135">
        <v>91588.396570044846</v>
      </c>
      <c r="O82" s="135">
        <v>93784.531897989014</v>
      </c>
      <c r="P82" s="135">
        <v>100380.0407243167</v>
      </c>
      <c r="Q82" s="135">
        <v>104293.74044251672</v>
      </c>
      <c r="R82" s="135">
        <v>112378.76579315071</v>
      </c>
      <c r="S82" s="135">
        <v>115921.58390990671</v>
      </c>
      <c r="T82" s="135">
        <v>115699.22947236468</v>
      </c>
      <c r="U82" s="135">
        <v>120332.13083259232</v>
      </c>
      <c r="V82" s="135">
        <v>121187.25448660238</v>
      </c>
      <c r="W82" s="135">
        <v>125935.18485771902</v>
      </c>
      <c r="X82" s="135">
        <v>129700.31748466648</v>
      </c>
      <c r="Y82" s="135">
        <v>132596.66329582964</v>
      </c>
      <c r="Z82" s="135">
        <v>135482.09239929792</v>
      </c>
      <c r="AA82" s="135">
        <v>136969.19477254362</v>
      </c>
      <c r="AB82" s="135">
        <v>140221.43642007234</v>
      </c>
      <c r="AC82" s="135">
        <v>141381.35356873641</v>
      </c>
      <c r="AD82" s="135">
        <v>144645.06304276496</v>
      </c>
      <c r="AE82" s="135">
        <v>146399.40902211523</v>
      </c>
      <c r="AF82" s="135">
        <v>150753.00514961808</v>
      </c>
      <c r="AG82" s="135">
        <v>154573.67213605432</v>
      </c>
      <c r="AH82" s="135">
        <v>159962.98233443836</v>
      </c>
      <c r="AI82" s="135">
        <v>162502.60033093052</v>
      </c>
      <c r="AJ82" s="135">
        <v>165713.44826193165</v>
      </c>
      <c r="AK82" s="135">
        <v>167989.13082223435</v>
      </c>
      <c r="AL82" s="135">
        <v>171500.01569013443</v>
      </c>
      <c r="AM82" s="135">
        <v>176150.34209211767</v>
      </c>
      <c r="AN82" s="135">
        <v>179653.65741132686</v>
      </c>
      <c r="AO82" s="136">
        <v>183167.25092275499</v>
      </c>
    </row>
    <row r="83" spans="1:41" ht="15.75">
      <c r="A83" s="109" t="s">
        <v>15</v>
      </c>
      <c r="B83" s="112"/>
      <c r="AF83" s="113"/>
      <c r="AG83" s="113"/>
      <c r="AH83" s="113"/>
      <c r="AI83" s="113"/>
      <c r="AJ83" s="113"/>
      <c r="AK83" s="113"/>
      <c r="AL83" s="113"/>
      <c r="AM83" s="113"/>
      <c r="AN83" s="113"/>
      <c r="AO83" s="114"/>
    </row>
    <row r="84" spans="1:41">
      <c r="A84" s="111" t="s">
        <v>12</v>
      </c>
      <c r="B84" s="112" t="s">
        <v>8</v>
      </c>
      <c r="C84" s="113">
        <v>46773.289703369141</v>
      </c>
      <c r="D84" s="113">
        <v>41822.749943733215</v>
      </c>
      <c r="E84" s="113">
        <v>39662.750122070313</v>
      </c>
      <c r="F84" s="113">
        <v>35135.279800415039</v>
      </c>
      <c r="G84" s="113">
        <v>32007.019897460938</v>
      </c>
      <c r="H84" s="113">
        <v>31389.02001953125</v>
      </c>
      <c r="I84" s="113">
        <v>27116.990173339844</v>
      </c>
      <c r="J84" s="113">
        <v>20843.309814453125</v>
      </c>
      <c r="K84" s="113">
        <v>18694.150024414063</v>
      </c>
      <c r="L84" s="113">
        <v>14225.960266113281</v>
      </c>
      <c r="M84" s="113">
        <v>11992.590087890625</v>
      </c>
      <c r="N84" s="113">
        <v>7387.679931640625</v>
      </c>
      <c r="O84" s="113">
        <v>3792.719970703125</v>
      </c>
      <c r="P84" s="113">
        <v>0</v>
      </c>
      <c r="Q84" s="113">
        <v>0</v>
      </c>
      <c r="R84" s="113">
        <v>0</v>
      </c>
      <c r="S84" s="113">
        <v>0</v>
      </c>
      <c r="T84" s="113">
        <v>0</v>
      </c>
      <c r="U84" s="113">
        <v>0</v>
      </c>
      <c r="V84" s="113">
        <v>0</v>
      </c>
      <c r="W84" s="113">
        <v>0</v>
      </c>
      <c r="X84" s="113">
        <v>0</v>
      </c>
      <c r="Y84" s="113">
        <v>0</v>
      </c>
      <c r="Z84" s="113">
        <v>0</v>
      </c>
      <c r="AA84" s="113">
        <v>0</v>
      </c>
      <c r="AB84" s="113">
        <v>0</v>
      </c>
      <c r="AC84" s="113">
        <v>0</v>
      </c>
      <c r="AD84" s="113">
        <v>0</v>
      </c>
      <c r="AE84" s="113">
        <v>0</v>
      </c>
      <c r="AF84" s="113">
        <v>0</v>
      </c>
      <c r="AG84" s="113">
        <v>0</v>
      </c>
      <c r="AH84" s="113">
        <v>0</v>
      </c>
      <c r="AI84" s="113">
        <v>0</v>
      </c>
      <c r="AJ84" s="113">
        <v>0</v>
      </c>
      <c r="AK84" s="113">
        <v>0</v>
      </c>
      <c r="AL84" s="113">
        <v>0</v>
      </c>
      <c r="AM84" s="113">
        <v>0</v>
      </c>
      <c r="AN84" s="113">
        <v>0</v>
      </c>
      <c r="AO84" s="114">
        <v>0</v>
      </c>
    </row>
    <row r="85" spans="1:41">
      <c r="A85" s="111" t="s">
        <v>20</v>
      </c>
      <c r="B85" s="112" t="s">
        <v>8</v>
      </c>
      <c r="C85" s="113">
        <v>0</v>
      </c>
      <c r="D85" s="113">
        <v>0</v>
      </c>
      <c r="E85" s="113">
        <v>0</v>
      </c>
      <c r="F85" s="113">
        <v>0</v>
      </c>
      <c r="G85" s="113">
        <v>0</v>
      </c>
      <c r="H85" s="113">
        <v>0</v>
      </c>
      <c r="I85" s="113">
        <v>0</v>
      </c>
      <c r="J85" s="113">
        <v>0</v>
      </c>
      <c r="K85" s="113">
        <v>0</v>
      </c>
      <c r="L85" s="113">
        <v>0</v>
      </c>
      <c r="M85" s="113">
        <v>0</v>
      </c>
      <c r="N85" s="113">
        <v>0</v>
      </c>
      <c r="O85" s="113">
        <v>0</v>
      </c>
      <c r="P85" s="113">
        <v>0</v>
      </c>
      <c r="Q85" s="113">
        <v>0</v>
      </c>
      <c r="R85" s="113">
        <v>0</v>
      </c>
      <c r="S85" s="113">
        <v>0</v>
      </c>
      <c r="T85" s="113">
        <v>0</v>
      </c>
      <c r="U85" s="113">
        <v>0</v>
      </c>
      <c r="V85" s="113">
        <v>0</v>
      </c>
      <c r="W85" s="113">
        <v>0</v>
      </c>
      <c r="X85" s="113">
        <v>0</v>
      </c>
      <c r="Y85" s="113">
        <v>0</v>
      </c>
      <c r="Z85" s="113">
        <v>0</v>
      </c>
      <c r="AA85" s="113">
        <v>0</v>
      </c>
      <c r="AB85" s="113">
        <v>0</v>
      </c>
      <c r="AC85" s="113">
        <v>0</v>
      </c>
      <c r="AD85" s="113">
        <v>0</v>
      </c>
      <c r="AE85" s="113">
        <v>0</v>
      </c>
      <c r="AF85" s="113">
        <v>0</v>
      </c>
      <c r="AG85" s="113">
        <v>0</v>
      </c>
      <c r="AH85" s="113">
        <v>0</v>
      </c>
      <c r="AI85" s="113">
        <v>0</v>
      </c>
      <c r="AJ85" s="113">
        <v>0</v>
      </c>
      <c r="AK85" s="113">
        <v>0</v>
      </c>
      <c r="AL85" s="113">
        <v>0</v>
      </c>
      <c r="AM85" s="113">
        <v>0</v>
      </c>
      <c r="AN85" s="113">
        <v>0</v>
      </c>
      <c r="AO85" s="114">
        <v>0</v>
      </c>
    </row>
    <row r="86" spans="1:41">
      <c r="A86" s="111" t="s">
        <v>576</v>
      </c>
      <c r="B86" s="112" t="s">
        <v>8</v>
      </c>
      <c r="C86" s="113">
        <v>0</v>
      </c>
      <c r="D86" s="113">
        <v>0</v>
      </c>
      <c r="E86" s="113">
        <v>0</v>
      </c>
      <c r="F86" s="113">
        <v>0</v>
      </c>
      <c r="G86" s="113">
        <v>0</v>
      </c>
      <c r="H86" s="113">
        <v>0</v>
      </c>
      <c r="I86" s="113">
        <v>0</v>
      </c>
      <c r="J86" s="113">
        <v>0</v>
      </c>
      <c r="K86" s="113">
        <v>0</v>
      </c>
      <c r="L86" s="113">
        <v>0</v>
      </c>
      <c r="M86" s="113">
        <v>0</v>
      </c>
      <c r="N86" s="113">
        <v>0</v>
      </c>
      <c r="O86" s="113">
        <v>976.02001953125</v>
      </c>
      <c r="P86" s="113">
        <v>75.550000227987766</v>
      </c>
      <c r="Q86" s="113">
        <v>77.309998283162713</v>
      </c>
      <c r="R86" s="113">
        <v>65.749999770894647</v>
      </c>
      <c r="S86" s="113">
        <v>96.249999761581421</v>
      </c>
      <c r="T86" s="113">
        <v>59.010000953450799</v>
      </c>
      <c r="U86" s="113">
        <v>68.449999690055847</v>
      </c>
      <c r="V86" s="113">
        <v>102.52999711968005</v>
      </c>
      <c r="W86" s="113">
        <v>103.99000240303576</v>
      </c>
      <c r="X86" s="113">
        <v>134.28999782539904</v>
      </c>
      <c r="Y86" s="113">
        <v>216.03999954089522</v>
      </c>
      <c r="Z86" s="113">
        <v>252.97000180184841</v>
      </c>
      <c r="AA86" s="113">
        <v>295.89000636339188</v>
      </c>
      <c r="AB86" s="113">
        <v>383.40000200271606</v>
      </c>
      <c r="AC86" s="113">
        <v>252.48000144958496</v>
      </c>
      <c r="AD86" s="113">
        <v>301.00001090764999</v>
      </c>
      <c r="AE86" s="113">
        <v>300.07000243663788</v>
      </c>
      <c r="AF86" s="113">
        <v>296.31999707221985</v>
      </c>
      <c r="AG86" s="113">
        <v>363.34000754356384</v>
      </c>
      <c r="AH86" s="113">
        <v>505.02000164985657</v>
      </c>
      <c r="AI86" s="113">
        <v>652.81000089645386</v>
      </c>
      <c r="AJ86" s="113">
        <v>723.11999940872192</v>
      </c>
      <c r="AK86" s="113">
        <v>755.58999061584473</v>
      </c>
      <c r="AL86" s="113">
        <v>977.50998258590698</v>
      </c>
      <c r="AM86" s="113">
        <v>1105.3300409317017</v>
      </c>
      <c r="AN86" s="113">
        <v>1213.1100311279297</v>
      </c>
      <c r="AO86" s="114">
        <v>1137.4600276947021</v>
      </c>
    </row>
    <row r="87" spans="1:41">
      <c r="A87" s="111" t="s">
        <v>22</v>
      </c>
      <c r="B87" s="112" t="s">
        <v>8</v>
      </c>
      <c r="C87" s="113">
        <v>277.37000691890717</v>
      </c>
      <c r="D87" s="113">
        <v>580.75000071525574</v>
      </c>
      <c r="E87" s="113">
        <v>486.83000855147839</v>
      </c>
      <c r="F87" s="113">
        <v>205.38999717496336</v>
      </c>
      <c r="G87" s="113">
        <v>342.00999725982547</v>
      </c>
      <c r="H87" s="113">
        <v>280.14000133611262</v>
      </c>
      <c r="I87" s="113">
        <v>118.76999897509813</v>
      </c>
      <c r="J87" s="113">
        <v>122.69000229053199</v>
      </c>
      <c r="K87" s="113">
        <v>56.799999298527837</v>
      </c>
      <c r="L87" s="113">
        <v>79.069999793544412</v>
      </c>
      <c r="M87" s="113">
        <v>47.479999888688326</v>
      </c>
      <c r="N87" s="113">
        <v>54.96999997831881</v>
      </c>
      <c r="O87" s="113">
        <v>4.2299999389797449</v>
      </c>
      <c r="P87" s="113">
        <v>1.7899999711662531</v>
      </c>
      <c r="Q87" s="113">
        <v>0.23999999836087227</v>
      </c>
      <c r="R87" s="113">
        <v>0.26999999396502972</v>
      </c>
      <c r="S87" s="113">
        <v>0.19999999366700649</v>
      </c>
      <c r="T87" s="113">
        <v>0.2199999988079071</v>
      </c>
      <c r="U87" s="113">
        <v>3.8000000566244125</v>
      </c>
      <c r="V87" s="113">
        <v>0.50999999977648258</v>
      </c>
      <c r="W87" s="113">
        <v>0.52000000514090061</v>
      </c>
      <c r="X87" s="113">
        <v>0.68000000715255737</v>
      </c>
      <c r="Y87" s="113">
        <v>1.9799999464303255</v>
      </c>
      <c r="Z87" s="113">
        <v>1.6100000329315662</v>
      </c>
      <c r="AA87" s="113">
        <v>2.9999999329447746E-2</v>
      </c>
      <c r="AB87" s="113">
        <v>7.9999998211860657E-2</v>
      </c>
      <c r="AC87" s="113">
        <v>365.74999572709203</v>
      </c>
      <c r="AD87" s="113">
        <v>417.45999694801867</v>
      </c>
      <c r="AE87" s="113">
        <v>386.16999389603734</v>
      </c>
      <c r="AF87" s="113">
        <v>337.74999023415148</v>
      </c>
      <c r="AG87" s="113">
        <v>354.3900115955621</v>
      </c>
      <c r="AH87" s="113">
        <v>437.02000365965068</v>
      </c>
      <c r="AI87" s="113">
        <v>337.98000183142722</v>
      </c>
      <c r="AJ87" s="113">
        <v>362.50000060908496</v>
      </c>
      <c r="AK87" s="113">
        <v>379.54000244103372</v>
      </c>
      <c r="AL87" s="113">
        <v>468.8899945076555</v>
      </c>
      <c r="AM87" s="113">
        <v>517.7800061032176</v>
      </c>
      <c r="AN87" s="113">
        <v>583.97000976279378</v>
      </c>
      <c r="AO87" s="114">
        <v>1128.0999731458724</v>
      </c>
    </row>
    <row r="88" spans="1:41">
      <c r="A88" s="111" t="s">
        <v>21</v>
      </c>
      <c r="B88" s="112" t="s">
        <v>8</v>
      </c>
      <c r="C88" s="113">
        <v>1830.550048828125</v>
      </c>
      <c r="D88" s="113">
        <v>949.780029296875</v>
      </c>
      <c r="E88" s="113">
        <v>901.27001953125</v>
      </c>
      <c r="F88" s="113">
        <v>699.3599853515625</v>
      </c>
      <c r="G88" s="113">
        <v>707.66998291015625</v>
      </c>
      <c r="H88" s="113">
        <v>669.79998779296875</v>
      </c>
      <c r="I88" s="113">
        <v>239.75</v>
      </c>
      <c r="J88" s="113">
        <v>288.42001342773438</v>
      </c>
      <c r="K88" s="113">
        <v>180.08999633789063</v>
      </c>
      <c r="L88" s="113">
        <v>250.8800048828125</v>
      </c>
      <c r="M88" s="113">
        <v>734.46998596191406</v>
      </c>
      <c r="N88" s="113">
        <v>953.10000610351563</v>
      </c>
      <c r="O88" s="113">
        <v>302.48999404907227</v>
      </c>
      <c r="P88" s="113">
        <v>2112.719970703125</v>
      </c>
      <c r="Q88" s="113">
        <v>2127.1099853515625</v>
      </c>
      <c r="R88" s="113">
        <v>1722.320068359375</v>
      </c>
      <c r="S88" s="113">
        <v>1934.2200317382813</v>
      </c>
      <c r="T88" s="113">
        <v>2845.469970703125</v>
      </c>
      <c r="U88" s="113">
        <v>2775.0799560546875</v>
      </c>
      <c r="V88" s="113">
        <v>3236.4900512695313</v>
      </c>
      <c r="W88" s="113">
        <v>3158.3899536132813</v>
      </c>
      <c r="X88" s="113">
        <v>2458.079963684082</v>
      </c>
      <c r="Y88" s="113">
        <v>2613.2000122070313</v>
      </c>
      <c r="Z88" s="113">
        <v>2546.4100341796875</v>
      </c>
      <c r="AA88" s="113">
        <v>2341.409912109375</v>
      </c>
      <c r="AB88" s="113">
        <v>2277.8699951171875</v>
      </c>
      <c r="AC88" s="113">
        <v>2393.22998046875</v>
      </c>
      <c r="AD88" s="113">
        <v>2520.1400146484375</v>
      </c>
      <c r="AE88" s="113">
        <v>2275.330078125</v>
      </c>
      <c r="AF88" s="113">
        <v>1985.010009765625</v>
      </c>
      <c r="AG88" s="113">
        <v>2173.7100219726563</v>
      </c>
      <c r="AH88" s="113">
        <v>2653.6600341796875</v>
      </c>
      <c r="AI88" s="113">
        <v>2582.2900390625</v>
      </c>
      <c r="AJ88" s="113">
        <v>2697.4901123046875</v>
      </c>
      <c r="AK88" s="113">
        <v>2790.179931640625</v>
      </c>
      <c r="AL88" s="113">
        <v>3051.4300537109375</v>
      </c>
      <c r="AM88" s="113">
        <v>3206.7900390625</v>
      </c>
      <c r="AN88" s="113">
        <v>3432.9599609375</v>
      </c>
      <c r="AO88" s="114">
        <v>3756.81005859375</v>
      </c>
    </row>
    <row r="89" spans="1:41">
      <c r="A89" s="111" t="s">
        <v>175</v>
      </c>
      <c r="B89" s="112" t="s">
        <v>8</v>
      </c>
      <c r="C89" s="113">
        <v>0</v>
      </c>
      <c r="D89" s="113">
        <v>0</v>
      </c>
      <c r="E89" s="113">
        <v>0</v>
      </c>
      <c r="F89" s="113">
        <v>0</v>
      </c>
      <c r="G89" s="113">
        <v>0</v>
      </c>
      <c r="H89" s="113">
        <v>0</v>
      </c>
      <c r="I89" s="113">
        <v>0</v>
      </c>
      <c r="J89" s="113">
        <v>0</v>
      </c>
      <c r="K89" s="113">
        <v>0</v>
      </c>
      <c r="L89" s="113">
        <v>0</v>
      </c>
      <c r="M89" s="113">
        <v>0</v>
      </c>
      <c r="N89" s="113">
        <v>0</v>
      </c>
      <c r="O89" s="113">
        <v>0</v>
      </c>
      <c r="P89" s="113">
        <v>0</v>
      </c>
      <c r="Q89" s="113">
        <v>0</v>
      </c>
      <c r="R89" s="113">
        <v>0</v>
      </c>
      <c r="S89" s="113">
        <v>0</v>
      </c>
      <c r="T89" s="113">
        <v>0</v>
      </c>
      <c r="U89" s="113">
        <v>0</v>
      </c>
      <c r="V89" s="113">
        <v>0</v>
      </c>
      <c r="W89" s="113">
        <v>0</v>
      </c>
      <c r="X89" s="113">
        <v>0</v>
      </c>
      <c r="Y89" s="113">
        <v>0</v>
      </c>
      <c r="Z89" s="113">
        <v>0</v>
      </c>
      <c r="AA89" s="113">
        <v>0</v>
      </c>
      <c r="AB89" s="113">
        <v>0</v>
      </c>
      <c r="AC89" s="113">
        <v>0</v>
      </c>
      <c r="AD89" s="113">
        <v>0</v>
      </c>
      <c r="AE89" s="113">
        <v>0</v>
      </c>
      <c r="AF89" s="113">
        <v>0</v>
      </c>
      <c r="AG89" s="113">
        <v>0</v>
      </c>
      <c r="AH89" s="113">
        <v>0</v>
      </c>
      <c r="AI89" s="113">
        <v>0</v>
      </c>
      <c r="AJ89" s="113">
        <v>0</v>
      </c>
      <c r="AK89" s="113">
        <v>0</v>
      </c>
      <c r="AL89" s="113">
        <v>0</v>
      </c>
      <c r="AM89" s="113">
        <v>0</v>
      </c>
      <c r="AN89" s="113">
        <v>0</v>
      </c>
      <c r="AO89" s="114">
        <v>0</v>
      </c>
    </row>
    <row r="90" spans="1:41">
      <c r="A90" s="111" t="s">
        <v>176</v>
      </c>
      <c r="B90" s="112" t="s">
        <v>8</v>
      </c>
      <c r="C90" s="113">
        <v>0</v>
      </c>
      <c r="D90" s="113">
        <v>0</v>
      </c>
      <c r="E90" s="113">
        <v>0</v>
      </c>
      <c r="F90" s="113">
        <v>0</v>
      </c>
      <c r="G90" s="113">
        <v>0</v>
      </c>
      <c r="H90" s="113">
        <v>0</v>
      </c>
      <c r="I90" s="113">
        <v>0</v>
      </c>
      <c r="J90" s="113">
        <v>0</v>
      </c>
      <c r="K90" s="113">
        <v>0</v>
      </c>
      <c r="L90" s="113">
        <v>0</v>
      </c>
      <c r="M90" s="113">
        <v>0</v>
      </c>
      <c r="N90" s="113">
        <v>0</v>
      </c>
      <c r="O90" s="113">
        <v>0</v>
      </c>
      <c r="P90" s="113">
        <v>0</v>
      </c>
      <c r="Q90" s="113">
        <v>0</v>
      </c>
      <c r="R90" s="113">
        <v>0</v>
      </c>
      <c r="S90" s="113">
        <v>0</v>
      </c>
      <c r="T90" s="113">
        <v>0</v>
      </c>
      <c r="U90" s="113">
        <v>0</v>
      </c>
      <c r="V90" s="113">
        <v>0</v>
      </c>
      <c r="W90" s="113">
        <v>0</v>
      </c>
      <c r="X90" s="113">
        <v>0</v>
      </c>
      <c r="Y90" s="113">
        <v>0</v>
      </c>
      <c r="Z90" s="113">
        <v>0</v>
      </c>
      <c r="AA90" s="113">
        <v>0</v>
      </c>
      <c r="AB90" s="113">
        <v>0</v>
      </c>
      <c r="AC90" s="113">
        <v>0</v>
      </c>
      <c r="AD90" s="113">
        <v>0</v>
      </c>
      <c r="AE90" s="113">
        <v>0</v>
      </c>
      <c r="AF90" s="113">
        <v>0</v>
      </c>
      <c r="AG90" s="113">
        <v>0</v>
      </c>
      <c r="AH90" s="113">
        <v>0</v>
      </c>
      <c r="AI90" s="113">
        <v>0</v>
      </c>
      <c r="AJ90" s="113">
        <v>0</v>
      </c>
      <c r="AK90" s="113">
        <v>0</v>
      </c>
      <c r="AL90" s="113">
        <v>0</v>
      </c>
      <c r="AM90" s="113">
        <v>0</v>
      </c>
      <c r="AN90" s="113">
        <v>0</v>
      </c>
      <c r="AO90" s="114">
        <v>0</v>
      </c>
    </row>
    <row r="91" spans="1:41">
      <c r="A91" s="111" t="s">
        <v>177</v>
      </c>
      <c r="B91" s="112" t="s">
        <v>8</v>
      </c>
      <c r="C91" s="113">
        <v>0</v>
      </c>
      <c r="D91" s="113">
        <v>0</v>
      </c>
      <c r="E91" s="113">
        <v>0</v>
      </c>
      <c r="F91" s="113">
        <v>0</v>
      </c>
      <c r="G91" s="113">
        <v>0</v>
      </c>
      <c r="H91" s="113">
        <v>0</v>
      </c>
      <c r="I91" s="113">
        <v>0</v>
      </c>
      <c r="J91" s="113">
        <v>0</v>
      </c>
      <c r="K91" s="113">
        <v>0</v>
      </c>
      <c r="L91" s="113">
        <v>0</v>
      </c>
      <c r="M91" s="113">
        <v>0</v>
      </c>
      <c r="N91" s="113">
        <v>0</v>
      </c>
      <c r="O91" s="113">
        <v>0</v>
      </c>
      <c r="P91" s="113">
        <v>0</v>
      </c>
      <c r="Q91" s="113">
        <v>0</v>
      </c>
      <c r="R91" s="113">
        <v>0</v>
      </c>
      <c r="S91" s="113">
        <v>0</v>
      </c>
      <c r="T91" s="113">
        <v>0</v>
      </c>
      <c r="U91" s="113">
        <v>0</v>
      </c>
      <c r="V91" s="113">
        <v>0</v>
      </c>
      <c r="W91" s="113">
        <v>0</v>
      </c>
      <c r="X91" s="113">
        <v>0</v>
      </c>
      <c r="Y91" s="113">
        <v>0</v>
      </c>
      <c r="Z91" s="113">
        <v>0</v>
      </c>
      <c r="AA91" s="113">
        <v>0</v>
      </c>
      <c r="AB91" s="113">
        <v>0</v>
      </c>
      <c r="AC91" s="113">
        <v>0</v>
      </c>
      <c r="AD91" s="113">
        <v>0</v>
      </c>
      <c r="AE91" s="113">
        <v>0</v>
      </c>
      <c r="AF91" s="113">
        <v>0</v>
      </c>
      <c r="AG91" s="113">
        <v>0</v>
      </c>
      <c r="AH91" s="113">
        <v>0</v>
      </c>
      <c r="AI91" s="113">
        <v>0</v>
      </c>
      <c r="AJ91" s="113">
        <v>0</v>
      </c>
      <c r="AK91" s="113">
        <v>0</v>
      </c>
      <c r="AL91" s="113">
        <v>0</v>
      </c>
      <c r="AM91" s="113">
        <v>0</v>
      </c>
      <c r="AN91" s="113">
        <v>0</v>
      </c>
      <c r="AO91" s="114">
        <v>0</v>
      </c>
    </row>
    <row r="92" spans="1:41">
      <c r="A92" s="111" t="s">
        <v>178</v>
      </c>
      <c r="B92" s="112" t="s">
        <v>8</v>
      </c>
      <c r="C92" s="113">
        <v>2490.8100292682648</v>
      </c>
      <c r="D92" s="113">
        <v>2490.8200237751007</v>
      </c>
      <c r="E92" s="113">
        <v>2490.8200237751007</v>
      </c>
      <c r="F92" s="113">
        <v>2490.8200237751007</v>
      </c>
      <c r="G92" s="113">
        <v>2490.8200237751007</v>
      </c>
      <c r="H92" s="113">
        <v>2490.8200237751007</v>
      </c>
      <c r="I92" s="113">
        <v>2490.8200237751007</v>
      </c>
      <c r="J92" s="113">
        <v>2490.8200237751007</v>
      </c>
      <c r="K92" s="113">
        <v>2489.3100292682648</v>
      </c>
      <c r="L92" s="113">
        <v>2489.8000347614288</v>
      </c>
      <c r="M92" s="113">
        <v>2489.9200298786163</v>
      </c>
      <c r="N92" s="113">
        <v>2490.8200237751007</v>
      </c>
      <c r="O92" s="113">
        <v>2490.8200237751007</v>
      </c>
      <c r="P92" s="113">
        <v>2490.240021944046</v>
      </c>
      <c r="Q92" s="113">
        <v>2490.3800213336945</v>
      </c>
      <c r="R92" s="113">
        <v>2490.3100292682648</v>
      </c>
      <c r="S92" s="113">
        <v>2479.5300152301788</v>
      </c>
      <c r="T92" s="113">
        <v>2481.8399517536163</v>
      </c>
      <c r="U92" s="113">
        <v>2466.3299267292023</v>
      </c>
      <c r="V92" s="113">
        <v>2459.5499737262726</v>
      </c>
      <c r="W92" s="113">
        <v>2454.3699505329132</v>
      </c>
      <c r="X92" s="113">
        <v>2464.7500011920929</v>
      </c>
      <c r="Y92" s="113">
        <v>2463.7600109577179</v>
      </c>
      <c r="Z92" s="113">
        <v>2450.9200298786163</v>
      </c>
      <c r="AA92" s="113">
        <v>2426.169938325882</v>
      </c>
      <c r="AB92" s="113">
        <v>2420.9700481891632</v>
      </c>
      <c r="AC92" s="113">
        <v>2445.4600231647491</v>
      </c>
      <c r="AD92" s="113">
        <v>2442.7099468708038</v>
      </c>
      <c r="AE92" s="113">
        <v>2434.429963350296</v>
      </c>
      <c r="AF92" s="113">
        <v>2402.2599804401398</v>
      </c>
      <c r="AG92" s="113">
        <v>2415.8699352741241</v>
      </c>
      <c r="AH92" s="113">
        <v>2437.9499523639679</v>
      </c>
      <c r="AI92" s="113">
        <v>2428.3099529743195</v>
      </c>
      <c r="AJ92" s="113">
        <v>2418.0099956989288</v>
      </c>
      <c r="AK92" s="113">
        <v>2423.9999706745148</v>
      </c>
      <c r="AL92" s="113">
        <v>2451.5200207233429</v>
      </c>
      <c r="AM92" s="113">
        <v>2453.2000439167023</v>
      </c>
      <c r="AN92" s="113">
        <v>2455.5799725055695</v>
      </c>
      <c r="AO92" s="114">
        <v>2469.260026216507</v>
      </c>
    </row>
    <row r="93" spans="1:41">
      <c r="A93" s="111" t="s">
        <v>1</v>
      </c>
      <c r="B93" s="112" t="s">
        <v>8</v>
      </c>
      <c r="C93" s="113">
        <v>5757.1618741046823</v>
      </c>
      <c r="D93" s="113">
        <v>6008.3027494003136</v>
      </c>
      <c r="E93" s="113">
        <v>5991.0087949143253</v>
      </c>
      <c r="F93" s="113">
        <v>7825.8253800202701</v>
      </c>
      <c r="G93" s="113">
        <v>7680.7631000549336</v>
      </c>
      <c r="H93" s="113">
        <v>10216.497856078478</v>
      </c>
      <c r="I93" s="113">
        <v>14767.672261155021</v>
      </c>
      <c r="J93" s="113">
        <v>21277.387035150103</v>
      </c>
      <c r="K93" s="113">
        <v>26934.410428900082</v>
      </c>
      <c r="L93" s="113">
        <v>32834.818433257678</v>
      </c>
      <c r="M93" s="113">
        <v>33924.405216909785</v>
      </c>
      <c r="N93" s="113">
        <v>35332.308031293818</v>
      </c>
      <c r="O93" s="113">
        <v>39185.515884881621</v>
      </c>
      <c r="P93" s="113">
        <v>39484.975780192384</v>
      </c>
      <c r="Q93" s="113">
        <v>39927.868517119939</v>
      </c>
      <c r="R93" s="113">
        <v>41363.967556869698</v>
      </c>
      <c r="S93" s="113">
        <v>43175.610103975465</v>
      </c>
      <c r="T93" s="113">
        <v>47904.212802091686</v>
      </c>
      <c r="U93" s="113">
        <v>50421.929620810537</v>
      </c>
      <c r="V93" s="113">
        <v>52166.106304219968</v>
      </c>
      <c r="W93" s="113">
        <v>53065.093851397331</v>
      </c>
      <c r="X93" s="113">
        <v>53695.284539110689</v>
      </c>
      <c r="Y93" s="113">
        <v>54073.526836530094</v>
      </c>
      <c r="Z93" s="113">
        <v>54508.147293944865</v>
      </c>
      <c r="AA93" s="113">
        <v>54137.917881621244</v>
      </c>
      <c r="AB93" s="113">
        <v>54136.378369055274</v>
      </c>
      <c r="AC93" s="113">
        <v>53898.445586395173</v>
      </c>
      <c r="AD93" s="113">
        <v>54023.928019473111</v>
      </c>
      <c r="AE93" s="113">
        <v>55090.444188186215</v>
      </c>
      <c r="AF93" s="113">
        <v>56125.837071813425</v>
      </c>
      <c r="AG93" s="113">
        <v>55934.966730109743</v>
      </c>
      <c r="AH93" s="113">
        <v>57001.756245825178</v>
      </c>
      <c r="AI93" s="113">
        <v>57310.092404453229</v>
      </c>
      <c r="AJ93" s="113">
        <v>57453.015415193848</v>
      </c>
      <c r="AK93" s="113">
        <v>57472.095717852797</v>
      </c>
      <c r="AL93" s="113">
        <v>57866.28458820255</v>
      </c>
      <c r="AM93" s="113">
        <v>58355.81345436001</v>
      </c>
      <c r="AN93" s="113">
        <v>58918.136577940437</v>
      </c>
      <c r="AO93" s="114">
        <v>59006.499351350343</v>
      </c>
    </row>
    <row r="94" spans="1:41">
      <c r="A94" s="111" t="s">
        <v>179</v>
      </c>
      <c r="B94" s="112" t="s">
        <v>8</v>
      </c>
      <c r="C94" s="113">
        <v>1364.0999755859375</v>
      </c>
      <c r="D94" s="113">
        <v>1358.43994140625</v>
      </c>
      <c r="E94" s="113">
        <v>1346.47998046875</v>
      </c>
      <c r="F94" s="113">
        <v>1294.3699951171875</v>
      </c>
      <c r="G94" s="113">
        <v>1222.7900390625</v>
      </c>
      <c r="H94" s="113">
        <v>1176.3399658203125</v>
      </c>
      <c r="I94" s="113">
        <v>1312.3599853515625</v>
      </c>
      <c r="J94" s="113">
        <v>1295.300048828125</v>
      </c>
      <c r="K94" s="113">
        <v>1233.8499755859375</v>
      </c>
      <c r="L94" s="113">
        <v>1226.9200439453125</v>
      </c>
      <c r="M94" s="113">
        <v>1180.0999755859375</v>
      </c>
      <c r="N94" s="113">
        <v>1158.0400390625</v>
      </c>
      <c r="O94" s="113">
        <v>1063.6199951171875</v>
      </c>
      <c r="P94" s="113">
        <v>930.54998779296875</v>
      </c>
      <c r="Q94" s="113">
        <v>878.010009765625</v>
      </c>
      <c r="R94" s="113">
        <v>825.07000732421875</v>
      </c>
      <c r="S94" s="113">
        <v>862.08001708984375</v>
      </c>
      <c r="T94" s="113">
        <v>842.9000244140625</v>
      </c>
      <c r="U94" s="113">
        <v>776.20001220703125</v>
      </c>
      <c r="V94" s="113">
        <v>775.67999267578125</v>
      </c>
      <c r="W94" s="113">
        <v>766.02001953125</v>
      </c>
      <c r="X94" s="113">
        <v>725.20001220703125</v>
      </c>
      <c r="Y94" s="113">
        <v>751.8599853515625</v>
      </c>
      <c r="Z94" s="113">
        <v>737.28997802734375</v>
      </c>
      <c r="AA94" s="113">
        <v>680.739990234375</v>
      </c>
      <c r="AB94" s="113">
        <v>677.84002685546875</v>
      </c>
      <c r="AC94" s="113">
        <v>694.719970703125</v>
      </c>
      <c r="AD94" s="113">
        <v>712.45001220703125</v>
      </c>
      <c r="AE94" s="113">
        <v>657.25</v>
      </c>
      <c r="AF94" s="113">
        <v>638.6199951171875</v>
      </c>
      <c r="AG94" s="113">
        <v>659.3800048828125</v>
      </c>
      <c r="AH94" s="113">
        <v>719.40997314453125</v>
      </c>
      <c r="AI94" s="113">
        <v>684.09002685546875</v>
      </c>
      <c r="AJ94" s="113">
        <v>711.16998291015625</v>
      </c>
      <c r="AK94" s="113">
        <v>728.46002197265625</v>
      </c>
      <c r="AL94" s="113">
        <v>754.21002197265625</v>
      </c>
      <c r="AM94" s="113">
        <v>774.69000244140625</v>
      </c>
      <c r="AN94" s="113">
        <v>803.54998779296875</v>
      </c>
      <c r="AO94" s="114">
        <v>852.32000732421875</v>
      </c>
    </row>
    <row r="95" spans="1:41">
      <c r="A95" s="111" t="s">
        <v>180</v>
      </c>
      <c r="B95" s="112" t="s">
        <v>8</v>
      </c>
      <c r="C95" s="113">
        <v>4066.9421499324098</v>
      </c>
      <c r="D95" s="113">
        <v>5310.0633257053851</v>
      </c>
      <c r="E95" s="113">
        <v>6344.0639436186639</v>
      </c>
      <c r="F95" s="113">
        <v>8953.7667772182376</v>
      </c>
      <c r="G95" s="113">
        <v>11905.612210538891</v>
      </c>
      <c r="H95" s="113">
        <v>12162.298015394459</v>
      </c>
      <c r="I95" s="113">
        <v>14075.464559059077</v>
      </c>
      <c r="J95" s="113">
        <v>15771.829877237386</v>
      </c>
      <c r="K95" s="113">
        <v>15793.770247650187</v>
      </c>
      <c r="L95" s="113">
        <v>15834.297148738948</v>
      </c>
      <c r="M95" s="113">
        <v>15753.446191029894</v>
      </c>
      <c r="N95" s="113">
        <v>15925.176498923407</v>
      </c>
      <c r="O95" s="113">
        <v>16124.82117511911</v>
      </c>
      <c r="P95" s="113">
        <v>16248.048779808345</v>
      </c>
      <c r="Q95" s="113">
        <v>17093.575852031132</v>
      </c>
      <c r="R95" s="113">
        <v>17069.01887799074</v>
      </c>
      <c r="S95" s="113">
        <v>17016.598643635429</v>
      </c>
      <c r="T95" s="113">
        <v>16756.15041007816</v>
      </c>
      <c r="U95" s="113">
        <v>17029.23658661489</v>
      </c>
      <c r="V95" s="113">
        <v>17397.545483526028</v>
      </c>
      <c r="W95" s="113">
        <v>18472.168669865947</v>
      </c>
      <c r="X95" s="113">
        <v>19414.986249166748</v>
      </c>
      <c r="Y95" s="113">
        <v>19760.918476216717</v>
      </c>
      <c r="Z95" s="113">
        <v>20168.708478886212</v>
      </c>
      <c r="AA95" s="113">
        <v>21687.955847698409</v>
      </c>
      <c r="AB95" s="113">
        <v>21687.339110264384</v>
      </c>
      <c r="AC95" s="113">
        <v>21592.02189292448</v>
      </c>
      <c r="AD95" s="113">
        <v>22015.160099477296</v>
      </c>
      <c r="AE95" s="113">
        <v>22753.798298176345</v>
      </c>
      <c r="AF95" s="113">
        <v>22816.797584701839</v>
      </c>
      <c r="AG95" s="113">
        <v>23879.578905640799</v>
      </c>
      <c r="AH95" s="113">
        <v>26085.245086500316</v>
      </c>
      <c r="AI95" s="113">
        <v>26226.34642787226</v>
      </c>
      <c r="AJ95" s="113">
        <v>26691.97132341758</v>
      </c>
      <c r="AK95" s="113">
        <v>27101.18892704459</v>
      </c>
      <c r="AL95" s="113">
        <v>27694.226770950088</v>
      </c>
      <c r="AM95" s="113">
        <v>27928.510404792629</v>
      </c>
      <c r="AN95" s="113">
        <v>28937.184981922859</v>
      </c>
      <c r="AO95" s="114">
        <v>29637.361070016774</v>
      </c>
    </row>
    <row r="96" spans="1:41">
      <c r="A96" s="111" t="s">
        <v>181</v>
      </c>
      <c r="B96" s="112" t="s">
        <v>8</v>
      </c>
      <c r="C96" s="113">
        <v>0</v>
      </c>
      <c r="D96" s="113">
        <v>0</v>
      </c>
      <c r="E96" s="113">
        <v>0</v>
      </c>
      <c r="F96" s="113">
        <v>0</v>
      </c>
      <c r="G96" s="113">
        <v>0</v>
      </c>
      <c r="H96" s="113">
        <v>0</v>
      </c>
      <c r="I96" s="113">
        <v>0</v>
      </c>
      <c r="J96" s="113">
        <v>0</v>
      </c>
      <c r="K96" s="113">
        <v>0</v>
      </c>
      <c r="L96" s="113">
        <v>0</v>
      </c>
      <c r="M96" s="113">
        <v>0</v>
      </c>
      <c r="N96" s="113">
        <v>0</v>
      </c>
      <c r="O96" s="113">
        <v>0</v>
      </c>
      <c r="P96" s="113">
        <v>0</v>
      </c>
      <c r="Q96" s="113">
        <v>0</v>
      </c>
      <c r="R96" s="113">
        <v>0</v>
      </c>
      <c r="S96" s="113">
        <v>0</v>
      </c>
      <c r="T96" s="113">
        <v>0</v>
      </c>
      <c r="U96" s="113">
        <v>0</v>
      </c>
      <c r="V96" s="113">
        <v>0</v>
      </c>
      <c r="W96" s="113">
        <v>0</v>
      </c>
      <c r="X96" s="113">
        <v>0</v>
      </c>
      <c r="Y96" s="113">
        <v>0</v>
      </c>
      <c r="Z96" s="113">
        <v>0</v>
      </c>
      <c r="AA96" s="113">
        <v>0</v>
      </c>
      <c r="AB96" s="113">
        <v>0</v>
      </c>
      <c r="AC96" s="113">
        <v>0</v>
      </c>
      <c r="AD96" s="113">
        <v>0</v>
      </c>
      <c r="AE96" s="113">
        <v>0</v>
      </c>
      <c r="AF96" s="113">
        <v>0</v>
      </c>
      <c r="AG96" s="113">
        <v>0</v>
      </c>
      <c r="AH96" s="113">
        <v>0</v>
      </c>
      <c r="AI96" s="113">
        <v>0</v>
      </c>
      <c r="AJ96" s="113">
        <v>0</v>
      </c>
      <c r="AK96" s="113">
        <v>0</v>
      </c>
      <c r="AL96" s="113">
        <v>0</v>
      </c>
      <c r="AM96" s="113">
        <v>0</v>
      </c>
      <c r="AN96" s="113">
        <v>0</v>
      </c>
      <c r="AO96" s="114">
        <v>0</v>
      </c>
    </row>
    <row r="97" spans="1:41">
      <c r="A97" s="111" t="s">
        <v>182</v>
      </c>
      <c r="B97" s="112" t="s">
        <v>8</v>
      </c>
      <c r="C97" s="113">
        <v>0</v>
      </c>
      <c r="D97" s="113">
        <v>0</v>
      </c>
      <c r="E97" s="113">
        <v>0</v>
      </c>
      <c r="F97" s="113">
        <v>0</v>
      </c>
      <c r="G97" s="113">
        <v>0</v>
      </c>
      <c r="H97" s="113">
        <v>0</v>
      </c>
      <c r="I97" s="113">
        <v>0</v>
      </c>
      <c r="J97" s="113">
        <v>0</v>
      </c>
      <c r="K97" s="113">
        <v>0</v>
      </c>
      <c r="L97" s="113">
        <v>0</v>
      </c>
      <c r="M97" s="113">
        <v>0</v>
      </c>
      <c r="N97" s="113">
        <v>0</v>
      </c>
      <c r="O97" s="113">
        <v>0</v>
      </c>
      <c r="P97" s="113">
        <v>0</v>
      </c>
      <c r="Q97" s="113">
        <v>0</v>
      </c>
      <c r="R97" s="113">
        <v>0</v>
      </c>
      <c r="S97" s="113">
        <v>0</v>
      </c>
      <c r="T97" s="113">
        <v>0</v>
      </c>
      <c r="U97" s="113">
        <v>0</v>
      </c>
      <c r="V97" s="113">
        <v>0</v>
      </c>
      <c r="W97" s="113">
        <v>0</v>
      </c>
      <c r="X97" s="113">
        <v>0</v>
      </c>
      <c r="Y97" s="113">
        <v>0</v>
      </c>
      <c r="Z97" s="113">
        <v>0</v>
      </c>
      <c r="AA97" s="113">
        <v>0</v>
      </c>
      <c r="AB97" s="113">
        <v>0</v>
      </c>
      <c r="AC97" s="113">
        <v>0</v>
      </c>
      <c r="AD97" s="113">
        <v>0</v>
      </c>
      <c r="AE97" s="113">
        <v>0</v>
      </c>
      <c r="AF97" s="113">
        <v>0</v>
      </c>
      <c r="AG97" s="113">
        <v>0</v>
      </c>
      <c r="AH97" s="113">
        <v>0</v>
      </c>
      <c r="AI97" s="113">
        <v>0</v>
      </c>
      <c r="AJ97" s="113">
        <v>0</v>
      </c>
      <c r="AK97" s="113">
        <v>0</v>
      </c>
      <c r="AL97" s="113">
        <v>0</v>
      </c>
      <c r="AM97" s="113">
        <v>0</v>
      </c>
      <c r="AN97" s="113">
        <v>0</v>
      </c>
      <c r="AO97" s="114">
        <v>0</v>
      </c>
    </row>
    <row r="98" spans="1:41">
      <c r="A98" s="111" t="s">
        <v>183</v>
      </c>
      <c r="B98" s="112" t="s">
        <v>8</v>
      </c>
      <c r="C98" s="113">
        <v>5387</v>
      </c>
      <c r="D98" s="113">
        <v>6771.8390078277926</v>
      </c>
      <c r="E98" s="113">
        <v>7984.8799229220604</v>
      </c>
      <c r="F98" s="113">
        <v>9844.9515243772476</v>
      </c>
      <c r="G98" s="113">
        <v>10761.417795907877</v>
      </c>
      <c r="H98" s="113">
        <v>11764.773112854844</v>
      </c>
      <c r="I98" s="113">
        <v>13259.713567473584</v>
      </c>
      <c r="J98" s="113">
        <v>14130.182217022964</v>
      </c>
      <c r="K98" s="113">
        <v>15110.52763570171</v>
      </c>
      <c r="L98" s="113">
        <v>16195.908929418478</v>
      </c>
      <c r="M98" s="113">
        <v>17240.433074913264</v>
      </c>
      <c r="N98" s="113">
        <v>18569.857602081098</v>
      </c>
      <c r="O98" s="113">
        <v>19498.667717498607</v>
      </c>
      <c r="P98" s="113">
        <v>20735.388280560088</v>
      </c>
      <c r="Q98" s="113">
        <v>21983.799145654637</v>
      </c>
      <c r="R98" s="113">
        <v>23123.041195075406</v>
      </c>
      <c r="S98" s="113">
        <v>24320.71265603213</v>
      </c>
      <c r="T98" s="113">
        <v>25248.173379804455</v>
      </c>
      <c r="U98" s="113">
        <v>26377.300031045444</v>
      </c>
      <c r="V98" s="113">
        <v>27385.203362853896</v>
      </c>
      <c r="W98" s="113">
        <v>28434.568376273961</v>
      </c>
      <c r="X98" s="113">
        <v>29865.999123452613</v>
      </c>
      <c r="Y98" s="113">
        <v>31228.76762238361</v>
      </c>
      <c r="Z98" s="113">
        <v>32442.652939160416</v>
      </c>
      <c r="AA98" s="113">
        <v>33485.619252588716</v>
      </c>
      <c r="AB98" s="113">
        <v>34885.062143140007</v>
      </c>
      <c r="AC98" s="113">
        <v>36230.477811848919</v>
      </c>
      <c r="AD98" s="113">
        <v>37784.027582958857</v>
      </c>
      <c r="AE98" s="113">
        <v>39247.765844421476</v>
      </c>
      <c r="AF98" s="113">
        <v>40413.898163604827</v>
      </c>
      <c r="AG98" s="113">
        <v>41681.815851387015</v>
      </c>
      <c r="AH98" s="113">
        <v>43187.033037883324</v>
      </c>
      <c r="AI98" s="113">
        <v>44835.06929824235</v>
      </c>
      <c r="AJ98" s="113">
        <v>46384.968114724987</v>
      </c>
      <c r="AK98" s="113">
        <v>47815.579387758415</v>
      </c>
      <c r="AL98" s="113">
        <v>49537.945111154499</v>
      </c>
      <c r="AM98" s="113">
        <v>51347.590038909206</v>
      </c>
      <c r="AN98" s="113">
        <v>52828.506818374568</v>
      </c>
      <c r="AO98" s="114">
        <v>54322.929039146882</v>
      </c>
    </row>
    <row r="99" spans="1:41">
      <c r="A99" s="111" t="s">
        <v>23</v>
      </c>
      <c r="B99" s="112" t="s">
        <v>8</v>
      </c>
      <c r="C99" s="113">
        <v>650.43999099731445</v>
      </c>
      <c r="D99" s="113">
        <v>1618.4399757385254</v>
      </c>
      <c r="E99" s="113">
        <v>1505.1600151062012</v>
      </c>
      <c r="F99" s="113">
        <v>1537.580005645752</v>
      </c>
      <c r="G99" s="113">
        <v>1637.2000274658203</v>
      </c>
      <c r="H99" s="113">
        <v>2168.7200393676758</v>
      </c>
      <c r="I99" s="113">
        <v>3058.5000534057617</v>
      </c>
      <c r="J99" s="113">
        <v>4443.9199981689453</v>
      </c>
      <c r="K99" s="113">
        <v>5749.9198226928711</v>
      </c>
      <c r="L99" s="113">
        <v>6883.7400207519531</v>
      </c>
      <c r="M99" s="113">
        <v>6134.3001174926758</v>
      </c>
      <c r="N99" s="113">
        <v>7144.2400665283203</v>
      </c>
      <c r="O99" s="113">
        <v>7325.930004119873</v>
      </c>
      <c r="P99" s="113">
        <v>8056.7800254821777</v>
      </c>
      <c r="Q99" s="113">
        <v>6658.6899929046631</v>
      </c>
      <c r="R99" s="113">
        <v>6769.0400238037109</v>
      </c>
      <c r="S99" s="113">
        <v>6306.0898928642273</v>
      </c>
      <c r="T99" s="113">
        <v>5456.6398315429688</v>
      </c>
      <c r="U99" s="113">
        <v>4994.9200839996338</v>
      </c>
      <c r="V99" s="113">
        <v>4995.64990234375</v>
      </c>
      <c r="W99" s="113">
        <v>5186.4598922729492</v>
      </c>
      <c r="X99" s="113">
        <v>5410.8600158691406</v>
      </c>
      <c r="Y99" s="113">
        <v>5312.4200668334961</v>
      </c>
      <c r="Z99" s="113">
        <v>5610.499885559082</v>
      </c>
      <c r="AA99" s="113">
        <v>4751.1799392700195</v>
      </c>
      <c r="AB99" s="113">
        <v>4612.4499282836914</v>
      </c>
      <c r="AC99" s="113">
        <v>4621.18994140625</v>
      </c>
      <c r="AD99" s="113">
        <v>4713.0399799346924</v>
      </c>
      <c r="AE99" s="113">
        <v>4390.6499300003052</v>
      </c>
      <c r="AF99" s="113">
        <v>4658.4800262451172</v>
      </c>
      <c r="AG99" s="113">
        <v>4456.2301559448242</v>
      </c>
      <c r="AH99" s="113">
        <v>4929.6297912597656</v>
      </c>
      <c r="AI99" s="113">
        <v>4896.6199417114258</v>
      </c>
      <c r="AJ99" s="113">
        <v>5194.6299438476563</v>
      </c>
      <c r="AK99" s="113">
        <v>5251.1098403930664</v>
      </c>
      <c r="AL99" s="113">
        <v>5214.6901397705078</v>
      </c>
      <c r="AM99" s="113">
        <v>5094.2700805664063</v>
      </c>
      <c r="AN99" s="113">
        <v>5192.2299652099609</v>
      </c>
      <c r="AO99" s="114">
        <v>5131.129997253418</v>
      </c>
    </row>
    <row r="100" spans="1:41">
      <c r="A100" s="111" t="s">
        <v>24</v>
      </c>
      <c r="B100" s="112" t="s">
        <v>8</v>
      </c>
      <c r="C100" s="113">
        <v>20.829999923706055</v>
      </c>
      <c r="D100" s="113">
        <v>27.600000381469727</v>
      </c>
      <c r="E100" s="113">
        <v>133.49000549316406</v>
      </c>
      <c r="F100" s="113">
        <v>1045.2099914550781</v>
      </c>
      <c r="G100" s="113">
        <v>2249.1400375366211</v>
      </c>
      <c r="H100" s="113">
        <v>2591.3999404907227</v>
      </c>
      <c r="I100" s="113">
        <v>3771.4100799560547</v>
      </c>
      <c r="J100" s="113">
        <v>3781.9000396728516</v>
      </c>
      <c r="K100" s="113">
        <v>3760.2700119018555</v>
      </c>
      <c r="L100" s="113">
        <v>3802.6100158691406</v>
      </c>
      <c r="M100" s="113">
        <v>3909.6500396728516</v>
      </c>
      <c r="N100" s="113">
        <v>3809.4999465942383</v>
      </c>
      <c r="O100" s="113">
        <v>3921.6400451660156</v>
      </c>
      <c r="P100" s="113">
        <v>3901.9900054931641</v>
      </c>
      <c r="Q100" s="113">
        <v>3853.3699340820313</v>
      </c>
      <c r="R100" s="113">
        <v>3782.8498992919922</v>
      </c>
      <c r="S100" s="113">
        <v>3872.2400512695313</v>
      </c>
      <c r="T100" s="113">
        <v>3896.7699584960938</v>
      </c>
      <c r="U100" s="113">
        <v>3894.3900604248047</v>
      </c>
      <c r="V100" s="113">
        <v>3864.6900177001953</v>
      </c>
      <c r="W100" s="113">
        <v>3895.6400146484375</v>
      </c>
      <c r="X100" s="113">
        <v>3740.5899314880371</v>
      </c>
      <c r="Y100" s="113">
        <v>3825.3199462890625</v>
      </c>
      <c r="Z100" s="113">
        <v>3890.8599853515625</v>
      </c>
      <c r="AA100" s="113">
        <v>3898.5100364685059</v>
      </c>
      <c r="AB100" s="113">
        <v>4038.6099090576172</v>
      </c>
      <c r="AC100" s="113">
        <v>4025.9300231933594</v>
      </c>
      <c r="AD100" s="113">
        <v>4026.0800018310547</v>
      </c>
      <c r="AE100" s="113">
        <v>4919.6599731445313</v>
      </c>
      <c r="AF100" s="113">
        <v>4898.7200088500977</v>
      </c>
      <c r="AG100" s="113">
        <v>4840.1100921630859</v>
      </c>
      <c r="AH100" s="113">
        <v>4872.9000473022461</v>
      </c>
      <c r="AI100" s="113">
        <v>4913.7101364135742</v>
      </c>
      <c r="AJ100" s="113">
        <v>4782.9499797821045</v>
      </c>
      <c r="AK100" s="113">
        <v>4831.4000720977783</v>
      </c>
      <c r="AL100" s="113">
        <v>4854.4299697875977</v>
      </c>
      <c r="AM100" s="113">
        <v>5024.4299011230469</v>
      </c>
      <c r="AN100" s="113">
        <v>4899.8100128173828</v>
      </c>
      <c r="AO100" s="114">
        <v>4897.7998657226563</v>
      </c>
    </row>
    <row r="101" spans="1:41">
      <c r="A101" s="111" t="s">
        <v>651</v>
      </c>
      <c r="B101" s="112" t="s">
        <v>8</v>
      </c>
      <c r="C101" s="113">
        <v>0.34999999403953552</v>
      </c>
      <c r="D101" s="113">
        <v>1.0199999809265137</v>
      </c>
      <c r="E101" s="113">
        <v>0.14000000059604645</v>
      </c>
      <c r="F101" s="113">
        <v>209.83999633789063</v>
      </c>
      <c r="G101" s="113">
        <v>217.25</v>
      </c>
      <c r="H101" s="113">
        <v>285.75</v>
      </c>
      <c r="I101" s="113">
        <v>414.1099853515625</v>
      </c>
      <c r="J101" s="113">
        <v>589.77001953125</v>
      </c>
      <c r="K101" s="113">
        <v>716.29998779296875</v>
      </c>
      <c r="L101" s="113">
        <v>904.27001953125</v>
      </c>
      <c r="M101" s="113">
        <v>1110.8599853515625</v>
      </c>
      <c r="N101" s="113">
        <v>1298.2900390625</v>
      </c>
      <c r="O101" s="113">
        <v>1530.969970703125</v>
      </c>
      <c r="P101" s="113">
        <v>1683.530029296875</v>
      </c>
      <c r="Q101" s="113">
        <v>1950.93994140625</v>
      </c>
      <c r="R101" s="113">
        <v>2118.7900390625</v>
      </c>
      <c r="S101" s="113">
        <v>2595.02001953125</v>
      </c>
      <c r="T101" s="113">
        <v>2862.030029296875</v>
      </c>
      <c r="U101" s="113">
        <v>3194.72998046875</v>
      </c>
      <c r="V101" s="113">
        <v>3509.320068359375</v>
      </c>
      <c r="W101" s="113">
        <v>3704.93994140625</v>
      </c>
      <c r="X101" s="113">
        <v>4093.580078125</v>
      </c>
      <c r="Y101" s="113">
        <v>4420</v>
      </c>
      <c r="Z101" s="113">
        <v>4609.08984375</v>
      </c>
      <c r="AA101" s="113">
        <v>4684.22021484375</v>
      </c>
      <c r="AB101" s="113">
        <v>5136.6298828125</v>
      </c>
      <c r="AC101" s="113">
        <v>5187.91015625</v>
      </c>
      <c r="AD101" s="113">
        <v>5716.39990234375</v>
      </c>
      <c r="AE101" s="113">
        <v>5985.18017578125</v>
      </c>
      <c r="AF101" s="113">
        <v>5954.2099609375</v>
      </c>
      <c r="AG101" s="113">
        <v>6161.9599609375</v>
      </c>
      <c r="AH101" s="113">
        <v>6071.7900390625</v>
      </c>
      <c r="AI101" s="113">
        <v>6320.39013671875</v>
      </c>
      <c r="AJ101" s="113">
        <v>6240.25</v>
      </c>
      <c r="AK101" s="113">
        <v>6351.2001953125</v>
      </c>
      <c r="AL101" s="113">
        <v>6457.75</v>
      </c>
      <c r="AM101" s="113">
        <v>6887.97998046875</v>
      </c>
      <c r="AN101" s="113">
        <v>7135.169921875</v>
      </c>
      <c r="AO101" s="114">
        <v>7208.02978515625</v>
      </c>
    </row>
    <row r="102" spans="1:41">
      <c r="A102" s="115" t="s">
        <v>184</v>
      </c>
      <c r="B102" s="116" t="s">
        <v>8</v>
      </c>
      <c r="C102" s="117">
        <v>68618.843778922528</v>
      </c>
      <c r="D102" s="117">
        <v>66939.80499796111</v>
      </c>
      <c r="E102" s="117">
        <v>66846.892836451909</v>
      </c>
      <c r="F102" s="117">
        <v>69242.393476888334</v>
      </c>
      <c r="G102" s="117">
        <v>71221.693111972665</v>
      </c>
      <c r="H102" s="117">
        <v>75195.558962441923</v>
      </c>
      <c r="I102" s="117">
        <v>80625.560687842662</v>
      </c>
      <c r="J102" s="117">
        <v>85035.529089558113</v>
      </c>
      <c r="K102" s="117">
        <v>90719.398159544362</v>
      </c>
      <c r="L102" s="117">
        <v>94728.274917063827</v>
      </c>
      <c r="M102" s="117">
        <v>94517.65470457582</v>
      </c>
      <c r="N102" s="117">
        <v>94123.982185043438</v>
      </c>
      <c r="O102" s="117">
        <v>96217.444800603073</v>
      </c>
      <c r="P102" s="117">
        <v>95721.562881472331</v>
      </c>
      <c r="Q102" s="117">
        <v>97041.293397931062</v>
      </c>
      <c r="R102" s="117">
        <v>99330.427696810773</v>
      </c>
      <c r="S102" s="117">
        <v>102658.55143112158</v>
      </c>
      <c r="T102" s="117">
        <v>108353.41635913331</v>
      </c>
      <c r="U102" s="117">
        <v>112002.36625810165</v>
      </c>
      <c r="V102" s="117">
        <v>115893.27515379425</v>
      </c>
      <c r="W102" s="117">
        <v>119242.16067195049</v>
      </c>
      <c r="X102" s="117">
        <v>122004.29991212799</v>
      </c>
      <c r="Y102" s="117">
        <v>124667.79295625663</v>
      </c>
      <c r="Z102" s="117">
        <v>127219.15847057255</v>
      </c>
      <c r="AA102" s="117">
        <v>128389.64301952301</v>
      </c>
      <c r="AB102" s="117">
        <v>130256.62941477622</v>
      </c>
      <c r="AC102" s="117">
        <v>131707.61538353149</v>
      </c>
      <c r="AD102" s="117">
        <v>134672.3955676007</v>
      </c>
      <c r="AE102" s="117">
        <v>138440.7484475181</v>
      </c>
      <c r="AF102" s="117">
        <v>140527.90278878214</v>
      </c>
      <c r="AG102" s="117">
        <v>142921.35167745169</v>
      </c>
      <c r="AH102" s="117">
        <v>148901.41421283103</v>
      </c>
      <c r="AI102" s="117">
        <v>151187.70836703177</v>
      </c>
      <c r="AJ102" s="117">
        <v>153660.07486789775</v>
      </c>
      <c r="AK102" s="117">
        <v>155900.34405780383</v>
      </c>
      <c r="AL102" s="117">
        <v>159328.88665336574</v>
      </c>
      <c r="AM102" s="117">
        <v>162696.38399267558</v>
      </c>
      <c r="AN102" s="117">
        <v>166400.20824026695</v>
      </c>
      <c r="AO102" s="118">
        <v>169547.69920162138</v>
      </c>
    </row>
    <row r="103" spans="1:41" ht="15.75">
      <c r="A103" s="109" t="s">
        <v>14</v>
      </c>
      <c r="B103" s="112"/>
      <c r="AF103" s="113"/>
      <c r="AG103" s="113"/>
      <c r="AH103" s="113"/>
      <c r="AI103" s="113"/>
      <c r="AJ103" s="113"/>
      <c r="AK103" s="113"/>
      <c r="AL103" s="113"/>
      <c r="AM103" s="113"/>
      <c r="AN103" s="113"/>
      <c r="AO103" s="114"/>
    </row>
    <row r="104" spans="1:41">
      <c r="A104" s="111" t="s">
        <v>12</v>
      </c>
      <c r="B104" s="112" t="s">
        <v>8</v>
      </c>
      <c r="C104" s="113">
        <v>0</v>
      </c>
      <c r="D104" s="113">
        <v>0</v>
      </c>
      <c r="E104" s="113">
        <v>0</v>
      </c>
      <c r="F104" s="113">
        <v>0</v>
      </c>
      <c r="G104" s="113">
        <v>0</v>
      </c>
      <c r="H104" s="113">
        <v>0</v>
      </c>
      <c r="I104" s="113">
        <v>0</v>
      </c>
      <c r="J104" s="113">
        <v>0</v>
      </c>
      <c r="K104" s="113">
        <v>0</v>
      </c>
      <c r="L104" s="113">
        <v>0</v>
      </c>
      <c r="M104" s="113">
        <v>0</v>
      </c>
      <c r="N104" s="113">
        <v>0</v>
      </c>
      <c r="O104" s="113">
        <v>0</v>
      </c>
      <c r="P104" s="113">
        <v>0</v>
      </c>
      <c r="Q104" s="113">
        <v>0</v>
      </c>
      <c r="R104" s="113">
        <v>0</v>
      </c>
      <c r="S104" s="113">
        <v>0</v>
      </c>
      <c r="T104" s="113">
        <v>0</v>
      </c>
      <c r="U104" s="113">
        <v>0</v>
      </c>
      <c r="V104" s="113">
        <v>0</v>
      </c>
      <c r="W104" s="113">
        <v>0</v>
      </c>
      <c r="X104" s="113">
        <v>0</v>
      </c>
      <c r="Y104" s="113">
        <v>0</v>
      </c>
      <c r="Z104" s="113">
        <v>0</v>
      </c>
      <c r="AA104" s="113">
        <v>0</v>
      </c>
      <c r="AB104" s="113">
        <v>0</v>
      </c>
      <c r="AC104" s="113">
        <v>0</v>
      </c>
      <c r="AD104" s="113">
        <v>0</v>
      </c>
      <c r="AE104" s="113">
        <v>0</v>
      </c>
      <c r="AF104" s="113">
        <v>0</v>
      </c>
      <c r="AG104" s="113">
        <v>0</v>
      </c>
      <c r="AH104" s="113">
        <v>0</v>
      </c>
      <c r="AI104" s="113">
        <v>0</v>
      </c>
      <c r="AJ104" s="113">
        <v>0</v>
      </c>
      <c r="AK104" s="113">
        <v>0</v>
      </c>
      <c r="AL104" s="113">
        <v>0</v>
      </c>
      <c r="AM104" s="113">
        <v>0</v>
      </c>
      <c r="AN104" s="113">
        <v>0</v>
      </c>
      <c r="AO104" s="114">
        <v>0</v>
      </c>
    </row>
    <row r="105" spans="1:41">
      <c r="A105" s="111" t="s">
        <v>20</v>
      </c>
      <c r="B105" s="112" t="s">
        <v>8</v>
      </c>
      <c r="C105" s="113">
        <v>32104.239990234375</v>
      </c>
      <c r="D105" s="113">
        <v>30509.60009765625</v>
      </c>
      <c r="E105" s="113">
        <v>30088.489990234375</v>
      </c>
      <c r="F105" s="113">
        <v>26607.420043945313</v>
      </c>
      <c r="G105" s="113">
        <v>26126.229858398438</v>
      </c>
      <c r="H105" s="113">
        <v>23965.400268554688</v>
      </c>
      <c r="I105" s="113">
        <v>22538.639892578125</v>
      </c>
      <c r="J105" s="113">
        <v>15191.210342407227</v>
      </c>
      <c r="K105" s="113">
        <v>14245.749755859375</v>
      </c>
      <c r="L105" s="113">
        <v>14794.6298828125</v>
      </c>
      <c r="M105" s="113">
        <v>15335.669921875</v>
      </c>
      <c r="N105" s="113">
        <v>15257.58984375</v>
      </c>
      <c r="O105" s="113">
        <v>12970.109985351563</v>
      </c>
      <c r="P105" s="113">
        <v>6237.5899353027344</v>
      </c>
      <c r="Q105" s="113">
        <v>3816.3099365234375</v>
      </c>
      <c r="R105" s="113">
        <v>2538.02001953125</v>
      </c>
      <c r="S105" s="113">
        <v>0</v>
      </c>
      <c r="T105" s="113">
        <v>0</v>
      </c>
      <c r="U105" s="113">
        <v>0</v>
      </c>
      <c r="V105" s="113">
        <v>0</v>
      </c>
      <c r="W105" s="113">
        <v>0</v>
      </c>
      <c r="X105" s="113">
        <v>0</v>
      </c>
      <c r="Y105" s="113">
        <v>0</v>
      </c>
      <c r="Z105" s="113">
        <v>0</v>
      </c>
      <c r="AA105" s="113">
        <v>0</v>
      </c>
      <c r="AB105" s="113">
        <v>0</v>
      </c>
      <c r="AC105" s="113">
        <v>0</v>
      </c>
      <c r="AD105" s="113">
        <v>0</v>
      </c>
      <c r="AE105" s="113">
        <v>0</v>
      </c>
      <c r="AF105" s="113">
        <v>0</v>
      </c>
      <c r="AG105" s="113">
        <v>0</v>
      </c>
      <c r="AH105" s="113">
        <v>0</v>
      </c>
      <c r="AI105" s="113">
        <v>0</v>
      </c>
      <c r="AJ105" s="113">
        <v>0</v>
      </c>
      <c r="AK105" s="113">
        <v>0</v>
      </c>
      <c r="AL105" s="113">
        <v>0</v>
      </c>
      <c r="AM105" s="113">
        <v>0</v>
      </c>
      <c r="AN105" s="113">
        <v>0</v>
      </c>
      <c r="AO105" s="114">
        <v>0</v>
      </c>
    </row>
    <row r="106" spans="1:41">
      <c r="A106" s="111" t="s">
        <v>576</v>
      </c>
      <c r="B106" s="112" t="s">
        <v>8</v>
      </c>
      <c r="C106" s="113">
        <v>0</v>
      </c>
      <c r="D106" s="113">
        <v>0</v>
      </c>
      <c r="E106" s="113">
        <v>0</v>
      </c>
      <c r="F106" s="113">
        <v>0</v>
      </c>
      <c r="G106" s="113">
        <v>0</v>
      </c>
      <c r="H106" s="113">
        <v>0</v>
      </c>
      <c r="I106" s="113">
        <v>0</v>
      </c>
      <c r="J106" s="113">
        <v>0</v>
      </c>
      <c r="K106" s="113">
        <v>0</v>
      </c>
      <c r="L106" s="113">
        <v>0</v>
      </c>
      <c r="M106" s="113">
        <v>0</v>
      </c>
      <c r="N106" s="113">
        <v>0</v>
      </c>
      <c r="O106" s="113">
        <v>0</v>
      </c>
      <c r="P106" s="113">
        <v>0</v>
      </c>
      <c r="Q106" s="113">
        <v>0</v>
      </c>
      <c r="R106" s="113">
        <v>0</v>
      </c>
      <c r="S106" s="113">
        <v>0</v>
      </c>
      <c r="T106" s="113">
        <v>0</v>
      </c>
      <c r="U106" s="113">
        <v>0</v>
      </c>
      <c r="V106" s="113">
        <v>0</v>
      </c>
      <c r="W106" s="113">
        <v>0</v>
      </c>
      <c r="X106" s="113">
        <v>0</v>
      </c>
      <c r="Y106" s="113">
        <v>0</v>
      </c>
      <c r="Z106" s="113">
        <v>0</v>
      </c>
      <c r="AA106" s="113">
        <v>0</v>
      </c>
      <c r="AB106" s="113">
        <v>17.100000381469727</v>
      </c>
      <c r="AC106" s="113">
        <v>20.670000076293945</v>
      </c>
      <c r="AD106" s="113">
        <v>22.290000915527344</v>
      </c>
      <c r="AE106" s="113">
        <v>19.010000228881836</v>
      </c>
      <c r="AF106" s="113">
        <v>23.979999542236328</v>
      </c>
      <c r="AG106" s="113">
        <v>22.549999237060547</v>
      </c>
      <c r="AH106" s="113">
        <v>25.409999847412109</v>
      </c>
      <c r="AI106" s="113">
        <v>23.399999618530273</v>
      </c>
      <c r="AJ106" s="113">
        <v>27.649999618530273</v>
      </c>
      <c r="AK106" s="113">
        <v>179.32999610900879</v>
      </c>
      <c r="AL106" s="113">
        <v>246.09000587463379</v>
      </c>
      <c r="AM106" s="113">
        <v>282.62001323699951</v>
      </c>
      <c r="AN106" s="113">
        <v>323.94999027252197</v>
      </c>
      <c r="AO106" s="114">
        <v>532.09998762607574</v>
      </c>
    </row>
    <row r="107" spans="1:41">
      <c r="A107" s="111" t="s">
        <v>22</v>
      </c>
      <c r="B107" s="112" t="s">
        <v>8</v>
      </c>
      <c r="C107" s="113">
        <v>1848.8900140766054</v>
      </c>
      <c r="D107" s="113">
        <v>957.89999184012413</v>
      </c>
      <c r="E107" s="113">
        <v>1558.1699704267085</v>
      </c>
      <c r="F107" s="113">
        <v>1925.340004619211</v>
      </c>
      <c r="G107" s="113">
        <v>1665.6000092066824</v>
      </c>
      <c r="H107" s="113">
        <v>1856.8700161725283</v>
      </c>
      <c r="I107" s="113">
        <v>1367.8599797450006</v>
      </c>
      <c r="J107" s="113">
        <v>1205.3699814118445</v>
      </c>
      <c r="K107" s="113">
        <v>835.45000153966248</v>
      </c>
      <c r="L107" s="113">
        <v>954.17999904230237</v>
      </c>
      <c r="M107" s="113">
        <v>982.18998163938522</v>
      </c>
      <c r="N107" s="113">
        <v>1072.6800243854523</v>
      </c>
      <c r="O107" s="113">
        <v>824.75998532772064</v>
      </c>
      <c r="P107" s="113">
        <v>1003.6099943220615</v>
      </c>
      <c r="Q107" s="113">
        <v>879.19001531600952</v>
      </c>
      <c r="R107" s="113">
        <v>814.78999280929565</v>
      </c>
      <c r="S107" s="113">
        <v>910.87998521327972</v>
      </c>
      <c r="T107" s="113">
        <v>609.72000932693481</v>
      </c>
      <c r="U107" s="113">
        <v>564.79000043869019</v>
      </c>
      <c r="V107" s="113">
        <v>602.27999091148376</v>
      </c>
      <c r="W107" s="113">
        <v>531.56998801231384</v>
      </c>
      <c r="X107" s="113">
        <v>585.9399938583374</v>
      </c>
      <c r="Y107" s="113">
        <v>667.44001317024231</v>
      </c>
      <c r="Z107" s="113">
        <v>641.88999629020691</v>
      </c>
      <c r="AA107" s="113">
        <v>453.43000435829163</v>
      </c>
      <c r="AB107" s="113">
        <v>45.459999799728394</v>
      </c>
      <c r="AC107" s="113">
        <v>37.909999847412109</v>
      </c>
      <c r="AD107" s="113">
        <v>38.029999613761902</v>
      </c>
      <c r="AE107" s="113">
        <v>35.329998970031738</v>
      </c>
      <c r="AF107" s="113">
        <v>38.130000114440918</v>
      </c>
      <c r="AG107" s="113">
        <v>37.859999418258667</v>
      </c>
      <c r="AH107" s="113">
        <v>41.909999132156372</v>
      </c>
      <c r="AI107" s="113">
        <v>43.210000276565552</v>
      </c>
      <c r="AJ107" s="113">
        <v>47.910000562667847</v>
      </c>
      <c r="AK107" s="113">
        <v>23.399999797344208</v>
      </c>
      <c r="AL107" s="113">
        <v>17.570000052452087</v>
      </c>
      <c r="AM107" s="113">
        <v>20.390000224113464</v>
      </c>
      <c r="AN107" s="113">
        <v>23.240000188350677</v>
      </c>
      <c r="AO107" s="114">
        <v>81.960001826286316</v>
      </c>
    </row>
    <row r="108" spans="1:41">
      <c r="A108" s="111" t="s">
        <v>21</v>
      </c>
      <c r="B108" s="112" t="s">
        <v>8</v>
      </c>
      <c r="C108" s="113">
        <v>153.30000305175781</v>
      </c>
      <c r="D108" s="113">
        <v>149.83999633789063</v>
      </c>
      <c r="E108" s="113">
        <v>141.74000549316406</v>
      </c>
      <c r="F108" s="113">
        <v>139.47000122070313</v>
      </c>
      <c r="G108" s="113">
        <v>132.11000061035156</v>
      </c>
      <c r="H108" s="113">
        <v>137.52999877929688</v>
      </c>
      <c r="I108" s="113">
        <v>29.309999465942383</v>
      </c>
      <c r="J108" s="113">
        <v>24.479999542236328</v>
      </c>
      <c r="K108" s="113">
        <v>15.039999961853027</v>
      </c>
      <c r="L108" s="113">
        <v>17.579999923706055</v>
      </c>
      <c r="M108" s="113">
        <v>18.579999923706055</v>
      </c>
      <c r="N108" s="113">
        <v>20.569999694824219</v>
      </c>
      <c r="O108" s="113">
        <v>15.460000038146973</v>
      </c>
      <c r="P108" s="113">
        <v>18.260000228881836</v>
      </c>
      <c r="Q108" s="113">
        <v>11.310000419616699</v>
      </c>
      <c r="R108" s="113">
        <v>9.1400003433227539</v>
      </c>
      <c r="S108" s="113">
        <v>14.689999580383301</v>
      </c>
      <c r="T108" s="113">
        <v>6.4200000762939453</v>
      </c>
      <c r="U108" s="113">
        <v>5.6500000953674316</v>
      </c>
      <c r="V108" s="113">
        <v>6.130000114440918</v>
      </c>
      <c r="W108" s="113">
        <v>3.3900001049041748</v>
      </c>
      <c r="X108" s="113">
        <v>5.2100000381469727</v>
      </c>
      <c r="Y108" s="113">
        <v>4.5399999618530273</v>
      </c>
      <c r="Z108" s="113">
        <v>4.1100001335144043</v>
      </c>
      <c r="AA108" s="113">
        <v>335.62000489234924</v>
      </c>
      <c r="AB108" s="113">
        <v>723.69999742507935</v>
      </c>
      <c r="AC108" s="113">
        <v>709.84997081756592</v>
      </c>
      <c r="AD108" s="113">
        <v>766.93001222610474</v>
      </c>
      <c r="AE108" s="113">
        <v>701.56001710891724</v>
      </c>
      <c r="AF108" s="113">
        <v>672.85999774932861</v>
      </c>
      <c r="AG108" s="113">
        <v>681.84998273849487</v>
      </c>
      <c r="AH108" s="113">
        <v>823.82001686096191</v>
      </c>
      <c r="AI108" s="113">
        <v>824.47998046875</v>
      </c>
      <c r="AJ108" s="113">
        <v>868.3200101852417</v>
      </c>
      <c r="AK108" s="113">
        <v>1054.5800585746765</v>
      </c>
      <c r="AL108" s="113">
        <v>1226.2299902439117</v>
      </c>
      <c r="AM108" s="113">
        <v>1314.4100244045258</v>
      </c>
      <c r="AN108" s="113">
        <v>1436.6599950790405</v>
      </c>
      <c r="AO108" s="114">
        <v>1602.9599609375</v>
      </c>
    </row>
    <row r="109" spans="1:41">
      <c r="A109" s="111" t="s">
        <v>175</v>
      </c>
      <c r="B109" s="112" t="s">
        <v>8</v>
      </c>
      <c r="C109" s="113">
        <v>0</v>
      </c>
      <c r="D109" s="113">
        <v>0</v>
      </c>
      <c r="E109" s="113">
        <v>0</v>
      </c>
      <c r="F109" s="113">
        <v>0</v>
      </c>
      <c r="G109" s="113">
        <v>0</v>
      </c>
      <c r="H109" s="113">
        <v>0</v>
      </c>
      <c r="I109" s="113">
        <v>0</v>
      </c>
      <c r="J109" s="113">
        <v>0</v>
      </c>
      <c r="K109" s="113">
        <v>0</v>
      </c>
      <c r="L109" s="113">
        <v>0</v>
      </c>
      <c r="M109" s="113">
        <v>0</v>
      </c>
      <c r="N109" s="113">
        <v>0</v>
      </c>
      <c r="O109" s="113">
        <v>0</v>
      </c>
      <c r="P109" s="113">
        <v>0</v>
      </c>
      <c r="Q109" s="113">
        <v>0</v>
      </c>
      <c r="R109" s="113">
        <v>0</v>
      </c>
      <c r="S109" s="113">
        <v>0</v>
      </c>
      <c r="T109" s="113">
        <v>0</v>
      </c>
      <c r="U109" s="113">
        <v>0</v>
      </c>
      <c r="V109" s="113">
        <v>0</v>
      </c>
      <c r="W109" s="113">
        <v>0</v>
      </c>
      <c r="X109" s="113">
        <v>0</v>
      </c>
      <c r="Y109" s="113">
        <v>0</v>
      </c>
      <c r="Z109" s="113">
        <v>0</v>
      </c>
      <c r="AA109" s="113">
        <v>0</v>
      </c>
      <c r="AB109" s="113">
        <v>0</v>
      </c>
      <c r="AC109" s="113">
        <v>0</v>
      </c>
      <c r="AD109" s="113">
        <v>0</v>
      </c>
      <c r="AE109" s="113">
        <v>0</v>
      </c>
      <c r="AF109" s="113">
        <v>0</v>
      </c>
      <c r="AG109" s="113">
        <v>0</v>
      </c>
      <c r="AH109" s="113">
        <v>0</v>
      </c>
      <c r="AI109" s="113">
        <v>0</v>
      </c>
      <c r="AJ109" s="113">
        <v>0</v>
      </c>
      <c r="AK109" s="113">
        <v>0</v>
      </c>
      <c r="AL109" s="113">
        <v>0</v>
      </c>
      <c r="AM109" s="113">
        <v>0</v>
      </c>
      <c r="AN109" s="113">
        <v>0</v>
      </c>
      <c r="AO109" s="114">
        <v>0</v>
      </c>
    </row>
    <row r="110" spans="1:41">
      <c r="A110" s="111" t="s">
        <v>176</v>
      </c>
      <c r="B110" s="112" t="s">
        <v>8</v>
      </c>
      <c r="C110" s="113">
        <v>919.95001220703125</v>
      </c>
      <c r="D110" s="113">
        <v>1208.06005859375</v>
      </c>
      <c r="E110" s="113">
        <v>314.72000122070313</v>
      </c>
      <c r="F110" s="113">
        <v>485.29998779296875</v>
      </c>
      <c r="G110" s="113">
        <v>530.1300048828125</v>
      </c>
      <c r="H110" s="113">
        <v>633.719970703125</v>
      </c>
      <c r="I110" s="113">
        <v>389.3599853515625</v>
      </c>
      <c r="J110" s="113">
        <v>305.510009765625</v>
      </c>
      <c r="K110" s="113">
        <v>174.08999633789063</v>
      </c>
      <c r="L110" s="113">
        <v>209.13999938964844</v>
      </c>
      <c r="M110" s="113">
        <v>223.27999877929688</v>
      </c>
      <c r="N110" s="113">
        <v>260.33999633789063</v>
      </c>
      <c r="O110" s="113">
        <v>197.3699951171875</v>
      </c>
      <c r="P110" s="113">
        <v>208.00999450683594</v>
      </c>
      <c r="Q110" s="113">
        <v>31.079999923706055</v>
      </c>
      <c r="R110" s="113">
        <v>0</v>
      </c>
      <c r="S110" s="113">
        <v>0</v>
      </c>
      <c r="T110" s="113">
        <v>0</v>
      </c>
      <c r="U110" s="113">
        <v>0</v>
      </c>
      <c r="V110" s="113">
        <v>0</v>
      </c>
      <c r="W110" s="113">
        <v>0</v>
      </c>
      <c r="X110" s="113">
        <v>0</v>
      </c>
      <c r="Y110" s="113">
        <v>0</v>
      </c>
      <c r="Z110" s="113">
        <v>0</v>
      </c>
      <c r="AA110" s="113">
        <v>0</v>
      </c>
      <c r="AB110" s="113">
        <v>0</v>
      </c>
      <c r="AC110" s="113">
        <v>0</v>
      </c>
      <c r="AD110" s="113">
        <v>0</v>
      </c>
      <c r="AE110" s="113">
        <v>0</v>
      </c>
      <c r="AF110" s="113">
        <v>0</v>
      </c>
      <c r="AG110" s="113">
        <v>0</v>
      </c>
      <c r="AH110" s="113">
        <v>0</v>
      </c>
      <c r="AI110" s="113">
        <v>0</v>
      </c>
      <c r="AJ110" s="113">
        <v>0</v>
      </c>
      <c r="AK110" s="113">
        <v>0</v>
      </c>
      <c r="AL110" s="113">
        <v>0</v>
      </c>
      <c r="AM110" s="113">
        <v>0</v>
      </c>
      <c r="AN110" s="113">
        <v>0</v>
      </c>
      <c r="AO110" s="114">
        <v>0</v>
      </c>
    </row>
    <row r="111" spans="1:41">
      <c r="A111" s="111" t="s">
        <v>177</v>
      </c>
      <c r="B111" s="112" t="s">
        <v>8</v>
      </c>
      <c r="C111" s="113">
        <v>0</v>
      </c>
      <c r="D111" s="113">
        <v>0</v>
      </c>
      <c r="E111" s="113">
        <v>0</v>
      </c>
      <c r="F111" s="113">
        <v>0</v>
      </c>
      <c r="G111" s="113">
        <v>0</v>
      </c>
      <c r="H111" s="113">
        <v>0</v>
      </c>
      <c r="I111" s="113">
        <v>0</v>
      </c>
      <c r="J111" s="113">
        <v>0</v>
      </c>
      <c r="K111" s="113">
        <v>0</v>
      </c>
      <c r="L111" s="113">
        <v>0</v>
      </c>
      <c r="M111" s="113">
        <v>0</v>
      </c>
      <c r="N111" s="113">
        <v>0</v>
      </c>
      <c r="O111" s="113">
        <v>0</v>
      </c>
      <c r="P111" s="113">
        <v>0</v>
      </c>
      <c r="Q111" s="113">
        <v>0</v>
      </c>
      <c r="R111" s="113">
        <v>0</v>
      </c>
      <c r="S111" s="113">
        <v>0</v>
      </c>
      <c r="T111" s="113">
        <v>0</v>
      </c>
      <c r="U111" s="113">
        <v>0</v>
      </c>
      <c r="V111" s="113">
        <v>0</v>
      </c>
      <c r="W111" s="113">
        <v>0</v>
      </c>
      <c r="X111" s="113">
        <v>0</v>
      </c>
      <c r="Y111" s="113">
        <v>0</v>
      </c>
      <c r="Z111" s="113">
        <v>0</v>
      </c>
      <c r="AA111" s="113">
        <v>0</v>
      </c>
      <c r="AB111" s="113">
        <v>0</v>
      </c>
      <c r="AC111" s="113">
        <v>0</v>
      </c>
      <c r="AD111" s="113">
        <v>0</v>
      </c>
      <c r="AE111" s="113">
        <v>0</v>
      </c>
      <c r="AF111" s="113">
        <v>0</v>
      </c>
      <c r="AG111" s="113">
        <v>0</v>
      </c>
      <c r="AH111" s="113">
        <v>0</v>
      </c>
      <c r="AI111" s="113">
        <v>0</v>
      </c>
      <c r="AJ111" s="113">
        <v>0</v>
      </c>
      <c r="AK111" s="113">
        <v>0</v>
      </c>
      <c r="AL111" s="113">
        <v>0</v>
      </c>
      <c r="AM111" s="113">
        <v>0</v>
      </c>
      <c r="AN111" s="113">
        <v>0</v>
      </c>
      <c r="AO111" s="114">
        <v>0</v>
      </c>
    </row>
    <row r="112" spans="1:41">
      <c r="A112" s="111" t="s">
        <v>178</v>
      </c>
      <c r="B112" s="112" t="s">
        <v>8</v>
      </c>
      <c r="C112" s="113">
        <v>2925.7400665283203</v>
      </c>
      <c r="D112" s="113">
        <v>2925.7400665283203</v>
      </c>
      <c r="E112" s="113">
        <v>2925.7400665283203</v>
      </c>
      <c r="F112" s="113">
        <v>2925.7400665283203</v>
      </c>
      <c r="G112" s="113">
        <v>2925.7400665283203</v>
      </c>
      <c r="H112" s="113">
        <v>2925.7400665283203</v>
      </c>
      <c r="I112" s="113">
        <v>2925.7400665283203</v>
      </c>
      <c r="J112" s="113">
        <v>2925.7400665283203</v>
      </c>
      <c r="K112" s="113">
        <v>2925.7400665283203</v>
      </c>
      <c r="L112" s="113">
        <v>2925.7400665283203</v>
      </c>
      <c r="M112" s="113">
        <v>2925.7400665283203</v>
      </c>
      <c r="N112" s="113">
        <v>2925.7400665283203</v>
      </c>
      <c r="O112" s="113">
        <v>2925.7400665283203</v>
      </c>
      <c r="P112" s="113">
        <v>2925.7400665283203</v>
      </c>
      <c r="Q112" s="113">
        <v>2925.7400665283203</v>
      </c>
      <c r="R112" s="113">
        <v>2925.7400665283203</v>
      </c>
      <c r="S112" s="113">
        <v>2921.6399688720703</v>
      </c>
      <c r="T112" s="113">
        <v>2925.7400665283203</v>
      </c>
      <c r="U112" s="113">
        <v>2923.6900177001953</v>
      </c>
      <c r="V112" s="113">
        <v>2923.5199737548828</v>
      </c>
      <c r="W112" s="113">
        <v>2925.1100616455078</v>
      </c>
      <c r="X112" s="113">
        <v>2921.1200714111328</v>
      </c>
      <c r="Y112" s="113">
        <v>2924.6299591064453</v>
      </c>
      <c r="Z112" s="113">
        <v>2921.1399688720703</v>
      </c>
      <c r="AA112" s="113">
        <v>2914.0700225830078</v>
      </c>
      <c r="AB112" s="113">
        <v>2910.2599639892578</v>
      </c>
      <c r="AC112" s="113">
        <v>2915.1800079345703</v>
      </c>
      <c r="AD112" s="113">
        <v>2913.5900421142578</v>
      </c>
      <c r="AE112" s="113">
        <v>2911.7599639892578</v>
      </c>
      <c r="AF112" s="113">
        <v>2907.4500274658203</v>
      </c>
      <c r="AG112" s="113">
        <v>2907.7400665283203</v>
      </c>
      <c r="AH112" s="113">
        <v>2915.8500518798828</v>
      </c>
      <c r="AI112" s="113">
        <v>2917.8100128173828</v>
      </c>
      <c r="AJ112" s="113">
        <v>2914.2499542236328</v>
      </c>
      <c r="AK112" s="113">
        <v>2911.9600372314453</v>
      </c>
      <c r="AL112" s="113">
        <v>2925.7300567626953</v>
      </c>
      <c r="AM112" s="113">
        <v>2924.6800079345703</v>
      </c>
      <c r="AN112" s="113">
        <v>2925.7400665283203</v>
      </c>
      <c r="AO112" s="114">
        <v>2924.5399932861328</v>
      </c>
    </row>
    <row r="113" spans="1:41">
      <c r="A113" s="111" t="s">
        <v>1</v>
      </c>
      <c r="B113" s="112" t="s">
        <v>8</v>
      </c>
      <c r="C113" s="113">
        <v>9904.2506582382557</v>
      </c>
      <c r="D113" s="113">
        <v>11231.827907505751</v>
      </c>
      <c r="E113" s="113">
        <v>11736.591460799893</v>
      </c>
      <c r="F113" s="113">
        <v>11632.712747062555</v>
      </c>
      <c r="G113" s="113">
        <v>13342.144226342249</v>
      </c>
      <c r="H113" s="113">
        <v>15966.820830808734</v>
      </c>
      <c r="I113" s="113">
        <v>19742.232335092776</v>
      </c>
      <c r="J113" s="113">
        <v>22707.882965490124</v>
      </c>
      <c r="K113" s="113">
        <v>25103.444948827</v>
      </c>
      <c r="L113" s="113">
        <v>25573.717690948492</v>
      </c>
      <c r="M113" s="113">
        <v>29980.475740613078</v>
      </c>
      <c r="N113" s="113">
        <v>35652.422180987996</v>
      </c>
      <c r="O113" s="113">
        <v>42395.753291452187</v>
      </c>
      <c r="P113" s="113">
        <v>49565.627451953267</v>
      </c>
      <c r="Q113" s="113">
        <v>55049.932679178673</v>
      </c>
      <c r="R113" s="113">
        <v>58659.387801122313</v>
      </c>
      <c r="S113" s="113">
        <v>61745.878597391151</v>
      </c>
      <c r="T113" s="113">
        <v>60668.12444336788</v>
      </c>
      <c r="U113" s="113">
        <v>60704.624968908684</v>
      </c>
      <c r="V113" s="113">
        <v>60734.786000349261</v>
      </c>
      <c r="W113" s="113">
        <v>60838.354079010518</v>
      </c>
      <c r="X113" s="113">
        <v>60863.925388275355</v>
      </c>
      <c r="Y113" s="113">
        <v>61705.981338826219</v>
      </c>
      <c r="Z113" s="113">
        <v>62324.61190639274</v>
      </c>
      <c r="AA113" s="113">
        <v>61375.835463201205</v>
      </c>
      <c r="AB113" s="113">
        <v>60888.812457835746</v>
      </c>
      <c r="AC113" s="113">
        <v>61011.837310643954</v>
      </c>
      <c r="AD113" s="113">
        <v>61118.668712333332</v>
      </c>
      <c r="AE113" s="113">
        <v>60695.747666836782</v>
      </c>
      <c r="AF113" s="113">
        <v>61156.672320978687</v>
      </c>
      <c r="AG113" s="113">
        <v>61475.22103613527</v>
      </c>
      <c r="AH113" s="113">
        <v>61774.719761384833</v>
      </c>
      <c r="AI113" s="113">
        <v>61623.028547110305</v>
      </c>
      <c r="AJ113" s="113">
        <v>61522.5341807109</v>
      </c>
      <c r="AK113" s="113">
        <v>61532.796228845342</v>
      </c>
      <c r="AL113" s="113">
        <v>61805.165727396954</v>
      </c>
      <c r="AM113" s="113">
        <v>61785.151898714874</v>
      </c>
      <c r="AN113" s="113">
        <v>61521.230163544642</v>
      </c>
      <c r="AO113" s="114">
        <v>61409.82174042768</v>
      </c>
    </row>
    <row r="114" spans="1:41">
      <c r="A114" s="111" t="s">
        <v>179</v>
      </c>
      <c r="B114" s="112" t="s">
        <v>8</v>
      </c>
      <c r="C114" s="113">
        <v>887.58001708984375</v>
      </c>
      <c r="D114" s="113">
        <v>852.8699951171875</v>
      </c>
      <c r="E114" s="113">
        <v>802.47998046875</v>
      </c>
      <c r="F114" s="113">
        <v>783.1300048828125</v>
      </c>
      <c r="G114" s="113">
        <v>744.54998779296875</v>
      </c>
      <c r="H114" s="113">
        <v>812.739990234375</v>
      </c>
      <c r="I114" s="113">
        <v>831.719970703125</v>
      </c>
      <c r="J114" s="113">
        <v>801.45001220703125</v>
      </c>
      <c r="K114" s="113">
        <v>786.22998046875</v>
      </c>
      <c r="L114" s="113">
        <v>793.3800048828125</v>
      </c>
      <c r="M114" s="113">
        <v>799.719970703125</v>
      </c>
      <c r="N114" s="113">
        <v>799.27001953125</v>
      </c>
      <c r="O114" s="113">
        <v>761.030029296875</v>
      </c>
      <c r="P114" s="113">
        <v>676.1099853515625</v>
      </c>
      <c r="Q114" s="113">
        <v>624.22998046875</v>
      </c>
      <c r="R114" s="113">
        <v>594.20001220703125</v>
      </c>
      <c r="S114" s="113">
        <v>431.14999389648438</v>
      </c>
      <c r="T114" s="113">
        <v>372.66000366210938</v>
      </c>
      <c r="U114" s="113">
        <v>335.72000122070313</v>
      </c>
      <c r="V114" s="113">
        <v>320.6300048828125</v>
      </c>
      <c r="W114" s="113">
        <v>323.29000854492188</v>
      </c>
      <c r="X114" s="113">
        <v>324.01998901367188</v>
      </c>
      <c r="Y114" s="113">
        <v>359.25</v>
      </c>
      <c r="Z114" s="113">
        <v>377.05999755859375</v>
      </c>
      <c r="AA114" s="113">
        <v>340.97000122070313</v>
      </c>
      <c r="AB114" s="113">
        <v>344.95999145507813</v>
      </c>
      <c r="AC114" s="113">
        <v>358.26998901367188</v>
      </c>
      <c r="AD114" s="113">
        <v>372.6099853515625</v>
      </c>
      <c r="AE114" s="113">
        <v>356.8800048828125</v>
      </c>
      <c r="AF114" s="113">
        <v>332.60000610351563</v>
      </c>
      <c r="AG114" s="113">
        <v>342.70001220703125</v>
      </c>
      <c r="AH114" s="113">
        <v>388.22000122070313</v>
      </c>
      <c r="AI114" s="113">
        <v>364.52999877929688</v>
      </c>
      <c r="AJ114" s="113">
        <v>382.79000854492188</v>
      </c>
      <c r="AK114" s="113">
        <v>415.95999145507813</v>
      </c>
      <c r="AL114" s="113">
        <v>411.510009765625</v>
      </c>
      <c r="AM114" s="113">
        <v>438.47000122070313</v>
      </c>
      <c r="AN114" s="113">
        <v>463.95999145507813</v>
      </c>
      <c r="AO114" s="114">
        <v>474.92001342773438</v>
      </c>
    </row>
    <row r="115" spans="1:41">
      <c r="A115" s="111" t="s">
        <v>180</v>
      </c>
      <c r="B115" s="112" t="s">
        <v>8</v>
      </c>
      <c r="C115" s="113">
        <v>1678.1480528067598</v>
      </c>
      <c r="D115" s="113">
        <v>1712.3323285686056</v>
      </c>
      <c r="E115" s="113">
        <v>1817.457624535642</v>
      </c>
      <c r="F115" s="113">
        <v>2608.8621583584327</v>
      </c>
      <c r="G115" s="113">
        <v>2952.0233624972107</v>
      </c>
      <c r="H115" s="113">
        <v>4309.4295390972447</v>
      </c>
      <c r="I115" s="113">
        <v>4341.6155972259594</v>
      </c>
      <c r="J115" s="113">
        <v>5017.3718357359448</v>
      </c>
      <c r="K115" s="113">
        <v>5532.1613828260897</v>
      </c>
      <c r="L115" s="113">
        <v>5635.8534509892379</v>
      </c>
      <c r="M115" s="113">
        <v>5599.8760693360618</v>
      </c>
      <c r="N115" s="113">
        <v>5560.0453589611379</v>
      </c>
      <c r="O115" s="113">
        <v>5897.8564262467125</v>
      </c>
      <c r="P115" s="113">
        <v>6051.4512979247929</v>
      </c>
      <c r="Q115" s="113">
        <v>6021.5861923185612</v>
      </c>
      <c r="R115" s="113">
        <v>5990.6034119940668</v>
      </c>
      <c r="S115" s="113">
        <v>6117.3928957252356</v>
      </c>
      <c r="T115" s="113">
        <v>6010.6157997485179</v>
      </c>
      <c r="U115" s="113">
        <v>5839.7393042076947</v>
      </c>
      <c r="V115" s="113">
        <v>5842.6407727671203</v>
      </c>
      <c r="W115" s="113">
        <v>5852.6039441058638</v>
      </c>
      <c r="X115" s="113">
        <v>5855.063884841029</v>
      </c>
      <c r="Y115" s="113">
        <v>5928.1029841392638</v>
      </c>
      <c r="Z115" s="113">
        <v>5987.5349165727466</v>
      </c>
      <c r="AA115" s="113">
        <v>6254.9034083276019</v>
      </c>
      <c r="AB115" s="113">
        <v>6205.2701636930615</v>
      </c>
      <c r="AC115" s="113">
        <v>6217.8078108848531</v>
      </c>
      <c r="AD115" s="113">
        <v>6228.6951591954748</v>
      </c>
      <c r="AE115" s="113">
        <v>6322.6245796318008</v>
      </c>
      <c r="AF115" s="113">
        <v>6260.1675308385848</v>
      </c>
      <c r="AG115" s="113">
        <v>6292.775065681999</v>
      </c>
      <c r="AH115" s="113">
        <v>6323.4325904324378</v>
      </c>
      <c r="AI115" s="113">
        <v>6307.9050547069673</v>
      </c>
      <c r="AJ115" s="113">
        <v>6297.6181711063709</v>
      </c>
      <c r="AK115" s="113">
        <v>6298.6686229719326</v>
      </c>
      <c r="AL115" s="113">
        <v>6326.5491244203195</v>
      </c>
      <c r="AM115" s="113">
        <v>6324.5004531024015</v>
      </c>
      <c r="AN115" s="113">
        <v>6297.4846882726251</v>
      </c>
      <c r="AO115" s="114">
        <v>6286.0806113895942</v>
      </c>
    </row>
    <row r="116" spans="1:41">
      <c r="A116" s="111" t="s">
        <v>181</v>
      </c>
      <c r="B116" s="112" t="s">
        <v>8</v>
      </c>
      <c r="C116" s="113">
        <v>0</v>
      </c>
      <c r="D116" s="113">
        <v>0</v>
      </c>
      <c r="E116" s="113">
        <v>0</v>
      </c>
      <c r="F116" s="113">
        <v>0</v>
      </c>
      <c r="G116" s="113">
        <v>0</v>
      </c>
      <c r="H116" s="113">
        <v>0</v>
      </c>
      <c r="I116" s="113">
        <v>0</v>
      </c>
      <c r="J116" s="113">
        <v>0</v>
      </c>
      <c r="K116" s="113">
        <v>0</v>
      </c>
      <c r="L116" s="113">
        <v>0</v>
      </c>
      <c r="M116" s="113">
        <v>0</v>
      </c>
      <c r="N116" s="113">
        <v>0</v>
      </c>
      <c r="O116" s="113">
        <v>0</v>
      </c>
      <c r="P116" s="113">
        <v>0</v>
      </c>
      <c r="Q116" s="113">
        <v>0</v>
      </c>
      <c r="R116" s="113">
        <v>0</v>
      </c>
      <c r="S116" s="113">
        <v>0</v>
      </c>
      <c r="T116" s="113">
        <v>0</v>
      </c>
      <c r="U116" s="113">
        <v>0</v>
      </c>
      <c r="V116" s="113">
        <v>0</v>
      </c>
      <c r="W116" s="113">
        <v>0</v>
      </c>
      <c r="X116" s="113">
        <v>0</v>
      </c>
      <c r="Y116" s="113">
        <v>0</v>
      </c>
      <c r="Z116" s="113">
        <v>0</v>
      </c>
      <c r="AA116" s="113">
        <v>0</v>
      </c>
      <c r="AB116" s="113">
        <v>0</v>
      </c>
      <c r="AC116" s="113">
        <v>0</v>
      </c>
      <c r="AD116" s="113">
        <v>0</v>
      </c>
      <c r="AE116" s="113">
        <v>0</v>
      </c>
      <c r="AF116" s="113">
        <v>0</v>
      </c>
      <c r="AG116" s="113">
        <v>0</v>
      </c>
      <c r="AH116" s="113">
        <v>0</v>
      </c>
      <c r="AI116" s="113">
        <v>0</v>
      </c>
      <c r="AJ116" s="113">
        <v>0</v>
      </c>
      <c r="AK116" s="113">
        <v>0</v>
      </c>
      <c r="AL116" s="113">
        <v>0</v>
      </c>
      <c r="AM116" s="113">
        <v>0</v>
      </c>
      <c r="AN116" s="113">
        <v>0</v>
      </c>
      <c r="AO116" s="114">
        <v>0</v>
      </c>
    </row>
    <row r="117" spans="1:41">
      <c r="A117" s="111" t="s">
        <v>182</v>
      </c>
      <c r="B117" s="112" t="s">
        <v>8</v>
      </c>
      <c r="C117" s="113">
        <v>0</v>
      </c>
      <c r="D117" s="113">
        <v>0</v>
      </c>
      <c r="E117" s="113">
        <v>0</v>
      </c>
      <c r="F117" s="113">
        <v>0</v>
      </c>
      <c r="G117" s="113">
        <v>0</v>
      </c>
      <c r="H117" s="113">
        <v>0</v>
      </c>
      <c r="I117" s="113">
        <v>0</v>
      </c>
      <c r="J117" s="113">
        <v>0</v>
      </c>
      <c r="K117" s="113">
        <v>0</v>
      </c>
      <c r="L117" s="113">
        <v>0</v>
      </c>
      <c r="M117" s="113">
        <v>0</v>
      </c>
      <c r="N117" s="113">
        <v>0</v>
      </c>
      <c r="O117" s="113">
        <v>0</v>
      </c>
      <c r="P117" s="113">
        <v>0</v>
      </c>
      <c r="Q117" s="113">
        <v>0</v>
      </c>
      <c r="R117" s="113">
        <v>0</v>
      </c>
      <c r="S117" s="113">
        <v>0</v>
      </c>
      <c r="T117" s="113">
        <v>0</v>
      </c>
      <c r="U117" s="113">
        <v>0</v>
      </c>
      <c r="V117" s="113">
        <v>0</v>
      </c>
      <c r="W117" s="113">
        <v>0</v>
      </c>
      <c r="X117" s="113">
        <v>0</v>
      </c>
      <c r="Y117" s="113">
        <v>0</v>
      </c>
      <c r="Z117" s="113">
        <v>0</v>
      </c>
      <c r="AA117" s="113">
        <v>0</v>
      </c>
      <c r="AB117" s="113">
        <v>0</v>
      </c>
      <c r="AC117" s="113">
        <v>0</v>
      </c>
      <c r="AD117" s="113">
        <v>0</v>
      </c>
      <c r="AE117" s="113">
        <v>0</v>
      </c>
      <c r="AF117" s="113">
        <v>0</v>
      </c>
      <c r="AG117" s="113">
        <v>0</v>
      </c>
      <c r="AH117" s="113">
        <v>0</v>
      </c>
      <c r="AI117" s="113">
        <v>0</v>
      </c>
      <c r="AJ117" s="113">
        <v>0</v>
      </c>
      <c r="AK117" s="113">
        <v>0</v>
      </c>
      <c r="AL117" s="113">
        <v>0</v>
      </c>
      <c r="AM117" s="113">
        <v>0</v>
      </c>
      <c r="AN117" s="113">
        <v>0</v>
      </c>
      <c r="AO117" s="114">
        <v>0</v>
      </c>
    </row>
    <row r="118" spans="1:41">
      <c r="A118" s="111" t="s">
        <v>183</v>
      </c>
      <c r="B118" s="112" t="s">
        <v>8</v>
      </c>
      <c r="C118" s="113">
        <v>3697.3479410183072</v>
      </c>
      <c r="D118" s="113">
        <v>4178.5431124348615</v>
      </c>
      <c r="E118" s="113">
        <v>4758.6503195191817</v>
      </c>
      <c r="F118" s="113">
        <v>6092.6824279515804</v>
      </c>
      <c r="G118" s="113">
        <v>6781.1153712494988</v>
      </c>
      <c r="H118" s="113">
        <v>8155.9697050387658</v>
      </c>
      <c r="I118" s="113">
        <v>9197.1818851531298</v>
      </c>
      <c r="J118" s="113">
        <v>10030.779484914339</v>
      </c>
      <c r="K118" s="113">
        <v>10510.637319095555</v>
      </c>
      <c r="L118" s="113">
        <v>11540.96091747193</v>
      </c>
      <c r="M118" s="113">
        <v>12364.636472464443</v>
      </c>
      <c r="N118" s="113">
        <v>13206.270801625726</v>
      </c>
      <c r="O118" s="113">
        <v>13814.479283742447</v>
      </c>
      <c r="P118" s="113">
        <v>14556.76395966388</v>
      </c>
      <c r="Q118" s="113">
        <v>15417.503236689196</v>
      </c>
      <c r="R118" s="113">
        <v>16320.107833807388</v>
      </c>
      <c r="S118" s="113">
        <v>17724.451193343168</v>
      </c>
      <c r="T118" s="113">
        <v>18540.645544030009</v>
      </c>
      <c r="U118" s="113">
        <v>19184.542188048661</v>
      </c>
      <c r="V118" s="113">
        <v>20296.989478118434</v>
      </c>
      <c r="W118" s="113">
        <v>21416.999307060047</v>
      </c>
      <c r="X118" s="113">
        <v>22600.064919636188</v>
      </c>
      <c r="Y118" s="113">
        <v>24103.743945851598</v>
      </c>
      <c r="Z118" s="113">
        <v>25493.703074615994</v>
      </c>
      <c r="AA118" s="113">
        <v>26240.877645235443</v>
      </c>
      <c r="AB118" s="113">
        <v>27281.410439331292</v>
      </c>
      <c r="AC118" s="113">
        <v>28669.935303208054</v>
      </c>
      <c r="AD118" s="113">
        <v>30054.989613112135</v>
      </c>
      <c r="AE118" s="113">
        <v>31172.886595369087</v>
      </c>
      <c r="AF118" s="113">
        <v>31856.220110626837</v>
      </c>
      <c r="AG118" s="113">
        <v>33269.390639420541</v>
      </c>
      <c r="AH118" s="113">
        <v>34679.35106215527</v>
      </c>
      <c r="AI118" s="113">
        <v>35843.322920635728</v>
      </c>
      <c r="AJ118" s="113">
        <v>37041.386929180466</v>
      </c>
      <c r="AK118" s="113">
        <v>38291.958490447221</v>
      </c>
      <c r="AL118" s="113">
        <v>39685.603843081146</v>
      </c>
      <c r="AM118" s="113">
        <v>40884.566545646674</v>
      </c>
      <c r="AN118" s="113">
        <v>41923.001298697694</v>
      </c>
      <c r="AO118" s="114">
        <v>43074.324441501543</v>
      </c>
    </row>
    <row r="119" spans="1:41">
      <c r="A119" s="111" t="s">
        <v>23</v>
      </c>
      <c r="B119" s="112" t="s">
        <v>8</v>
      </c>
      <c r="C119" s="113">
        <v>0</v>
      </c>
      <c r="D119" s="113">
        <v>0</v>
      </c>
      <c r="E119" s="113">
        <v>0</v>
      </c>
      <c r="F119" s="113">
        <v>0</v>
      </c>
      <c r="G119" s="113">
        <v>0</v>
      </c>
      <c r="H119" s="113">
        <v>0</v>
      </c>
      <c r="I119" s="113">
        <v>0</v>
      </c>
      <c r="J119" s="113">
        <v>0</v>
      </c>
      <c r="K119" s="113">
        <v>107.44999694824219</v>
      </c>
      <c r="L119" s="113">
        <v>451.69000244140625</v>
      </c>
      <c r="M119" s="113">
        <v>399.83999633789063</v>
      </c>
      <c r="N119" s="113">
        <v>148.16999459266663</v>
      </c>
      <c r="O119" s="113">
        <v>228.27000427246094</v>
      </c>
      <c r="P119" s="113">
        <v>779.72002410888672</v>
      </c>
      <c r="Q119" s="113">
        <v>829.84000396728516</v>
      </c>
      <c r="R119" s="113">
        <v>1095.5299682617188</v>
      </c>
      <c r="S119" s="113">
        <v>1881.8099822998047</v>
      </c>
      <c r="T119" s="113">
        <v>1849.7599487304688</v>
      </c>
      <c r="U119" s="113">
        <v>1643.4099884033203</v>
      </c>
      <c r="V119" s="113">
        <v>1582.0300598144531</v>
      </c>
      <c r="W119" s="113">
        <v>1954.0399780273438</v>
      </c>
      <c r="X119" s="113">
        <v>1797.4099578857422</v>
      </c>
      <c r="Y119" s="113">
        <v>2134.1299743652344</v>
      </c>
      <c r="Z119" s="113">
        <v>2455.1299285888672</v>
      </c>
      <c r="AA119" s="113">
        <v>2303.5399627685547</v>
      </c>
      <c r="AB119" s="113">
        <v>2221.2300262451172</v>
      </c>
      <c r="AC119" s="113">
        <v>2078.8099975585938</v>
      </c>
      <c r="AD119" s="113">
        <v>2197.8199768066406</v>
      </c>
      <c r="AE119" s="113">
        <v>2606.2500152587891</v>
      </c>
      <c r="AF119" s="113">
        <v>2739.1699981689453</v>
      </c>
      <c r="AG119" s="113">
        <v>2161.8099975585938</v>
      </c>
      <c r="AH119" s="113">
        <v>2342.3001098632813</v>
      </c>
      <c r="AI119" s="113">
        <v>2456.9299011230469</v>
      </c>
      <c r="AJ119" s="113">
        <v>2535.4099731445313</v>
      </c>
      <c r="AK119" s="113">
        <v>2602.2100219726563</v>
      </c>
      <c r="AL119" s="113">
        <v>2844.2400054931641</v>
      </c>
      <c r="AM119" s="113">
        <v>3011.5799255371094</v>
      </c>
      <c r="AN119" s="113">
        <v>3066.8400421142578</v>
      </c>
      <c r="AO119" s="114">
        <v>3054.6400451660156</v>
      </c>
    </row>
    <row r="120" spans="1:41">
      <c r="A120" s="111" t="s">
        <v>24</v>
      </c>
      <c r="B120" s="112" t="s">
        <v>8</v>
      </c>
      <c r="C120" s="113">
        <v>130.55000305175781</v>
      </c>
      <c r="D120" s="113">
        <v>139.08000183105469</v>
      </c>
      <c r="E120" s="113">
        <v>163.14999389648438</v>
      </c>
      <c r="F120" s="113">
        <v>453.95000839233398</v>
      </c>
      <c r="G120" s="113">
        <v>548.35999298095703</v>
      </c>
      <c r="H120" s="113">
        <v>811.36997985839844</v>
      </c>
      <c r="I120" s="113">
        <v>1158.4400024414063</v>
      </c>
      <c r="J120" s="113">
        <v>1781.7099609375</v>
      </c>
      <c r="K120" s="113">
        <v>1361.3099975585938</v>
      </c>
      <c r="L120" s="113">
        <v>1593.719970703125</v>
      </c>
      <c r="M120" s="113">
        <v>2102.9500122070313</v>
      </c>
      <c r="N120" s="113">
        <v>1512.239990234375</v>
      </c>
      <c r="O120" s="113">
        <v>1255.2400360107422</v>
      </c>
      <c r="P120" s="113">
        <v>2047.3199462890625</v>
      </c>
      <c r="Q120" s="113">
        <v>2305.0799560546875</v>
      </c>
      <c r="R120" s="113">
        <v>2303.3499755859375</v>
      </c>
      <c r="S120" s="113">
        <v>2408.1499633789063</v>
      </c>
      <c r="T120" s="113">
        <v>2302.489990234375</v>
      </c>
      <c r="U120" s="113">
        <v>2365.989990234375</v>
      </c>
      <c r="V120" s="113">
        <v>2396.4600830078125</v>
      </c>
      <c r="W120" s="113">
        <v>2400.9099731445313</v>
      </c>
      <c r="X120" s="113">
        <v>2197.3800659179688</v>
      </c>
      <c r="Y120" s="113">
        <v>2410.7100830078125</v>
      </c>
      <c r="Z120" s="113">
        <v>2319.02001953125</v>
      </c>
      <c r="AA120" s="113">
        <v>2343.3899536132813</v>
      </c>
      <c r="AB120" s="113">
        <v>2470.1499633789063</v>
      </c>
      <c r="AC120" s="113">
        <v>2453.1199951171875</v>
      </c>
      <c r="AD120" s="113">
        <v>2407.7699584960938</v>
      </c>
      <c r="AE120" s="113">
        <v>2409.43994140625</v>
      </c>
      <c r="AF120" s="113">
        <v>2331.6499633789063</v>
      </c>
      <c r="AG120" s="113">
        <v>2285.9099731445313</v>
      </c>
      <c r="AH120" s="113">
        <v>2357.4600219726563</v>
      </c>
      <c r="AI120" s="113">
        <v>2239.6699829101563</v>
      </c>
      <c r="AJ120" s="113">
        <v>2392.0799560546875</v>
      </c>
      <c r="AK120" s="113">
        <v>2466.72998046875</v>
      </c>
      <c r="AL120" s="113">
        <v>2415.8999633789063</v>
      </c>
      <c r="AM120" s="113">
        <v>2432.8500366210938</v>
      </c>
      <c r="AN120" s="113">
        <v>2399.6099853515625</v>
      </c>
      <c r="AO120" s="114">
        <v>2456.969970703125</v>
      </c>
    </row>
    <row r="121" spans="1:41">
      <c r="A121" s="111" t="s">
        <v>651</v>
      </c>
      <c r="B121" s="112" t="s">
        <v>8</v>
      </c>
      <c r="C121" s="113">
        <v>9.9999997764825821E-3</v>
      </c>
      <c r="D121" s="113">
        <v>3.9999999105930328E-2</v>
      </c>
      <c r="E121" s="113">
        <v>0</v>
      </c>
      <c r="F121" s="113">
        <v>169.99000549316406</v>
      </c>
      <c r="G121" s="113">
        <v>177.19999694824219</v>
      </c>
      <c r="H121" s="113">
        <v>206.97999572753906</v>
      </c>
      <c r="I121" s="113">
        <v>337.60000610351563</v>
      </c>
      <c r="J121" s="113">
        <v>457.20001220703125</v>
      </c>
      <c r="K121" s="113">
        <v>631.67999267578125</v>
      </c>
      <c r="L121" s="113">
        <v>791.95001220703125</v>
      </c>
      <c r="M121" s="113">
        <v>890.760009765625</v>
      </c>
      <c r="N121" s="113">
        <v>1114.780029296875</v>
      </c>
      <c r="O121" s="113">
        <v>1334.469970703125</v>
      </c>
      <c r="P121" s="113">
        <v>1561.3599853515625</v>
      </c>
      <c r="Q121" s="113">
        <v>1675.97998046875</v>
      </c>
      <c r="R121" s="113">
        <v>1833.9200439453125</v>
      </c>
      <c r="S121" s="113">
        <v>2237.580078125</v>
      </c>
      <c r="T121" s="113">
        <v>2421.8701171875</v>
      </c>
      <c r="U121" s="113">
        <v>2714.530029296875</v>
      </c>
      <c r="V121" s="113">
        <v>3165.8701171875</v>
      </c>
      <c r="W121" s="113">
        <v>3182.510009765625</v>
      </c>
      <c r="X121" s="113">
        <v>3678.659912109375</v>
      </c>
      <c r="Y121" s="113">
        <v>4147.35986328125</v>
      </c>
      <c r="Z121" s="113">
        <v>4288.52001953125</v>
      </c>
      <c r="AA121" s="113">
        <v>4420.02001953125</v>
      </c>
      <c r="AB121" s="113">
        <v>4508.0498046875</v>
      </c>
      <c r="AC121" s="113">
        <v>5004.16015625</v>
      </c>
      <c r="AD121" s="113">
        <v>5123.39013671875</v>
      </c>
      <c r="AE121" s="113">
        <v>5209.35986328125</v>
      </c>
      <c r="AF121" s="113">
        <v>5234.35986328125</v>
      </c>
      <c r="AG121" s="113">
        <v>5779.31005859375</v>
      </c>
      <c r="AH121" s="113">
        <v>5869.06982421875</v>
      </c>
      <c r="AI121" s="113">
        <v>5889.4501953125</v>
      </c>
      <c r="AJ121" s="113">
        <v>5854.56982421875</v>
      </c>
      <c r="AK121" s="113">
        <v>5901.16015625</v>
      </c>
      <c r="AL121" s="113">
        <v>5994.14013671875</v>
      </c>
      <c r="AM121" s="113">
        <v>6042.8798828125</v>
      </c>
      <c r="AN121" s="113">
        <v>6098.9599609375</v>
      </c>
      <c r="AO121" s="114">
        <v>6320.18017578125</v>
      </c>
    </row>
    <row r="122" spans="1:41">
      <c r="A122" s="115" t="s">
        <v>184</v>
      </c>
      <c r="B122" s="116" t="s">
        <v>8</v>
      </c>
      <c r="C122" s="117">
        <v>54250.006758302792</v>
      </c>
      <c r="D122" s="117">
        <v>53865.833556412901</v>
      </c>
      <c r="E122" s="117">
        <v>54307.189413123226</v>
      </c>
      <c r="F122" s="117">
        <v>53824.597456247393</v>
      </c>
      <c r="G122" s="117">
        <v>55925.202877437732</v>
      </c>
      <c r="H122" s="117">
        <v>59782.570361503022</v>
      </c>
      <c r="I122" s="117">
        <v>62859.69972038886</v>
      </c>
      <c r="J122" s="117">
        <v>60448.704671147221</v>
      </c>
      <c r="K122" s="117">
        <v>62228.983438627118</v>
      </c>
      <c r="L122" s="117">
        <v>65282.541997340515</v>
      </c>
      <c r="M122" s="117">
        <v>71623.718240172966</v>
      </c>
      <c r="N122" s="117">
        <v>77530.118305926517</v>
      </c>
      <c r="O122" s="117">
        <v>82620.539074087486</v>
      </c>
      <c r="P122" s="117">
        <v>85631.56264153184</v>
      </c>
      <c r="Q122" s="117">
        <v>89587.782047856992</v>
      </c>
      <c r="R122" s="117">
        <v>93084.789126135962</v>
      </c>
      <c r="S122" s="117">
        <v>96393.622657825486</v>
      </c>
      <c r="T122" s="117">
        <v>95708.045922892401</v>
      </c>
      <c r="U122" s="117">
        <v>96282.686488554551</v>
      </c>
      <c r="V122" s="117">
        <v>97871.336480908212</v>
      </c>
      <c r="W122" s="117">
        <v>99428.77734942158</v>
      </c>
      <c r="X122" s="117">
        <v>100828.79418298695</v>
      </c>
      <c r="Y122" s="117">
        <v>104385.88816170991</v>
      </c>
      <c r="Z122" s="117">
        <v>106812.71982808723</v>
      </c>
      <c r="AA122" s="117">
        <v>106982.65648573168</v>
      </c>
      <c r="AB122" s="117">
        <v>107616.40280822224</v>
      </c>
      <c r="AC122" s="117">
        <v>109477.55054135216</v>
      </c>
      <c r="AD122" s="117">
        <v>111244.78359688364</v>
      </c>
      <c r="AE122" s="117">
        <v>112440.84864696386</v>
      </c>
      <c r="AF122" s="117">
        <v>113553.25981824855</v>
      </c>
      <c r="AG122" s="117">
        <v>115257.11683066384</v>
      </c>
      <c r="AH122" s="117">
        <v>117541.54343896834</v>
      </c>
      <c r="AI122" s="117">
        <v>118533.73659375921</v>
      </c>
      <c r="AJ122" s="117">
        <v>119884.5190075507</v>
      </c>
      <c r="AK122" s="117">
        <v>121678.75358412345</v>
      </c>
      <c r="AL122" s="117">
        <v>123898.72886318856</v>
      </c>
      <c r="AM122" s="117">
        <v>125462.09878945557</v>
      </c>
      <c r="AN122" s="117">
        <v>126480.6761824416</v>
      </c>
      <c r="AO122" s="118">
        <v>128218.49694207293</v>
      </c>
    </row>
    <row r="123" spans="1:41" ht="15.75">
      <c r="A123" s="109" t="s">
        <v>19</v>
      </c>
      <c r="B123" s="112"/>
      <c r="AF123" s="113"/>
      <c r="AG123" s="113"/>
      <c r="AH123" s="113"/>
      <c r="AI123" s="113"/>
      <c r="AJ123" s="113"/>
      <c r="AK123" s="113"/>
      <c r="AL123" s="113"/>
      <c r="AM123" s="113"/>
      <c r="AN123" s="113"/>
      <c r="AO123" s="114"/>
    </row>
    <row r="124" spans="1:41">
      <c r="A124" s="111" t="s">
        <v>12</v>
      </c>
      <c r="B124" s="112" t="s">
        <v>8</v>
      </c>
      <c r="C124" s="113">
        <v>0</v>
      </c>
      <c r="D124" s="113">
        <v>0</v>
      </c>
      <c r="E124" s="113">
        <v>0</v>
      </c>
      <c r="F124" s="113">
        <v>0</v>
      </c>
      <c r="G124" s="113">
        <v>0</v>
      </c>
      <c r="H124" s="113">
        <v>0</v>
      </c>
      <c r="I124" s="113">
        <v>0</v>
      </c>
      <c r="J124" s="113">
        <v>0</v>
      </c>
      <c r="K124" s="113">
        <v>0</v>
      </c>
      <c r="L124" s="113">
        <v>0</v>
      </c>
      <c r="M124" s="113">
        <v>0</v>
      </c>
      <c r="N124" s="113">
        <v>0</v>
      </c>
      <c r="O124" s="113">
        <v>0</v>
      </c>
      <c r="P124" s="113">
        <v>0</v>
      </c>
      <c r="Q124" s="113">
        <v>0</v>
      </c>
      <c r="R124" s="113">
        <v>0</v>
      </c>
      <c r="S124" s="113">
        <v>0</v>
      </c>
      <c r="T124" s="113">
        <v>0</v>
      </c>
      <c r="U124" s="113">
        <v>0</v>
      </c>
      <c r="V124" s="113">
        <v>0</v>
      </c>
      <c r="W124" s="113">
        <v>0</v>
      </c>
      <c r="X124" s="113">
        <v>0</v>
      </c>
      <c r="Y124" s="113">
        <v>0</v>
      </c>
      <c r="Z124" s="113">
        <v>0</v>
      </c>
      <c r="AA124" s="113">
        <v>0</v>
      </c>
      <c r="AB124" s="113">
        <v>0</v>
      </c>
      <c r="AC124" s="113">
        <v>0</v>
      </c>
      <c r="AD124" s="113">
        <v>0</v>
      </c>
      <c r="AE124" s="113">
        <v>0</v>
      </c>
      <c r="AF124" s="113">
        <v>0</v>
      </c>
      <c r="AG124" s="113">
        <v>0</v>
      </c>
      <c r="AH124" s="113">
        <v>0</v>
      </c>
      <c r="AI124" s="113">
        <v>0</v>
      </c>
      <c r="AJ124" s="113">
        <v>0</v>
      </c>
      <c r="AK124" s="113">
        <v>0</v>
      </c>
      <c r="AL124" s="113">
        <v>0</v>
      </c>
      <c r="AM124" s="113">
        <v>0</v>
      </c>
      <c r="AN124" s="113">
        <v>0</v>
      </c>
      <c r="AO124" s="114">
        <v>0</v>
      </c>
    </row>
    <row r="125" spans="1:41">
      <c r="A125" s="111" t="s">
        <v>20</v>
      </c>
      <c r="B125" s="112" t="s">
        <v>8</v>
      </c>
      <c r="C125" s="113">
        <v>0</v>
      </c>
      <c r="D125" s="113">
        <v>0</v>
      </c>
      <c r="E125" s="113">
        <v>0</v>
      </c>
      <c r="F125" s="113">
        <v>0</v>
      </c>
      <c r="G125" s="113">
        <v>0</v>
      </c>
      <c r="H125" s="113">
        <v>0</v>
      </c>
      <c r="I125" s="113">
        <v>0</v>
      </c>
      <c r="J125" s="113">
        <v>0</v>
      </c>
      <c r="K125" s="113">
        <v>0</v>
      </c>
      <c r="L125" s="113">
        <v>0</v>
      </c>
      <c r="M125" s="113">
        <v>0</v>
      </c>
      <c r="N125" s="113">
        <v>0</v>
      </c>
      <c r="O125" s="113">
        <v>0</v>
      </c>
      <c r="P125" s="113">
        <v>0</v>
      </c>
      <c r="Q125" s="113">
        <v>0</v>
      </c>
      <c r="R125" s="113">
        <v>0</v>
      </c>
      <c r="S125" s="113">
        <v>0</v>
      </c>
      <c r="T125" s="113">
        <v>0</v>
      </c>
      <c r="U125" s="113">
        <v>0</v>
      </c>
      <c r="V125" s="113">
        <v>0</v>
      </c>
      <c r="W125" s="113">
        <v>0</v>
      </c>
      <c r="X125" s="113">
        <v>0</v>
      </c>
      <c r="Y125" s="113">
        <v>0</v>
      </c>
      <c r="Z125" s="113">
        <v>0</v>
      </c>
      <c r="AA125" s="113">
        <v>0</v>
      </c>
      <c r="AB125" s="113">
        <v>0</v>
      </c>
      <c r="AC125" s="113">
        <v>0</v>
      </c>
      <c r="AD125" s="113">
        <v>0</v>
      </c>
      <c r="AE125" s="113">
        <v>0</v>
      </c>
      <c r="AF125" s="113">
        <v>0</v>
      </c>
      <c r="AG125" s="113">
        <v>0</v>
      </c>
      <c r="AH125" s="113">
        <v>0</v>
      </c>
      <c r="AI125" s="113">
        <v>0</v>
      </c>
      <c r="AJ125" s="113">
        <v>0</v>
      </c>
      <c r="AK125" s="113">
        <v>0</v>
      </c>
      <c r="AL125" s="113">
        <v>0</v>
      </c>
      <c r="AM125" s="113">
        <v>0</v>
      </c>
      <c r="AN125" s="113">
        <v>0</v>
      </c>
      <c r="AO125" s="114">
        <v>0</v>
      </c>
    </row>
    <row r="126" spans="1:41">
      <c r="A126" s="111" t="s">
        <v>576</v>
      </c>
      <c r="B126" s="112" t="s">
        <v>8</v>
      </c>
      <c r="C126" s="113">
        <v>0</v>
      </c>
      <c r="D126" s="113">
        <v>0</v>
      </c>
      <c r="E126" s="113">
        <v>0</v>
      </c>
      <c r="F126" s="113">
        <v>0</v>
      </c>
      <c r="G126" s="113">
        <v>0</v>
      </c>
      <c r="H126" s="113">
        <v>0</v>
      </c>
      <c r="I126" s="113">
        <v>0</v>
      </c>
      <c r="J126" s="113">
        <v>0</v>
      </c>
      <c r="K126" s="113">
        <v>0</v>
      </c>
      <c r="L126" s="113">
        <v>0</v>
      </c>
      <c r="M126" s="113">
        <v>0</v>
      </c>
      <c r="N126" s="113">
        <v>0</v>
      </c>
      <c r="O126" s="113">
        <v>0</v>
      </c>
      <c r="P126" s="113">
        <v>0</v>
      </c>
      <c r="Q126" s="113">
        <v>0</v>
      </c>
      <c r="R126" s="113">
        <v>0</v>
      </c>
      <c r="S126" s="113">
        <v>0</v>
      </c>
      <c r="T126" s="113">
        <v>0</v>
      </c>
      <c r="U126" s="113">
        <v>0</v>
      </c>
      <c r="V126" s="113">
        <v>0</v>
      </c>
      <c r="W126" s="113">
        <v>0</v>
      </c>
      <c r="X126" s="113">
        <v>0</v>
      </c>
      <c r="Y126" s="113">
        <v>0</v>
      </c>
      <c r="Z126" s="113">
        <v>0</v>
      </c>
      <c r="AA126" s="113">
        <v>0</v>
      </c>
      <c r="AB126" s="113">
        <v>0</v>
      </c>
      <c r="AC126" s="113">
        <v>0</v>
      </c>
      <c r="AD126" s="113">
        <v>0</v>
      </c>
      <c r="AE126" s="113">
        <v>0</v>
      </c>
      <c r="AF126" s="113">
        <v>0</v>
      </c>
      <c r="AG126" s="113">
        <v>0</v>
      </c>
      <c r="AH126" s="113">
        <v>0</v>
      </c>
      <c r="AI126" s="113">
        <v>0</v>
      </c>
      <c r="AJ126" s="113">
        <v>0</v>
      </c>
      <c r="AK126" s="113">
        <v>0</v>
      </c>
      <c r="AL126" s="113">
        <v>0</v>
      </c>
      <c r="AM126" s="113">
        <v>0</v>
      </c>
      <c r="AN126" s="113">
        <v>0</v>
      </c>
      <c r="AO126" s="114">
        <v>0</v>
      </c>
    </row>
    <row r="127" spans="1:41">
      <c r="A127" s="111" t="s">
        <v>22</v>
      </c>
      <c r="B127" s="112" t="s">
        <v>8</v>
      </c>
      <c r="C127" s="113">
        <v>3.4999999850988388</v>
      </c>
      <c r="D127" s="113">
        <v>5.6699998378753662</v>
      </c>
      <c r="E127" s="113">
        <v>7.6299998760223389</v>
      </c>
      <c r="F127" s="113">
        <v>4.7799999415874481</v>
      </c>
      <c r="G127" s="113">
        <v>6.3999999761581421</v>
      </c>
      <c r="H127" s="113">
        <v>8.7500002384185791</v>
      </c>
      <c r="I127" s="113">
        <v>3.0200000405311584</v>
      </c>
      <c r="J127" s="113">
        <v>3.2499999403953552</v>
      </c>
      <c r="K127" s="113">
        <v>1.6399999856948853</v>
      </c>
      <c r="L127" s="113">
        <v>1.5799999982118607</v>
      </c>
      <c r="M127" s="113">
        <v>1.1000000238418579</v>
      </c>
      <c r="N127" s="113">
        <v>1.3100000023841858</v>
      </c>
      <c r="O127" s="113">
        <v>0.24000000022351742</v>
      </c>
      <c r="P127" s="113">
        <v>2.629999965429306</v>
      </c>
      <c r="Q127" s="113">
        <v>2.6200000494718552</v>
      </c>
      <c r="R127" s="113">
        <v>1.0700000114738941</v>
      </c>
      <c r="S127" s="113">
        <v>0.95999999344348907</v>
      </c>
      <c r="T127" s="113">
        <v>5.9999998658895493E-2</v>
      </c>
      <c r="U127" s="113">
        <v>5.9999998658895493E-2</v>
      </c>
      <c r="V127" s="113">
        <v>0.48000000976026058</v>
      </c>
      <c r="W127" s="113">
        <v>5.9999998658895493E-2</v>
      </c>
      <c r="X127" s="113">
        <v>6.1499999761581421</v>
      </c>
      <c r="Y127" s="113">
        <v>5.9999998658895493E-2</v>
      </c>
      <c r="Z127" s="113">
        <v>5.9999998658895493E-2</v>
      </c>
      <c r="AA127" s="113">
        <v>16.839999914169312</v>
      </c>
      <c r="AB127" s="113">
        <v>5.9999998658895493E-2</v>
      </c>
      <c r="AC127" s="113">
        <v>4.3299999237060547</v>
      </c>
      <c r="AD127" s="113">
        <v>2.820000022649765</v>
      </c>
      <c r="AE127" s="113">
        <v>0.38000000268220901</v>
      </c>
      <c r="AF127" s="113">
        <v>5.9999998658895493E-2</v>
      </c>
      <c r="AG127" s="113">
        <v>5.9999998658895493E-2</v>
      </c>
      <c r="AH127" s="113">
        <v>7.5999999046325684</v>
      </c>
      <c r="AI127" s="113">
        <v>5.9999998658895493E-2</v>
      </c>
      <c r="AJ127" s="113">
        <v>5.000000074505806E-2</v>
      </c>
      <c r="AK127" s="113">
        <v>0.47999999858438969</v>
      </c>
      <c r="AL127" s="113">
        <v>0.17999999597668648</v>
      </c>
      <c r="AM127" s="113">
        <v>0.21999999508261681</v>
      </c>
      <c r="AN127" s="113">
        <v>1.1199999749660492</v>
      </c>
      <c r="AO127" s="114">
        <v>0.39999999850988388</v>
      </c>
    </row>
    <row r="128" spans="1:41">
      <c r="A128" s="111" t="s">
        <v>21</v>
      </c>
      <c r="B128" s="112" t="s">
        <v>8</v>
      </c>
      <c r="C128" s="113">
        <v>95.889999389648438</v>
      </c>
      <c r="D128" s="113">
        <v>135.44000244140625</v>
      </c>
      <c r="E128" s="113">
        <v>155.69000244140625</v>
      </c>
      <c r="F128" s="113">
        <v>111.19000244140625</v>
      </c>
      <c r="G128" s="113">
        <v>110.97000122070313</v>
      </c>
      <c r="H128" s="113">
        <v>187.05999755859375</v>
      </c>
      <c r="I128" s="113">
        <v>77.5</v>
      </c>
      <c r="J128" s="113">
        <v>70.339996337890625</v>
      </c>
      <c r="K128" s="113">
        <v>20.010000228881836</v>
      </c>
      <c r="L128" s="113">
        <v>22.440000534057617</v>
      </c>
      <c r="M128" s="113">
        <v>22.899999618530273</v>
      </c>
      <c r="N128" s="113">
        <v>31.450000762939453</v>
      </c>
      <c r="O128" s="113">
        <v>0.87999999523162842</v>
      </c>
      <c r="P128" s="113">
        <v>69.069999694824219</v>
      </c>
      <c r="Q128" s="113">
        <v>71.339996337890625</v>
      </c>
      <c r="R128" s="113">
        <v>9.1499996185302734</v>
      </c>
      <c r="S128" s="113">
        <v>0</v>
      </c>
      <c r="T128" s="113">
        <v>0</v>
      </c>
      <c r="U128" s="113">
        <v>0</v>
      </c>
      <c r="V128" s="113">
        <v>0</v>
      </c>
      <c r="W128" s="113">
        <v>0</v>
      </c>
      <c r="X128" s="113">
        <v>0</v>
      </c>
      <c r="Y128" s="113">
        <v>0</v>
      </c>
      <c r="Z128" s="113">
        <v>0</v>
      </c>
      <c r="AA128" s="113">
        <v>0</v>
      </c>
      <c r="AB128" s="113">
        <v>0</v>
      </c>
      <c r="AC128" s="113">
        <v>0</v>
      </c>
      <c r="AD128" s="113">
        <v>0</v>
      </c>
      <c r="AE128" s="113">
        <v>0</v>
      </c>
      <c r="AF128" s="113">
        <v>0</v>
      </c>
      <c r="AG128" s="113">
        <v>0</v>
      </c>
      <c r="AH128" s="113">
        <v>0</v>
      </c>
      <c r="AI128" s="113">
        <v>0</v>
      </c>
      <c r="AJ128" s="113">
        <v>0</v>
      </c>
      <c r="AK128" s="113">
        <v>0</v>
      </c>
      <c r="AL128" s="113">
        <v>0</v>
      </c>
      <c r="AM128" s="113">
        <v>0</v>
      </c>
      <c r="AN128" s="113">
        <v>0</v>
      </c>
      <c r="AO128" s="114">
        <v>0</v>
      </c>
    </row>
    <row r="129" spans="1:41">
      <c r="A129" s="111" t="s">
        <v>175</v>
      </c>
      <c r="B129" s="112" t="s">
        <v>8</v>
      </c>
      <c r="C129" s="113">
        <v>0</v>
      </c>
      <c r="D129" s="113">
        <v>0</v>
      </c>
      <c r="E129" s="113">
        <v>0</v>
      </c>
      <c r="F129" s="113">
        <v>0</v>
      </c>
      <c r="G129" s="113">
        <v>0</v>
      </c>
      <c r="H129" s="113">
        <v>0</v>
      </c>
      <c r="I129" s="113">
        <v>0</v>
      </c>
      <c r="J129" s="113">
        <v>0</v>
      </c>
      <c r="K129" s="113">
        <v>0</v>
      </c>
      <c r="L129" s="113">
        <v>0</v>
      </c>
      <c r="M129" s="113">
        <v>0</v>
      </c>
      <c r="N129" s="113">
        <v>0</v>
      </c>
      <c r="O129" s="113">
        <v>0</v>
      </c>
      <c r="P129" s="113">
        <v>0</v>
      </c>
      <c r="Q129" s="113">
        <v>0</v>
      </c>
      <c r="R129" s="113">
        <v>0</v>
      </c>
      <c r="S129" s="113">
        <v>0</v>
      </c>
      <c r="T129" s="113">
        <v>0</v>
      </c>
      <c r="U129" s="113">
        <v>0</v>
      </c>
      <c r="V129" s="113">
        <v>0</v>
      </c>
      <c r="W129" s="113">
        <v>0</v>
      </c>
      <c r="X129" s="113">
        <v>0</v>
      </c>
      <c r="Y129" s="113">
        <v>0</v>
      </c>
      <c r="Z129" s="113">
        <v>0</v>
      </c>
      <c r="AA129" s="113">
        <v>0</v>
      </c>
      <c r="AB129" s="113">
        <v>0</v>
      </c>
      <c r="AC129" s="113">
        <v>0</v>
      </c>
      <c r="AD129" s="113">
        <v>0</v>
      </c>
      <c r="AE129" s="113">
        <v>0</v>
      </c>
      <c r="AF129" s="113">
        <v>0</v>
      </c>
      <c r="AG129" s="113">
        <v>0</v>
      </c>
      <c r="AH129" s="113">
        <v>0</v>
      </c>
      <c r="AI129" s="113">
        <v>0</v>
      </c>
      <c r="AJ129" s="113">
        <v>0</v>
      </c>
      <c r="AK129" s="113">
        <v>0</v>
      </c>
      <c r="AL129" s="113">
        <v>0</v>
      </c>
      <c r="AM129" s="113">
        <v>0</v>
      </c>
      <c r="AN129" s="113">
        <v>0</v>
      </c>
      <c r="AO129" s="114">
        <v>0</v>
      </c>
    </row>
    <row r="130" spans="1:41">
      <c r="A130" s="111" t="s">
        <v>176</v>
      </c>
      <c r="B130" s="112" t="s">
        <v>8</v>
      </c>
      <c r="C130" s="113">
        <v>0</v>
      </c>
      <c r="D130" s="113">
        <v>0</v>
      </c>
      <c r="E130" s="113">
        <v>0</v>
      </c>
      <c r="F130" s="113">
        <v>0</v>
      </c>
      <c r="G130" s="113">
        <v>0</v>
      </c>
      <c r="H130" s="113">
        <v>0</v>
      </c>
      <c r="I130" s="113">
        <v>0</v>
      </c>
      <c r="J130" s="113">
        <v>0</v>
      </c>
      <c r="K130" s="113">
        <v>0</v>
      </c>
      <c r="L130" s="113">
        <v>0</v>
      </c>
      <c r="M130" s="113">
        <v>0</v>
      </c>
      <c r="N130" s="113">
        <v>0</v>
      </c>
      <c r="O130" s="113">
        <v>0</v>
      </c>
      <c r="P130" s="113">
        <v>0</v>
      </c>
      <c r="Q130" s="113">
        <v>0</v>
      </c>
      <c r="R130" s="113">
        <v>0</v>
      </c>
      <c r="S130" s="113">
        <v>0</v>
      </c>
      <c r="T130" s="113">
        <v>0</v>
      </c>
      <c r="U130" s="113">
        <v>0</v>
      </c>
      <c r="V130" s="113">
        <v>0</v>
      </c>
      <c r="W130" s="113">
        <v>0</v>
      </c>
      <c r="X130" s="113">
        <v>0</v>
      </c>
      <c r="Y130" s="113">
        <v>0</v>
      </c>
      <c r="Z130" s="113">
        <v>0</v>
      </c>
      <c r="AA130" s="113">
        <v>0</v>
      </c>
      <c r="AB130" s="113">
        <v>0</v>
      </c>
      <c r="AC130" s="113">
        <v>0</v>
      </c>
      <c r="AD130" s="113">
        <v>0</v>
      </c>
      <c r="AE130" s="113">
        <v>0</v>
      </c>
      <c r="AF130" s="113">
        <v>0</v>
      </c>
      <c r="AG130" s="113">
        <v>0</v>
      </c>
      <c r="AH130" s="113">
        <v>0</v>
      </c>
      <c r="AI130" s="113">
        <v>0</v>
      </c>
      <c r="AJ130" s="113">
        <v>0</v>
      </c>
      <c r="AK130" s="113">
        <v>0</v>
      </c>
      <c r="AL130" s="113">
        <v>0</v>
      </c>
      <c r="AM130" s="113">
        <v>0</v>
      </c>
      <c r="AN130" s="113">
        <v>0</v>
      </c>
      <c r="AO130" s="114">
        <v>0</v>
      </c>
    </row>
    <row r="131" spans="1:41">
      <c r="A131" s="111" t="s">
        <v>177</v>
      </c>
      <c r="B131" s="112" t="s">
        <v>8</v>
      </c>
      <c r="C131" s="113">
        <v>0</v>
      </c>
      <c r="D131" s="113">
        <v>0</v>
      </c>
      <c r="E131" s="113">
        <v>0</v>
      </c>
      <c r="F131" s="113">
        <v>0</v>
      </c>
      <c r="G131" s="113">
        <v>0</v>
      </c>
      <c r="H131" s="113">
        <v>0</v>
      </c>
      <c r="I131" s="113">
        <v>0</v>
      </c>
      <c r="J131" s="113">
        <v>0</v>
      </c>
      <c r="K131" s="113">
        <v>0</v>
      </c>
      <c r="L131" s="113">
        <v>0</v>
      </c>
      <c r="M131" s="113">
        <v>0</v>
      </c>
      <c r="N131" s="113">
        <v>0</v>
      </c>
      <c r="O131" s="113">
        <v>0</v>
      </c>
      <c r="P131" s="113">
        <v>0</v>
      </c>
      <c r="Q131" s="113">
        <v>0</v>
      </c>
      <c r="R131" s="113">
        <v>0</v>
      </c>
      <c r="S131" s="113">
        <v>0</v>
      </c>
      <c r="T131" s="113">
        <v>0</v>
      </c>
      <c r="U131" s="113">
        <v>0</v>
      </c>
      <c r="V131" s="113">
        <v>0</v>
      </c>
      <c r="W131" s="113">
        <v>0</v>
      </c>
      <c r="X131" s="113">
        <v>0</v>
      </c>
      <c r="Y131" s="113">
        <v>0</v>
      </c>
      <c r="Z131" s="113">
        <v>0</v>
      </c>
      <c r="AA131" s="113">
        <v>0</v>
      </c>
      <c r="AB131" s="113">
        <v>0</v>
      </c>
      <c r="AC131" s="113">
        <v>0</v>
      </c>
      <c r="AD131" s="113">
        <v>0</v>
      </c>
      <c r="AE131" s="113">
        <v>0</v>
      </c>
      <c r="AF131" s="113">
        <v>0</v>
      </c>
      <c r="AG131" s="113">
        <v>0</v>
      </c>
      <c r="AH131" s="113">
        <v>0</v>
      </c>
      <c r="AI131" s="113">
        <v>0</v>
      </c>
      <c r="AJ131" s="113">
        <v>0</v>
      </c>
      <c r="AK131" s="113">
        <v>0</v>
      </c>
      <c r="AL131" s="113">
        <v>0</v>
      </c>
      <c r="AM131" s="113">
        <v>0</v>
      </c>
      <c r="AN131" s="113">
        <v>0</v>
      </c>
      <c r="AO131" s="114">
        <v>0</v>
      </c>
    </row>
    <row r="132" spans="1:41">
      <c r="A132" s="111" t="s">
        <v>178</v>
      </c>
      <c r="B132" s="112" t="s">
        <v>8</v>
      </c>
      <c r="C132" s="113">
        <v>9620.5599975585938</v>
      </c>
      <c r="D132" s="113">
        <v>9620.5599975585938</v>
      </c>
      <c r="E132" s="113">
        <v>9620.5599975585938</v>
      </c>
      <c r="F132" s="113">
        <v>10067.559997558594</v>
      </c>
      <c r="G132" s="113">
        <v>10514.359802246094</v>
      </c>
      <c r="H132" s="113">
        <v>9620.5599975585938</v>
      </c>
      <c r="I132" s="113">
        <v>9620.5599975585938</v>
      </c>
      <c r="J132" s="113">
        <v>9620.5599975585938</v>
      </c>
      <c r="K132" s="113">
        <v>9620.5599975585938</v>
      </c>
      <c r="L132" s="113">
        <v>9367.5599975585938</v>
      </c>
      <c r="M132" s="113">
        <v>9367.5599975585938</v>
      </c>
      <c r="N132" s="113">
        <v>9367.5599975585938</v>
      </c>
      <c r="O132" s="113">
        <v>9367.5599975585938</v>
      </c>
      <c r="P132" s="113">
        <v>9367.5599975585938</v>
      </c>
      <c r="Q132" s="113">
        <v>9367.5599975585938</v>
      </c>
      <c r="R132" s="113">
        <v>9367.5599975585938</v>
      </c>
      <c r="S132" s="113">
        <v>9367.5599975585938</v>
      </c>
      <c r="T132" s="113">
        <v>9375.5599975585938</v>
      </c>
      <c r="U132" s="113">
        <v>9375.5599975585938</v>
      </c>
      <c r="V132" s="113">
        <v>9375.5599975585938</v>
      </c>
      <c r="W132" s="113">
        <v>9375.5599975585938</v>
      </c>
      <c r="X132" s="113">
        <v>9375.5599975585938</v>
      </c>
      <c r="Y132" s="113">
        <v>9375.5599975585938</v>
      </c>
      <c r="Z132" s="113">
        <v>9375.5599975585938</v>
      </c>
      <c r="AA132" s="113">
        <v>9375.5599975585938</v>
      </c>
      <c r="AB132" s="113">
        <v>9375.5599975585938</v>
      </c>
      <c r="AC132" s="113">
        <v>9375.5599975585938</v>
      </c>
      <c r="AD132" s="113">
        <v>9375.5599975585938</v>
      </c>
      <c r="AE132" s="113">
        <v>9375.5599975585938</v>
      </c>
      <c r="AF132" s="113">
        <v>9375.5599975585938</v>
      </c>
      <c r="AG132" s="113">
        <v>9375.5599975585938</v>
      </c>
      <c r="AH132" s="113">
        <v>9375.5599975585938</v>
      </c>
      <c r="AI132" s="113">
        <v>9375.5599975585938</v>
      </c>
      <c r="AJ132" s="113">
        <v>9375.5599975585938</v>
      </c>
      <c r="AK132" s="113">
        <v>9375.5599975585938</v>
      </c>
      <c r="AL132" s="113">
        <v>9375.5599975585938</v>
      </c>
      <c r="AM132" s="113">
        <v>9375.5599975585938</v>
      </c>
      <c r="AN132" s="113">
        <v>9375.5599975585938</v>
      </c>
      <c r="AO132" s="114">
        <v>9375.5599975585938</v>
      </c>
    </row>
    <row r="133" spans="1:41">
      <c r="A133" s="111" t="s">
        <v>1</v>
      </c>
      <c r="B133" s="112" t="s">
        <v>8</v>
      </c>
      <c r="C133" s="113">
        <v>1697.0616685325515</v>
      </c>
      <c r="D133" s="113">
        <v>1693.0307348323581</v>
      </c>
      <c r="E133" s="113">
        <v>1671.126203639835</v>
      </c>
      <c r="F133" s="113">
        <v>1666.4078238822444</v>
      </c>
      <c r="G133" s="113">
        <v>1605.1313821296935</v>
      </c>
      <c r="H133" s="113">
        <v>1643.222143219117</v>
      </c>
      <c r="I133" s="113">
        <v>1655.7524099925861</v>
      </c>
      <c r="J133" s="113">
        <v>2473.0927214591125</v>
      </c>
      <c r="K133" s="113">
        <v>2405.7837264251143</v>
      </c>
      <c r="L133" s="113">
        <v>2513.6218609944399</v>
      </c>
      <c r="M133" s="113">
        <v>2535.3707284706065</v>
      </c>
      <c r="N133" s="113">
        <v>2554.6822228675474</v>
      </c>
      <c r="O133" s="113">
        <v>2557.3070861836363</v>
      </c>
      <c r="P133" s="113">
        <v>3399.1477035502471</v>
      </c>
      <c r="Q133" s="113">
        <v>3408.8973226943544</v>
      </c>
      <c r="R133" s="113">
        <v>3408.9598202529705</v>
      </c>
      <c r="S133" s="113">
        <v>3408.9910690322786</v>
      </c>
      <c r="T133" s="113">
        <v>3408.9910690322786</v>
      </c>
      <c r="U133" s="113">
        <v>3408.9910690322786</v>
      </c>
      <c r="V133" s="113">
        <v>3408.9598202529705</v>
      </c>
      <c r="W133" s="113">
        <v>3408.9910690322786</v>
      </c>
      <c r="X133" s="113">
        <v>3408.9910690322786</v>
      </c>
      <c r="Y133" s="113">
        <v>3408.9910690322786</v>
      </c>
      <c r="Z133" s="113">
        <v>3408.9910690322786</v>
      </c>
      <c r="AA133" s="113">
        <v>3408.9910690322786</v>
      </c>
      <c r="AB133" s="113">
        <v>3408.9910690322786</v>
      </c>
      <c r="AC133" s="113">
        <v>3408.9910690322786</v>
      </c>
      <c r="AD133" s="113">
        <v>3408.9910690322786</v>
      </c>
      <c r="AE133" s="113">
        <v>3408.9910690322786</v>
      </c>
      <c r="AF133" s="113">
        <v>4277.8291715081104</v>
      </c>
      <c r="AG133" s="113">
        <v>4277.8291715081104</v>
      </c>
      <c r="AH133" s="113">
        <v>4277.8291715081104</v>
      </c>
      <c r="AI133" s="113">
        <v>4277.8291715081104</v>
      </c>
      <c r="AJ133" s="113">
        <v>4929.2912108362743</v>
      </c>
      <c r="AK133" s="113">
        <v>5902.5427078285193</v>
      </c>
      <c r="AL133" s="113">
        <v>5901.6052289790487</v>
      </c>
      <c r="AM133" s="113">
        <v>5902.5427078285193</v>
      </c>
      <c r="AN133" s="113">
        <v>5902.5427078285193</v>
      </c>
      <c r="AO133" s="114">
        <v>5902.5114585335368</v>
      </c>
    </row>
    <row r="134" spans="1:41">
      <c r="A134" s="111" t="s">
        <v>179</v>
      </c>
      <c r="B134" s="112" t="s">
        <v>8</v>
      </c>
      <c r="C134" s="113">
        <v>19.739999771118164</v>
      </c>
      <c r="D134" s="113">
        <v>19.739999771118164</v>
      </c>
      <c r="E134" s="113">
        <v>19.739999771118164</v>
      </c>
      <c r="F134" s="113">
        <v>19.739999771118164</v>
      </c>
      <c r="G134" s="113">
        <v>19.739999771118164</v>
      </c>
      <c r="H134" s="113">
        <v>19.739999771118164</v>
      </c>
      <c r="I134" s="113">
        <v>19.739999771118164</v>
      </c>
      <c r="J134" s="113">
        <v>19.739999771118164</v>
      </c>
      <c r="K134" s="113">
        <v>19.739999771118164</v>
      </c>
      <c r="L134" s="113">
        <v>19.739999771118164</v>
      </c>
      <c r="M134" s="113">
        <v>19.739999771118164</v>
      </c>
      <c r="N134" s="113">
        <v>19.739999771118164</v>
      </c>
      <c r="O134" s="113">
        <v>19.739999771118164</v>
      </c>
      <c r="P134" s="113">
        <v>19.739999771118164</v>
      </c>
      <c r="Q134" s="113">
        <v>19.739999771118164</v>
      </c>
      <c r="R134" s="113">
        <v>19.739999771118164</v>
      </c>
      <c r="S134" s="113">
        <v>19.739999771118164</v>
      </c>
      <c r="T134" s="113">
        <v>44.700000762939453</v>
      </c>
      <c r="U134" s="113">
        <v>44.700000762939453</v>
      </c>
      <c r="V134" s="113">
        <v>44.700000762939453</v>
      </c>
      <c r="W134" s="113">
        <v>44.700000762939453</v>
      </c>
      <c r="X134" s="113">
        <v>44.700000762939453</v>
      </c>
      <c r="Y134" s="113">
        <v>44.700000762939453</v>
      </c>
      <c r="Z134" s="113">
        <v>44.700000762939453</v>
      </c>
      <c r="AA134" s="113">
        <v>44.700000762939453</v>
      </c>
      <c r="AB134" s="113">
        <v>44.700000762939453</v>
      </c>
      <c r="AC134" s="113">
        <v>44.700000762939453</v>
      </c>
      <c r="AD134" s="113">
        <v>44.700000762939453</v>
      </c>
      <c r="AE134" s="113">
        <v>44.700000762939453</v>
      </c>
      <c r="AF134" s="113">
        <v>44.700000762939453</v>
      </c>
      <c r="AG134" s="113">
        <v>44.700000762939453</v>
      </c>
      <c r="AH134" s="113">
        <v>44.700000762939453</v>
      </c>
      <c r="AI134" s="113">
        <v>44.700000762939453</v>
      </c>
      <c r="AJ134" s="113">
        <v>44.700000762939453</v>
      </c>
      <c r="AK134" s="113">
        <v>44.700000762939453</v>
      </c>
      <c r="AL134" s="113">
        <v>44.700000762939453</v>
      </c>
      <c r="AM134" s="113">
        <v>44.700000762939453</v>
      </c>
      <c r="AN134" s="113">
        <v>44.700000762939453</v>
      </c>
      <c r="AO134" s="114">
        <v>44.700000762939453</v>
      </c>
    </row>
    <row r="135" spans="1:41">
      <c r="A135" s="111" t="s">
        <v>180</v>
      </c>
      <c r="B135" s="112" t="s">
        <v>8</v>
      </c>
      <c r="C135" s="113">
        <v>0.13316524598351387</v>
      </c>
      <c r="D135" s="113">
        <v>0.13284894617680526</v>
      </c>
      <c r="E135" s="113">
        <v>0.13113013870003973</v>
      </c>
      <c r="F135" s="113">
        <v>0.13075989629063661</v>
      </c>
      <c r="G135" s="113">
        <v>0.12595164884136817</v>
      </c>
      <c r="H135" s="113">
        <v>0.12894055941794044</v>
      </c>
      <c r="I135" s="113">
        <v>0.12992378594887194</v>
      </c>
      <c r="J135" s="113">
        <v>0.12878079525466421</v>
      </c>
      <c r="K135" s="113">
        <v>0.12527582925276018</v>
      </c>
      <c r="L135" s="113">
        <v>0.13089125992711989</v>
      </c>
      <c r="M135" s="113">
        <v>0.1320237837606042</v>
      </c>
      <c r="N135" s="113">
        <v>0.13302938681964629</v>
      </c>
      <c r="O135" s="113">
        <v>0.13316607073058406</v>
      </c>
      <c r="P135" s="113">
        <v>0.132783179951345</v>
      </c>
      <c r="Q135" s="113">
        <v>0.13316403584410805</v>
      </c>
      <c r="R135" s="113">
        <v>0.13316647722803601</v>
      </c>
      <c r="S135" s="113">
        <v>0.13316769791999999</v>
      </c>
      <c r="T135" s="113">
        <v>0.13316769791999999</v>
      </c>
      <c r="U135" s="113">
        <v>0.13316769791999999</v>
      </c>
      <c r="V135" s="113">
        <v>0.13316647722803601</v>
      </c>
      <c r="W135" s="113">
        <v>0.13316769791999999</v>
      </c>
      <c r="X135" s="113">
        <v>0.13316769791999999</v>
      </c>
      <c r="Y135" s="113">
        <v>0.13316769791999999</v>
      </c>
      <c r="Z135" s="113">
        <v>0.13316769791999999</v>
      </c>
      <c r="AA135" s="113">
        <v>0.13316769791999999</v>
      </c>
      <c r="AB135" s="113">
        <v>0.13316769791999999</v>
      </c>
      <c r="AC135" s="113">
        <v>0.13316769791999999</v>
      </c>
      <c r="AD135" s="113">
        <v>0.13316769791999999</v>
      </c>
      <c r="AE135" s="113">
        <v>0.13316769791999999</v>
      </c>
      <c r="AF135" s="113">
        <v>0.13316769791999999</v>
      </c>
      <c r="AG135" s="113">
        <v>0.13316769791999999</v>
      </c>
      <c r="AH135" s="113">
        <v>0.13316769791999999</v>
      </c>
      <c r="AI135" s="113">
        <v>0.13316769791999999</v>
      </c>
      <c r="AJ135" s="113">
        <v>0.13316769791999999</v>
      </c>
      <c r="AK135" s="113">
        <v>0.13316769791999999</v>
      </c>
      <c r="AL135" s="113">
        <v>0.13314654739108181</v>
      </c>
      <c r="AM135" s="113">
        <v>0.13316769791999999</v>
      </c>
      <c r="AN135" s="113">
        <v>0.13316769791999999</v>
      </c>
      <c r="AO135" s="114">
        <v>0.13316699290236939</v>
      </c>
    </row>
    <row r="136" spans="1:41">
      <c r="A136" s="111" t="s">
        <v>181</v>
      </c>
      <c r="B136" s="112" t="s">
        <v>8</v>
      </c>
      <c r="C136" s="113">
        <v>0</v>
      </c>
      <c r="D136" s="113">
        <v>0</v>
      </c>
      <c r="E136" s="113">
        <v>0</v>
      </c>
      <c r="F136" s="113">
        <v>0</v>
      </c>
      <c r="G136" s="113">
        <v>0</v>
      </c>
      <c r="H136" s="113">
        <v>0</v>
      </c>
      <c r="I136" s="113">
        <v>0</v>
      </c>
      <c r="J136" s="113">
        <v>0</v>
      </c>
      <c r="K136" s="113">
        <v>0</v>
      </c>
      <c r="L136" s="113">
        <v>0</v>
      </c>
      <c r="M136" s="113">
        <v>0</v>
      </c>
      <c r="N136" s="113">
        <v>0</v>
      </c>
      <c r="O136" s="113">
        <v>0</v>
      </c>
      <c r="P136" s="113">
        <v>0</v>
      </c>
      <c r="Q136" s="113">
        <v>0</v>
      </c>
      <c r="R136" s="113">
        <v>0</v>
      </c>
      <c r="S136" s="113">
        <v>0</v>
      </c>
      <c r="T136" s="113">
        <v>0</v>
      </c>
      <c r="U136" s="113">
        <v>0</v>
      </c>
      <c r="V136" s="113">
        <v>0</v>
      </c>
      <c r="W136" s="113">
        <v>0</v>
      </c>
      <c r="X136" s="113">
        <v>0</v>
      </c>
      <c r="Y136" s="113">
        <v>0</v>
      </c>
      <c r="Z136" s="113">
        <v>0</v>
      </c>
      <c r="AA136" s="113">
        <v>0</v>
      </c>
      <c r="AB136" s="113">
        <v>0</v>
      </c>
      <c r="AC136" s="113">
        <v>0</v>
      </c>
      <c r="AD136" s="113">
        <v>0</v>
      </c>
      <c r="AE136" s="113">
        <v>0</v>
      </c>
      <c r="AF136" s="113">
        <v>0</v>
      </c>
      <c r="AG136" s="113">
        <v>0</v>
      </c>
      <c r="AH136" s="113">
        <v>0</v>
      </c>
      <c r="AI136" s="113">
        <v>0</v>
      </c>
      <c r="AJ136" s="113">
        <v>0</v>
      </c>
      <c r="AK136" s="113">
        <v>0</v>
      </c>
      <c r="AL136" s="113">
        <v>0</v>
      </c>
      <c r="AM136" s="113">
        <v>0</v>
      </c>
      <c r="AN136" s="113">
        <v>0</v>
      </c>
      <c r="AO136" s="114">
        <v>0</v>
      </c>
    </row>
    <row r="137" spans="1:41">
      <c r="A137" s="111" t="s">
        <v>182</v>
      </c>
      <c r="B137" s="112" t="s">
        <v>8</v>
      </c>
      <c r="C137" s="113">
        <v>0</v>
      </c>
      <c r="D137" s="113">
        <v>0</v>
      </c>
      <c r="E137" s="113">
        <v>0</v>
      </c>
      <c r="F137" s="113">
        <v>0</v>
      </c>
      <c r="G137" s="113">
        <v>0</v>
      </c>
      <c r="H137" s="113">
        <v>0</v>
      </c>
      <c r="I137" s="113">
        <v>0</v>
      </c>
      <c r="J137" s="113">
        <v>0</v>
      </c>
      <c r="K137" s="113">
        <v>0</v>
      </c>
      <c r="L137" s="113">
        <v>0</v>
      </c>
      <c r="M137" s="113">
        <v>0</v>
      </c>
      <c r="N137" s="113">
        <v>0</v>
      </c>
      <c r="O137" s="113">
        <v>0</v>
      </c>
      <c r="P137" s="113">
        <v>0</v>
      </c>
      <c r="Q137" s="113">
        <v>0</v>
      </c>
      <c r="R137" s="113">
        <v>0</v>
      </c>
      <c r="S137" s="113">
        <v>0</v>
      </c>
      <c r="T137" s="113">
        <v>0</v>
      </c>
      <c r="U137" s="113">
        <v>0</v>
      </c>
      <c r="V137" s="113">
        <v>0</v>
      </c>
      <c r="W137" s="113">
        <v>0</v>
      </c>
      <c r="X137" s="113">
        <v>0</v>
      </c>
      <c r="Y137" s="113">
        <v>0</v>
      </c>
      <c r="Z137" s="113">
        <v>0</v>
      </c>
      <c r="AA137" s="113">
        <v>0</v>
      </c>
      <c r="AB137" s="113">
        <v>0</v>
      </c>
      <c r="AC137" s="113">
        <v>0</v>
      </c>
      <c r="AD137" s="113">
        <v>0</v>
      </c>
      <c r="AE137" s="113">
        <v>0</v>
      </c>
      <c r="AF137" s="113">
        <v>0</v>
      </c>
      <c r="AG137" s="113">
        <v>0</v>
      </c>
      <c r="AH137" s="113">
        <v>0</v>
      </c>
      <c r="AI137" s="113">
        <v>0</v>
      </c>
      <c r="AJ137" s="113">
        <v>0</v>
      </c>
      <c r="AK137" s="113">
        <v>0</v>
      </c>
      <c r="AL137" s="113">
        <v>0</v>
      </c>
      <c r="AM137" s="113">
        <v>0</v>
      </c>
      <c r="AN137" s="113">
        <v>0</v>
      </c>
      <c r="AO137" s="114">
        <v>0</v>
      </c>
    </row>
    <row r="138" spans="1:41">
      <c r="A138" s="111" t="s">
        <v>183</v>
      </c>
      <c r="B138" s="112" t="s">
        <v>8</v>
      </c>
      <c r="C138" s="113">
        <v>229.79912816937616</v>
      </c>
      <c r="D138" s="113">
        <v>266.17088122553838</v>
      </c>
      <c r="E138" s="113">
        <v>296.95859076205221</v>
      </c>
      <c r="F138" s="113">
        <v>388.83993445767379</v>
      </c>
      <c r="G138" s="113">
        <v>423.72391775391998</v>
      </c>
      <c r="H138" s="113">
        <v>485.0967710442506</v>
      </c>
      <c r="I138" s="113">
        <v>542.45606191202069</v>
      </c>
      <c r="J138" s="113">
        <v>588.93789961891162</v>
      </c>
      <c r="K138" s="113">
        <v>623.70887303673828</v>
      </c>
      <c r="L138" s="113">
        <v>709.6577559233109</v>
      </c>
      <c r="M138" s="113">
        <v>779.24823854937222</v>
      </c>
      <c r="N138" s="113">
        <v>855.11093828494438</v>
      </c>
      <c r="O138" s="113">
        <v>923.98870955161192</v>
      </c>
      <c r="P138" s="113">
        <v>986.14429041772394</v>
      </c>
      <c r="Q138" s="113">
        <v>1055.9709602838955</v>
      </c>
      <c r="R138" s="113">
        <v>1133.9896051016217</v>
      </c>
      <c r="S138" s="113">
        <v>1220</v>
      </c>
      <c r="T138" s="113">
        <v>1315</v>
      </c>
      <c r="U138" s="113">
        <v>1421</v>
      </c>
      <c r="V138" s="113">
        <v>1517.9860851360334</v>
      </c>
      <c r="W138" s="113">
        <v>1613</v>
      </c>
      <c r="X138" s="113">
        <v>1722</v>
      </c>
      <c r="Y138" s="113">
        <v>1831</v>
      </c>
      <c r="Z138" s="113">
        <v>1924</v>
      </c>
      <c r="AA138" s="113">
        <v>2015</v>
      </c>
      <c r="AB138" s="113">
        <v>2118</v>
      </c>
      <c r="AC138" s="113">
        <v>2226</v>
      </c>
      <c r="AD138" s="113">
        <v>2343</v>
      </c>
      <c r="AE138" s="113">
        <v>2468</v>
      </c>
      <c r="AF138" s="113">
        <v>2548.8666666666395</v>
      </c>
      <c r="AG138" s="113">
        <v>2654.6799999999639</v>
      </c>
      <c r="AH138" s="113">
        <v>2759.4275555555359</v>
      </c>
      <c r="AI138" s="113">
        <v>2865.6954666666279</v>
      </c>
      <c r="AJ138" s="113">
        <v>2974.3753718518128</v>
      </c>
      <c r="AK138" s="113">
        <v>3082.3475413332926</v>
      </c>
      <c r="AL138" s="113">
        <v>3187.2439220025426</v>
      </c>
      <c r="AM138" s="113">
        <v>3291.6241352058714</v>
      </c>
      <c r="AN138" s="113">
        <v>3394.5309344510315</v>
      </c>
      <c r="AO138" s="114">
        <v>3498.7403212198146</v>
      </c>
    </row>
    <row r="139" spans="1:41">
      <c r="A139" s="111" t="s">
        <v>23</v>
      </c>
      <c r="B139" s="112" t="s">
        <v>8</v>
      </c>
      <c r="C139" s="113">
        <v>0</v>
      </c>
      <c r="D139" s="113">
        <v>0</v>
      </c>
      <c r="E139" s="113">
        <v>0</v>
      </c>
      <c r="F139" s="113">
        <v>0</v>
      </c>
      <c r="G139" s="113">
        <v>0</v>
      </c>
      <c r="H139" s="113">
        <v>0</v>
      </c>
      <c r="I139" s="113">
        <v>0</v>
      </c>
      <c r="J139" s="113">
        <v>0</v>
      </c>
      <c r="K139" s="113">
        <v>0</v>
      </c>
      <c r="L139" s="113">
        <v>0</v>
      </c>
      <c r="M139" s="113">
        <v>0</v>
      </c>
      <c r="N139" s="113">
        <v>0</v>
      </c>
      <c r="O139" s="113">
        <v>0</v>
      </c>
      <c r="P139" s="113">
        <v>0</v>
      </c>
      <c r="Q139" s="113">
        <v>0</v>
      </c>
      <c r="R139" s="113">
        <v>0</v>
      </c>
      <c r="S139" s="113">
        <v>0</v>
      </c>
      <c r="T139" s="113">
        <v>0</v>
      </c>
      <c r="U139" s="113">
        <v>0</v>
      </c>
      <c r="V139" s="113">
        <v>0</v>
      </c>
      <c r="W139" s="113">
        <v>0</v>
      </c>
      <c r="X139" s="113">
        <v>0</v>
      </c>
      <c r="Y139" s="113">
        <v>0</v>
      </c>
      <c r="Z139" s="113">
        <v>0</v>
      </c>
      <c r="AA139" s="113">
        <v>0</v>
      </c>
      <c r="AB139" s="113">
        <v>0</v>
      </c>
      <c r="AC139" s="113">
        <v>0</v>
      </c>
      <c r="AD139" s="113">
        <v>0</v>
      </c>
      <c r="AE139" s="113">
        <v>0</v>
      </c>
      <c r="AF139" s="113">
        <v>0</v>
      </c>
      <c r="AG139" s="113">
        <v>0</v>
      </c>
      <c r="AH139" s="113">
        <v>0</v>
      </c>
      <c r="AI139" s="113">
        <v>0</v>
      </c>
      <c r="AJ139" s="113">
        <v>0</v>
      </c>
      <c r="AK139" s="113">
        <v>0</v>
      </c>
      <c r="AL139" s="113">
        <v>0</v>
      </c>
      <c r="AM139" s="113">
        <v>0</v>
      </c>
      <c r="AN139" s="113">
        <v>0</v>
      </c>
      <c r="AO139" s="114">
        <v>0</v>
      </c>
    </row>
    <row r="140" spans="1:41">
      <c r="A140" s="111" t="s">
        <v>24</v>
      </c>
      <c r="B140" s="112" t="s">
        <v>8</v>
      </c>
      <c r="C140" s="113">
        <v>0</v>
      </c>
      <c r="D140" s="113">
        <v>0</v>
      </c>
      <c r="E140" s="113">
        <v>0</v>
      </c>
      <c r="F140" s="113">
        <v>0</v>
      </c>
      <c r="G140" s="113">
        <v>0</v>
      </c>
      <c r="H140" s="113">
        <v>0</v>
      </c>
      <c r="I140" s="113">
        <v>0</v>
      </c>
      <c r="J140" s="113">
        <v>0</v>
      </c>
      <c r="K140" s="113">
        <v>0</v>
      </c>
      <c r="L140" s="113">
        <v>0</v>
      </c>
      <c r="M140" s="113">
        <v>0</v>
      </c>
      <c r="N140" s="113">
        <v>0</v>
      </c>
      <c r="O140" s="113">
        <v>0</v>
      </c>
      <c r="P140" s="113">
        <v>0</v>
      </c>
      <c r="Q140" s="113">
        <v>0</v>
      </c>
      <c r="R140" s="113">
        <v>0</v>
      </c>
      <c r="S140" s="113">
        <v>0</v>
      </c>
      <c r="T140" s="113">
        <v>0</v>
      </c>
      <c r="U140" s="113">
        <v>0</v>
      </c>
      <c r="V140" s="113">
        <v>0</v>
      </c>
      <c r="W140" s="113">
        <v>0</v>
      </c>
      <c r="X140" s="113">
        <v>0</v>
      </c>
      <c r="Y140" s="113">
        <v>0</v>
      </c>
      <c r="Z140" s="113">
        <v>0</v>
      </c>
      <c r="AA140" s="113">
        <v>0</v>
      </c>
      <c r="AB140" s="113">
        <v>0</v>
      </c>
      <c r="AC140" s="113">
        <v>0</v>
      </c>
      <c r="AD140" s="113">
        <v>0</v>
      </c>
      <c r="AE140" s="113">
        <v>0</v>
      </c>
      <c r="AF140" s="113">
        <v>0</v>
      </c>
      <c r="AG140" s="113">
        <v>0</v>
      </c>
      <c r="AH140" s="113">
        <v>0</v>
      </c>
      <c r="AI140" s="113">
        <v>0</v>
      </c>
      <c r="AJ140" s="113">
        <v>0</v>
      </c>
      <c r="AK140" s="113">
        <v>0</v>
      </c>
      <c r="AL140" s="113">
        <v>0</v>
      </c>
      <c r="AM140" s="113">
        <v>0</v>
      </c>
      <c r="AN140" s="113">
        <v>0</v>
      </c>
      <c r="AO140" s="114">
        <v>0</v>
      </c>
    </row>
    <row r="141" spans="1:41">
      <c r="A141" s="111" t="s">
        <v>651</v>
      </c>
      <c r="B141" s="112" t="s">
        <v>8</v>
      </c>
      <c r="C141" s="113">
        <v>9.9999997764825821E-3</v>
      </c>
      <c r="D141" s="113">
        <v>9.9999997764825821E-3</v>
      </c>
      <c r="E141" s="113">
        <v>9.9999997764825821E-3</v>
      </c>
      <c r="F141" s="113">
        <v>0</v>
      </c>
      <c r="G141" s="113">
        <v>0</v>
      </c>
      <c r="H141" s="113">
        <v>0</v>
      </c>
      <c r="I141" s="113">
        <v>9.9999997764825821E-3</v>
      </c>
      <c r="J141" s="113">
        <v>0</v>
      </c>
      <c r="K141" s="113">
        <v>0</v>
      </c>
      <c r="L141" s="113">
        <v>9.9999997764825821E-3</v>
      </c>
      <c r="M141" s="113">
        <v>9.9999997764825821E-3</v>
      </c>
      <c r="N141" s="113">
        <v>0</v>
      </c>
      <c r="O141" s="113">
        <v>0</v>
      </c>
      <c r="P141" s="113">
        <v>9.9999997764825821E-3</v>
      </c>
      <c r="Q141" s="113">
        <v>1.9999999552965164E-2</v>
      </c>
      <c r="R141" s="113">
        <v>0</v>
      </c>
      <c r="S141" s="113">
        <v>0</v>
      </c>
      <c r="T141" s="113">
        <v>0</v>
      </c>
      <c r="U141" s="113">
        <v>0</v>
      </c>
      <c r="V141" s="113">
        <v>0</v>
      </c>
      <c r="W141" s="113">
        <v>0</v>
      </c>
      <c r="X141" s="113">
        <v>1.2999999523162842</v>
      </c>
      <c r="Y141" s="113">
        <v>0</v>
      </c>
      <c r="Z141" s="113">
        <v>0</v>
      </c>
      <c r="AA141" s="113">
        <v>75.949996948242188</v>
      </c>
      <c r="AB141" s="113">
        <v>10.510000228881836</v>
      </c>
      <c r="AC141" s="113">
        <v>1.1399999856948853</v>
      </c>
      <c r="AD141" s="113">
        <v>15.310000419616699</v>
      </c>
      <c r="AE141" s="113">
        <v>0</v>
      </c>
      <c r="AF141" s="113">
        <v>0.57999998331069946</v>
      </c>
      <c r="AG141" s="113">
        <v>13.260000228881836</v>
      </c>
      <c r="AH141" s="113">
        <v>47.340000152587891</v>
      </c>
      <c r="AI141" s="113">
        <v>51.419998168945313</v>
      </c>
      <c r="AJ141" s="113">
        <v>66.769996643066406</v>
      </c>
      <c r="AK141" s="113">
        <v>115.51000213623047</v>
      </c>
      <c r="AL141" s="113">
        <v>144.05000305175781</v>
      </c>
      <c r="AM141" s="113">
        <v>141.92999267578125</v>
      </c>
      <c r="AN141" s="113">
        <v>140.91999816894531</v>
      </c>
      <c r="AO141" s="114">
        <v>154.6300048828125</v>
      </c>
    </row>
    <row r="142" spans="1:41">
      <c r="A142" s="137" t="s">
        <v>184</v>
      </c>
      <c r="B142" s="116" t="s">
        <v>8</v>
      </c>
      <c r="C142" s="117">
        <v>11666.683958652369</v>
      </c>
      <c r="D142" s="117">
        <v>11740.744464613068</v>
      </c>
      <c r="E142" s="117">
        <v>11771.835924187728</v>
      </c>
      <c r="F142" s="117">
        <v>12258.648517948914</v>
      </c>
      <c r="G142" s="117">
        <v>12680.451054746527</v>
      </c>
      <c r="H142" s="117">
        <v>11964.55784994951</v>
      </c>
      <c r="I142" s="117">
        <v>11919.158393060799</v>
      </c>
      <c r="J142" s="117">
        <v>12776.049395481275</v>
      </c>
      <c r="K142" s="117">
        <v>12691.567872835392</v>
      </c>
      <c r="L142" s="117">
        <v>12634.730506039659</v>
      </c>
      <c r="M142" s="117">
        <v>12726.050987775823</v>
      </c>
      <c r="N142" s="117">
        <v>12829.986188634348</v>
      </c>
      <c r="O142" s="117">
        <v>12869.848959131146</v>
      </c>
      <c r="P142" s="117">
        <v>13844.424774137888</v>
      </c>
      <c r="Q142" s="117">
        <v>13926.261440731168</v>
      </c>
      <c r="R142" s="117">
        <v>13940.602588791537</v>
      </c>
      <c r="S142" s="117">
        <v>14017.384234053356</v>
      </c>
      <c r="T142" s="117">
        <v>14144.444235050392</v>
      </c>
      <c r="U142" s="117">
        <v>14250.444235050392</v>
      </c>
      <c r="V142" s="117">
        <v>14347.819070197525</v>
      </c>
      <c r="W142" s="117">
        <v>14442.444235050392</v>
      </c>
      <c r="X142" s="117">
        <v>14557.534235027892</v>
      </c>
      <c r="Y142" s="117">
        <v>14660.444235050392</v>
      </c>
      <c r="Z142" s="117">
        <v>14753.444235050392</v>
      </c>
      <c r="AA142" s="117">
        <v>14861.224234965903</v>
      </c>
      <c r="AB142" s="117">
        <v>14947.444235050392</v>
      </c>
      <c r="AC142" s="117">
        <v>15059.714234975439</v>
      </c>
      <c r="AD142" s="117">
        <v>15175.204235074383</v>
      </c>
      <c r="AE142" s="117">
        <v>15297.764235054416</v>
      </c>
      <c r="AF142" s="117">
        <v>16247.149004192863</v>
      </c>
      <c r="AG142" s="117">
        <v>16352.962337526187</v>
      </c>
      <c r="AH142" s="117">
        <v>16465.249892987733</v>
      </c>
      <c r="AI142" s="117">
        <v>16563.977804192851</v>
      </c>
      <c r="AJ142" s="117">
        <v>17324.109748708288</v>
      </c>
      <c r="AK142" s="117">
        <v>18405.763415179848</v>
      </c>
      <c r="AL142" s="117">
        <v>18509.422295846492</v>
      </c>
      <c r="AM142" s="117">
        <v>18614.780009048925</v>
      </c>
      <c r="AN142" s="117">
        <v>18718.586808273969</v>
      </c>
      <c r="AO142" s="118">
        <v>18822.044945066296</v>
      </c>
    </row>
    <row r="143" spans="1:41" ht="15.75">
      <c r="A143" s="109" t="s">
        <v>13</v>
      </c>
      <c r="B143" s="112"/>
      <c r="AF143" s="113"/>
      <c r="AG143" s="113"/>
      <c r="AH143" s="113"/>
      <c r="AI143" s="113"/>
      <c r="AJ143" s="113"/>
      <c r="AK143" s="113"/>
      <c r="AL143" s="113"/>
      <c r="AM143" s="113"/>
      <c r="AN143" s="113"/>
      <c r="AO143" s="114"/>
    </row>
    <row r="144" spans="1:41">
      <c r="A144" s="111" t="s">
        <v>12</v>
      </c>
      <c r="B144" s="112" t="s">
        <v>8</v>
      </c>
      <c r="C144" s="113">
        <v>0</v>
      </c>
      <c r="D144" s="113">
        <v>0</v>
      </c>
      <c r="E144" s="113">
        <v>0</v>
      </c>
      <c r="F144" s="113">
        <v>0</v>
      </c>
      <c r="G144" s="113">
        <v>0</v>
      </c>
      <c r="H144" s="113">
        <v>0</v>
      </c>
      <c r="I144" s="113">
        <v>0</v>
      </c>
      <c r="J144" s="113">
        <v>0</v>
      </c>
      <c r="K144" s="113">
        <v>0</v>
      </c>
      <c r="L144" s="113">
        <v>0</v>
      </c>
      <c r="M144" s="113">
        <v>0</v>
      </c>
      <c r="N144" s="113">
        <v>0</v>
      </c>
      <c r="O144" s="113">
        <v>0</v>
      </c>
      <c r="P144" s="113">
        <v>0</v>
      </c>
      <c r="Q144" s="113">
        <v>0</v>
      </c>
      <c r="R144" s="113">
        <v>0</v>
      </c>
      <c r="S144" s="113">
        <v>0</v>
      </c>
      <c r="T144" s="113">
        <v>0</v>
      </c>
      <c r="U144" s="113">
        <v>0</v>
      </c>
      <c r="V144" s="113">
        <v>0</v>
      </c>
      <c r="W144" s="113">
        <v>0</v>
      </c>
      <c r="X144" s="113">
        <v>0</v>
      </c>
      <c r="Y144" s="113">
        <v>0</v>
      </c>
      <c r="Z144" s="113">
        <v>0</v>
      </c>
      <c r="AA144" s="113">
        <v>0</v>
      </c>
      <c r="AB144" s="113">
        <v>0</v>
      </c>
      <c r="AC144" s="113">
        <v>0</v>
      </c>
      <c r="AD144" s="113">
        <v>0</v>
      </c>
      <c r="AE144" s="113">
        <v>0</v>
      </c>
      <c r="AF144" s="113">
        <v>0</v>
      </c>
      <c r="AG144" s="113">
        <v>0</v>
      </c>
      <c r="AH144" s="113">
        <v>0</v>
      </c>
      <c r="AI144" s="113">
        <v>0</v>
      </c>
      <c r="AJ144" s="113">
        <v>0</v>
      </c>
      <c r="AK144" s="113">
        <v>0</v>
      </c>
      <c r="AL144" s="113">
        <v>0</v>
      </c>
      <c r="AM144" s="113">
        <v>0</v>
      </c>
      <c r="AN144" s="113">
        <v>0</v>
      </c>
      <c r="AO144" s="114">
        <v>0</v>
      </c>
    </row>
    <row r="145" spans="1:41">
      <c r="A145" s="111" t="s">
        <v>20</v>
      </c>
      <c r="B145" s="112" t="s">
        <v>8</v>
      </c>
      <c r="C145" s="113">
        <v>0</v>
      </c>
      <c r="D145" s="113">
        <v>0</v>
      </c>
      <c r="E145" s="113">
        <v>0</v>
      </c>
      <c r="F145" s="113">
        <v>0</v>
      </c>
      <c r="G145" s="113">
        <v>0</v>
      </c>
      <c r="H145" s="113">
        <v>0</v>
      </c>
      <c r="I145" s="113">
        <v>0</v>
      </c>
      <c r="J145" s="113">
        <v>0</v>
      </c>
      <c r="K145" s="113">
        <v>0</v>
      </c>
      <c r="L145" s="113">
        <v>0</v>
      </c>
      <c r="M145" s="113">
        <v>0</v>
      </c>
      <c r="N145" s="113">
        <v>0</v>
      </c>
      <c r="O145" s="113">
        <v>0</v>
      </c>
      <c r="P145" s="113">
        <v>0</v>
      </c>
      <c r="Q145" s="113">
        <v>0</v>
      </c>
      <c r="R145" s="113">
        <v>0</v>
      </c>
      <c r="S145" s="113">
        <v>0</v>
      </c>
      <c r="T145" s="113">
        <v>0</v>
      </c>
      <c r="U145" s="113">
        <v>0</v>
      </c>
      <c r="V145" s="113">
        <v>0</v>
      </c>
      <c r="W145" s="113">
        <v>0</v>
      </c>
      <c r="X145" s="113">
        <v>0</v>
      </c>
      <c r="Y145" s="113">
        <v>0</v>
      </c>
      <c r="Z145" s="113">
        <v>0</v>
      </c>
      <c r="AA145" s="113">
        <v>0</v>
      </c>
      <c r="AB145" s="113">
        <v>0</v>
      </c>
      <c r="AC145" s="113">
        <v>0</v>
      </c>
      <c r="AD145" s="113">
        <v>0</v>
      </c>
      <c r="AE145" s="113">
        <v>0</v>
      </c>
      <c r="AF145" s="113">
        <v>0</v>
      </c>
      <c r="AG145" s="113">
        <v>0</v>
      </c>
      <c r="AH145" s="113">
        <v>0</v>
      </c>
      <c r="AI145" s="113">
        <v>0</v>
      </c>
      <c r="AJ145" s="113">
        <v>0</v>
      </c>
      <c r="AK145" s="113">
        <v>0</v>
      </c>
      <c r="AL145" s="113">
        <v>0</v>
      </c>
      <c r="AM145" s="113">
        <v>0</v>
      </c>
      <c r="AN145" s="113">
        <v>0</v>
      </c>
      <c r="AO145" s="114">
        <v>0</v>
      </c>
    </row>
    <row r="146" spans="1:41">
      <c r="A146" s="111" t="s">
        <v>576</v>
      </c>
      <c r="B146" s="112" t="s">
        <v>8</v>
      </c>
      <c r="C146" s="113">
        <v>0</v>
      </c>
      <c r="D146" s="113">
        <v>0</v>
      </c>
      <c r="E146" s="113">
        <v>0</v>
      </c>
      <c r="F146" s="113">
        <v>0</v>
      </c>
      <c r="G146" s="113">
        <v>0</v>
      </c>
      <c r="H146" s="113">
        <v>0</v>
      </c>
      <c r="I146" s="113">
        <v>0</v>
      </c>
      <c r="J146" s="113">
        <v>0</v>
      </c>
      <c r="K146" s="113">
        <v>0</v>
      </c>
      <c r="L146" s="113">
        <v>0</v>
      </c>
      <c r="M146" s="113">
        <v>0</v>
      </c>
      <c r="N146" s="113">
        <v>0</v>
      </c>
      <c r="O146" s="113">
        <v>0</v>
      </c>
      <c r="P146" s="113">
        <v>0</v>
      </c>
      <c r="Q146" s="113">
        <v>19.850000381469727</v>
      </c>
      <c r="R146" s="113">
        <v>22.170000076293945</v>
      </c>
      <c r="S146" s="113">
        <v>39.130001068115234</v>
      </c>
      <c r="T146" s="113">
        <v>9.7100000381469727</v>
      </c>
      <c r="U146" s="113">
        <v>13.550000190734863</v>
      </c>
      <c r="V146" s="113">
        <v>40.130001068115234</v>
      </c>
      <c r="W146" s="113">
        <v>23.040000915527344</v>
      </c>
      <c r="X146" s="113">
        <v>66.25</v>
      </c>
      <c r="Y146" s="113">
        <v>38.909999847412109</v>
      </c>
      <c r="Z146" s="113">
        <v>80.339998245239258</v>
      </c>
      <c r="AA146" s="113">
        <v>154.9600076675415</v>
      </c>
      <c r="AB146" s="113">
        <v>173.82999801635742</v>
      </c>
      <c r="AC146" s="113">
        <v>154.43000411987305</v>
      </c>
      <c r="AD146" s="113">
        <v>171.09999465942383</v>
      </c>
      <c r="AE146" s="113">
        <v>186.85999488830566</v>
      </c>
      <c r="AF146" s="113">
        <v>189.80999279022217</v>
      </c>
      <c r="AG146" s="113">
        <v>211.75000381469727</v>
      </c>
      <c r="AH146" s="113">
        <v>254.49000072479248</v>
      </c>
      <c r="AI146" s="113">
        <v>292.70000171661377</v>
      </c>
      <c r="AJ146" s="113">
        <v>315.36000061035156</v>
      </c>
      <c r="AK146" s="113">
        <v>331.56998682022095</v>
      </c>
      <c r="AL146" s="113">
        <v>392.27000188827515</v>
      </c>
      <c r="AM146" s="113">
        <v>448.68999671936035</v>
      </c>
      <c r="AN146" s="113">
        <v>490.12999725341797</v>
      </c>
      <c r="AO146" s="114">
        <v>499.42000293731689</v>
      </c>
    </row>
    <row r="147" spans="1:41">
      <c r="A147" s="111" t="s">
        <v>22</v>
      </c>
      <c r="B147" s="112" t="s">
        <v>8</v>
      </c>
      <c r="C147" s="113">
        <v>125.38000052794814</v>
      </c>
      <c r="D147" s="113">
        <v>234.28000390529633</v>
      </c>
      <c r="E147" s="113">
        <v>95.240001311525702</v>
      </c>
      <c r="F147" s="113">
        <v>84.59999880194664</v>
      </c>
      <c r="G147" s="113">
        <v>84.560001375153661</v>
      </c>
      <c r="H147" s="113">
        <v>444.71000377088785</v>
      </c>
      <c r="I147" s="113">
        <v>159.55000165291131</v>
      </c>
      <c r="J147" s="113">
        <v>188.85000660270452</v>
      </c>
      <c r="K147" s="113">
        <v>56.580000981688499</v>
      </c>
      <c r="L147" s="113">
        <v>10.06000017747283</v>
      </c>
      <c r="M147" s="113">
        <v>9.3199996165931225</v>
      </c>
      <c r="N147" s="113">
        <v>12.169999813660979</v>
      </c>
      <c r="O147" s="113">
        <v>3.5099999904632568</v>
      </c>
      <c r="P147" s="113">
        <v>119.39000314287841</v>
      </c>
      <c r="Q147" s="113">
        <v>114.3600013051182</v>
      </c>
      <c r="R147" s="113">
        <v>163.49999323859811</v>
      </c>
      <c r="S147" s="113">
        <v>234.4800017978996</v>
      </c>
      <c r="T147" s="113">
        <v>152.82000369019806</v>
      </c>
      <c r="U147" s="113">
        <v>142.49000732600689</v>
      </c>
      <c r="V147" s="113">
        <v>131.24000247381628</v>
      </c>
      <c r="W147" s="113">
        <v>172.35000001452863</v>
      </c>
      <c r="X147" s="113">
        <v>220.24999850802124</v>
      </c>
      <c r="Y147" s="113">
        <v>142.56999886594713</v>
      </c>
      <c r="Z147" s="113">
        <v>84.659996718168259</v>
      </c>
      <c r="AA147" s="113">
        <v>22.160000562667847</v>
      </c>
      <c r="AB147" s="113">
        <v>6.8600000143051147</v>
      </c>
      <c r="AC147" s="113">
        <v>6.8499999046325684</v>
      </c>
      <c r="AD147" s="113">
        <v>7.869999885559082</v>
      </c>
      <c r="AE147" s="113">
        <v>6.9099999666213989</v>
      </c>
      <c r="AF147" s="113">
        <v>5.3200000524520874</v>
      </c>
      <c r="AG147" s="113">
        <v>5.8200000524520874</v>
      </c>
      <c r="AH147" s="113">
        <v>3.9199999570846558</v>
      </c>
      <c r="AI147" s="113">
        <v>3.4499999284744263</v>
      </c>
      <c r="AJ147" s="113">
        <v>1.7399999499320984</v>
      </c>
      <c r="AK147" s="113">
        <v>1.4500000476837158</v>
      </c>
      <c r="AL147" s="113">
        <v>1.3799999952316284</v>
      </c>
      <c r="AM147" s="113">
        <v>1.6000000238418579</v>
      </c>
      <c r="AN147" s="113">
        <v>1.3300000429153442</v>
      </c>
      <c r="AO147" s="114">
        <v>1.4500000476837158</v>
      </c>
    </row>
    <row r="148" spans="1:41">
      <c r="A148" s="111" t="s">
        <v>21</v>
      </c>
      <c r="B148" s="112" t="s">
        <v>8</v>
      </c>
      <c r="C148" s="113">
        <v>2950.6400146484375</v>
      </c>
      <c r="D148" s="113">
        <v>1874.4700317382813</v>
      </c>
      <c r="E148" s="113">
        <v>1478.4899597167969</v>
      </c>
      <c r="F148" s="113">
        <v>1435.6600189208984</v>
      </c>
      <c r="G148" s="113">
        <v>1502.1200561523438</v>
      </c>
      <c r="H148" s="113">
        <v>1770.1800079345703</v>
      </c>
      <c r="I148" s="113">
        <v>951.25</v>
      </c>
      <c r="J148" s="113">
        <v>786.9000244140625</v>
      </c>
      <c r="K148" s="113">
        <v>426.82000732421875</v>
      </c>
      <c r="L148" s="113">
        <v>426.3699951171875</v>
      </c>
      <c r="M148" s="113">
        <v>375.64999389648438</v>
      </c>
      <c r="N148" s="113">
        <v>456.60000610351563</v>
      </c>
      <c r="O148" s="113">
        <v>183.60000610351563</v>
      </c>
      <c r="P148" s="113">
        <v>719.19000244140625</v>
      </c>
      <c r="Q148" s="113">
        <v>770.97998046875</v>
      </c>
      <c r="R148" s="113">
        <v>19.649999618530273</v>
      </c>
      <c r="S148" s="113">
        <v>0</v>
      </c>
      <c r="T148" s="113">
        <v>0</v>
      </c>
      <c r="U148" s="113">
        <v>0</v>
      </c>
      <c r="V148" s="113">
        <v>0</v>
      </c>
      <c r="W148" s="113">
        <v>0</v>
      </c>
      <c r="X148" s="113">
        <v>0</v>
      </c>
      <c r="Y148" s="113">
        <v>0</v>
      </c>
      <c r="Z148" s="113">
        <v>0</v>
      </c>
      <c r="AA148" s="113">
        <v>0</v>
      </c>
      <c r="AB148" s="113">
        <v>0</v>
      </c>
      <c r="AC148" s="113">
        <v>0</v>
      </c>
      <c r="AD148" s="113">
        <v>0</v>
      </c>
      <c r="AE148" s="113">
        <v>0</v>
      </c>
      <c r="AF148" s="113">
        <v>0</v>
      </c>
      <c r="AG148" s="113">
        <v>0</v>
      </c>
      <c r="AH148" s="113">
        <v>0</v>
      </c>
      <c r="AI148" s="113">
        <v>0</v>
      </c>
      <c r="AJ148" s="113">
        <v>0</v>
      </c>
      <c r="AK148" s="113">
        <v>0</v>
      </c>
      <c r="AL148" s="113">
        <v>0</v>
      </c>
      <c r="AM148" s="113">
        <v>0</v>
      </c>
      <c r="AN148" s="113">
        <v>0</v>
      </c>
      <c r="AO148" s="114">
        <v>0</v>
      </c>
    </row>
    <row r="149" spans="1:41">
      <c r="A149" s="111" t="s">
        <v>175</v>
      </c>
      <c r="B149" s="112" t="s">
        <v>8</v>
      </c>
      <c r="C149" s="113">
        <v>0</v>
      </c>
      <c r="D149" s="113">
        <v>0</v>
      </c>
      <c r="E149" s="113">
        <v>0</v>
      </c>
      <c r="F149" s="113">
        <v>0</v>
      </c>
      <c r="G149" s="113">
        <v>0</v>
      </c>
      <c r="H149" s="113">
        <v>0</v>
      </c>
      <c r="I149" s="113">
        <v>0</v>
      </c>
      <c r="J149" s="113">
        <v>0</v>
      </c>
      <c r="K149" s="113">
        <v>0</v>
      </c>
      <c r="L149" s="113">
        <v>0</v>
      </c>
      <c r="M149" s="113">
        <v>0</v>
      </c>
      <c r="N149" s="113">
        <v>0</v>
      </c>
      <c r="O149" s="113">
        <v>0</v>
      </c>
      <c r="P149" s="113">
        <v>0</v>
      </c>
      <c r="Q149" s="113">
        <v>0</v>
      </c>
      <c r="R149" s="113">
        <v>0</v>
      </c>
      <c r="S149" s="113">
        <v>0</v>
      </c>
      <c r="T149" s="113">
        <v>0</v>
      </c>
      <c r="U149" s="113">
        <v>0</v>
      </c>
      <c r="V149" s="113">
        <v>0</v>
      </c>
      <c r="W149" s="113">
        <v>0</v>
      </c>
      <c r="X149" s="113">
        <v>0</v>
      </c>
      <c r="Y149" s="113">
        <v>0</v>
      </c>
      <c r="Z149" s="113">
        <v>0</v>
      </c>
      <c r="AA149" s="113">
        <v>0</v>
      </c>
      <c r="AB149" s="113">
        <v>0</v>
      </c>
      <c r="AC149" s="113">
        <v>0</v>
      </c>
      <c r="AD149" s="113">
        <v>0</v>
      </c>
      <c r="AE149" s="113">
        <v>0</v>
      </c>
      <c r="AF149" s="113">
        <v>0</v>
      </c>
      <c r="AG149" s="113">
        <v>0</v>
      </c>
      <c r="AH149" s="113">
        <v>0</v>
      </c>
      <c r="AI149" s="113">
        <v>0</v>
      </c>
      <c r="AJ149" s="113">
        <v>0</v>
      </c>
      <c r="AK149" s="113">
        <v>0</v>
      </c>
      <c r="AL149" s="113">
        <v>0</v>
      </c>
      <c r="AM149" s="113">
        <v>0</v>
      </c>
      <c r="AN149" s="113">
        <v>0</v>
      </c>
      <c r="AO149" s="114">
        <v>0</v>
      </c>
    </row>
    <row r="150" spans="1:41">
      <c r="A150" s="111" t="s">
        <v>176</v>
      </c>
      <c r="B150" s="112" t="s">
        <v>8</v>
      </c>
      <c r="C150" s="113">
        <v>998.67999267578125</v>
      </c>
      <c r="D150" s="113">
        <v>1171.47998046875</v>
      </c>
      <c r="E150" s="113">
        <v>840.92999267578125</v>
      </c>
      <c r="F150" s="113">
        <v>803.29998779296875</v>
      </c>
      <c r="G150" s="113">
        <v>835.67999267578125</v>
      </c>
      <c r="H150" s="113">
        <v>0</v>
      </c>
      <c r="I150" s="113">
        <v>0</v>
      </c>
      <c r="J150" s="113">
        <v>0</v>
      </c>
      <c r="K150" s="113">
        <v>0</v>
      </c>
      <c r="L150" s="113">
        <v>0</v>
      </c>
      <c r="M150" s="113">
        <v>0</v>
      </c>
      <c r="N150" s="113">
        <v>0</v>
      </c>
      <c r="O150" s="113">
        <v>0</v>
      </c>
      <c r="P150" s="113">
        <v>0</v>
      </c>
      <c r="Q150" s="113">
        <v>0</v>
      </c>
      <c r="R150" s="113">
        <v>0</v>
      </c>
      <c r="S150" s="113">
        <v>0</v>
      </c>
      <c r="T150" s="113">
        <v>0</v>
      </c>
      <c r="U150" s="113">
        <v>0</v>
      </c>
      <c r="V150" s="113">
        <v>0</v>
      </c>
      <c r="W150" s="113">
        <v>0</v>
      </c>
      <c r="X150" s="113">
        <v>0</v>
      </c>
      <c r="Y150" s="113">
        <v>0</v>
      </c>
      <c r="Z150" s="113">
        <v>0</v>
      </c>
      <c r="AA150" s="113">
        <v>0</v>
      </c>
      <c r="AB150" s="113">
        <v>0</v>
      </c>
      <c r="AC150" s="113">
        <v>0</v>
      </c>
      <c r="AD150" s="113">
        <v>0</v>
      </c>
      <c r="AE150" s="113">
        <v>0</v>
      </c>
      <c r="AF150" s="113">
        <v>0</v>
      </c>
      <c r="AG150" s="113">
        <v>0</v>
      </c>
      <c r="AH150" s="113">
        <v>0</v>
      </c>
      <c r="AI150" s="113">
        <v>0</v>
      </c>
      <c r="AJ150" s="113">
        <v>0</v>
      </c>
      <c r="AK150" s="113">
        <v>0</v>
      </c>
      <c r="AL150" s="113">
        <v>0</v>
      </c>
      <c r="AM150" s="113">
        <v>0</v>
      </c>
      <c r="AN150" s="113">
        <v>0</v>
      </c>
      <c r="AO150" s="114">
        <v>0</v>
      </c>
    </row>
    <row r="151" spans="1:41">
      <c r="A151" s="111" t="s">
        <v>177</v>
      </c>
      <c r="B151" s="112" t="s">
        <v>8</v>
      </c>
      <c r="C151" s="113">
        <v>0</v>
      </c>
      <c r="D151" s="113">
        <v>0</v>
      </c>
      <c r="E151" s="113">
        <v>0</v>
      </c>
      <c r="F151" s="113">
        <v>0</v>
      </c>
      <c r="G151" s="113">
        <v>0</v>
      </c>
      <c r="H151" s="113">
        <v>0</v>
      </c>
      <c r="I151" s="113">
        <v>0</v>
      </c>
      <c r="J151" s="113">
        <v>0</v>
      </c>
      <c r="K151" s="113">
        <v>0</v>
      </c>
      <c r="L151" s="113">
        <v>0</v>
      </c>
      <c r="M151" s="113">
        <v>0</v>
      </c>
      <c r="N151" s="113">
        <v>0</v>
      </c>
      <c r="O151" s="113">
        <v>0</v>
      </c>
      <c r="P151" s="113">
        <v>0</v>
      </c>
      <c r="Q151" s="113">
        <v>0</v>
      </c>
      <c r="R151" s="113">
        <v>0</v>
      </c>
      <c r="S151" s="113">
        <v>0</v>
      </c>
      <c r="T151" s="113">
        <v>0</v>
      </c>
      <c r="U151" s="113">
        <v>0</v>
      </c>
      <c r="V151" s="113">
        <v>0</v>
      </c>
      <c r="W151" s="113">
        <v>0</v>
      </c>
      <c r="X151" s="113">
        <v>0</v>
      </c>
      <c r="Y151" s="113">
        <v>0</v>
      </c>
      <c r="Z151" s="113">
        <v>0</v>
      </c>
      <c r="AA151" s="113">
        <v>0</v>
      </c>
      <c r="AB151" s="113">
        <v>0</v>
      </c>
      <c r="AC151" s="113">
        <v>0</v>
      </c>
      <c r="AD151" s="113">
        <v>0</v>
      </c>
      <c r="AE151" s="113">
        <v>0</v>
      </c>
      <c r="AF151" s="113">
        <v>0</v>
      </c>
      <c r="AG151" s="113">
        <v>0</v>
      </c>
      <c r="AH151" s="113">
        <v>0</v>
      </c>
      <c r="AI151" s="113">
        <v>0</v>
      </c>
      <c r="AJ151" s="113">
        <v>0</v>
      </c>
      <c r="AK151" s="113">
        <v>0</v>
      </c>
      <c r="AL151" s="113">
        <v>0</v>
      </c>
      <c r="AM151" s="113">
        <v>0</v>
      </c>
      <c r="AN151" s="113">
        <v>0</v>
      </c>
      <c r="AO151" s="114">
        <v>0</v>
      </c>
    </row>
    <row r="152" spans="1:41">
      <c r="A152" s="111" t="s">
        <v>178</v>
      </c>
      <c r="B152" s="112" t="s">
        <v>8</v>
      </c>
      <c r="C152" s="113">
        <v>0</v>
      </c>
      <c r="D152" s="113">
        <v>0</v>
      </c>
      <c r="E152" s="113">
        <v>0</v>
      </c>
      <c r="F152" s="113">
        <v>0</v>
      </c>
      <c r="G152" s="113">
        <v>0</v>
      </c>
      <c r="H152" s="113">
        <v>0</v>
      </c>
      <c r="I152" s="113">
        <v>0</v>
      </c>
      <c r="J152" s="113">
        <v>0</v>
      </c>
      <c r="K152" s="113">
        <v>0</v>
      </c>
      <c r="L152" s="113">
        <v>0</v>
      </c>
      <c r="M152" s="113">
        <v>0</v>
      </c>
      <c r="N152" s="113">
        <v>0</v>
      </c>
      <c r="O152" s="113">
        <v>0</v>
      </c>
      <c r="P152" s="113">
        <v>0</v>
      </c>
      <c r="Q152" s="113">
        <v>0</v>
      </c>
      <c r="R152" s="113">
        <v>0</v>
      </c>
      <c r="S152" s="113">
        <v>0</v>
      </c>
      <c r="T152" s="113">
        <v>0</v>
      </c>
      <c r="U152" s="113">
        <v>0</v>
      </c>
      <c r="V152" s="113">
        <v>0</v>
      </c>
      <c r="W152" s="113">
        <v>0</v>
      </c>
      <c r="X152" s="113">
        <v>0</v>
      </c>
      <c r="Y152" s="113">
        <v>0</v>
      </c>
      <c r="Z152" s="113">
        <v>0</v>
      </c>
      <c r="AA152" s="113">
        <v>0</v>
      </c>
      <c r="AB152" s="113">
        <v>0</v>
      </c>
      <c r="AC152" s="113">
        <v>0</v>
      </c>
      <c r="AD152" s="113">
        <v>0</v>
      </c>
      <c r="AE152" s="113">
        <v>0</v>
      </c>
      <c r="AF152" s="113">
        <v>0</v>
      </c>
      <c r="AG152" s="113">
        <v>0</v>
      </c>
      <c r="AH152" s="113">
        <v>0</v>
      </c>
      <c r="AI152" s="113">
        <v>0</v>
      </c>
      <c r="AJ152" s="113">
        <v>0</v>
      </c>
      <c r="AK152" s="113">
        <v>0</v>
      </c>
      <c r="AL152" s="113">
        <v>0</v>
      </c>
      <c r="AM152" s="113">
        <v>0</v>
      </c>
      <c r="AN152" s="113">
        <v>0</v>
      </c>
      <c r="AO152" s="114">
        <v>0</v>
      </c>
    </row>
    <row r="153" spans="1:41">
      <c r="A153" s="111" t="s">
        <v>1</v>
      </c>
      <c r="B153" s="112" t="s">
        <v>8</v>
      </c>
      <c r="C153" s="113">
        <v>5505.18586820366</v>
      </c>
      <c r="D153" s="113">
        <v>6045.4622820659488</v>
      </c>
      <c r="E153" s="113">
        <v>5911.4222910812705</v>
      </c>
      <c r="F153" s="113">
        <v>6501.275291373714</v>
      </c>
      <c r="G153" s="113">
        <v>6366.3196797856881</v>
      </c>
      <c r="H153" s="113">
        <v>7136.0317020063721</v>
      </c>
      <c r="I153" s="113">
        <v>7454.2973739813633</v>
      </c>
      <c r="J153" s="113">
        <v>9078.9180739497569</v>
      </c>
      <c r="K153" s="113">
        <v>9042.436644953792</v>
      </c>
      <c r="L153" s="113">
        <v>9308.9696529464236</v>
      </c>
      <c r="M153" s="113">
        <v>9514.6916056155387</v>
      </c>
      <c r="N153" s="113">
        <v>10363.166093514525</v>
      </c>
      <c r="O153" s="113">
        <v>10398.439171194897</v>
      </c>
      <c r="P153" s="113">
        <v>10376.532749713939</v>
      </c>
      <c r="Q153" s="113">
        <v>12396.165394184683</v>
      </c>
      <c r="R153" s="113">
        <v>13102.207678508943</v>
      </c>
      <c r="S153" s="113">
        <v>13225.109257293347</v>
      </c>
      <c r="T153" s="113">
        <v>13116.842657307832</v>
      </c>
      <c r="U153" s="113">
        <v>13299.078441550884</v>
      </c>
      <c r="V153" s="113">
        <v>13551.050195808875</v>
      </c>
      <c r="W153" s="113">
        <v>13609.662513029472</v>
      </c>
      <c r="X153" s="113">
        <v>13979.565390767759</v>
      </c>
      <c r="Y153" s="113">
        <v>14649.681927728387</v>
      </c>
      <c r="Z153" s="113">
        <v>15397.585326031998</v>
      </c>
      <c r="AA153" s="113">
        <v>14902.757462624246</v>
      </c>
      <c r="AB153" s="113">
        <v>15388.222908429008</v>
      </c>
      <c r="AC153" s="113">
        <v>15393.285938424518</v>
      </c>
      <c r="AD153" s="113">
        <v>15888.334442644185</v>
      </c>
      <c r="AE153" s="113">
        <v>15737.316863907256</v>
      </c>
      <c r="AF153" s="113">
        <v>15652.232815170986</v>
      </c>
      <c r="AG153" s="113">
        <v>15485.909238398188</v>
      </c>
      <c r="AH153" s="113">
        <v>15846.362552597162</v>
      </c>
      <c r="AI153" s="113">
        <v>16565.108608964372</v>
      </c>
      <c r="AJ153" s="113">
        <v>16667.756812997548</v>
      </c>
      <c r="AK153" s="113">
        <v>16692.883134104082</v>
      </c>
      <c r="AL153" s="113">
        <v>17351.393836259031</v>
      </c>
      <c r="AM153" s="113">
        <v>17548.033323887554</v>
      </c>
      <c r="AN153" s="113">
        <v>17491.056810984173</v>
      </c>
      <c r="AO153" s="114">
        <v>17348.324715516723</v>
      </c>
    </row>
    <row r="154" spans="1:41">
      <c r="A154" s="111" t="s">
        <v>179</v>
      </c>
      <c r="B154" s="112" t="s">
        <v>8</v>
      </c>
      <c r="C154" s="113">
        <v>200.31599121093748</v>
      </c>
      <c r="D154" s="113">
        <v>152.93999633789062</v>
      </c>
      <c r="E154" s="113">
        <v>143.11200256347655</v>
      </c>
      <c r="F154" s="113">
        <v>147.58799743652344</v>
      </c>
      <c r="G154" s="113">
        <v>143.08799743652344</v>
      </c>
      <c r="H154" s="113">
        <v>146.83200073242188</v>
      </c>
      <c r="I154" s="113">
        <v>148.47600402832032</v>
      </c>
      <c r="J154" s="113">
        <v>132.64800109863282</v>
      </c>
      <c r="K154" s="113">
        <v>120.25199890136719</v>
      </c>
      <c r="L154" s="113">
        <v>124.5</v>
      </c>
      <c r="M154" s="113">
        <v>129.23999633789063</v>
      </c>
      <c r="N154" s="113">
        <v>128.35199890136718</v>
      </c>
      <c r="O154" s="113">
        <v>107.0280029296875</v>
      </c>
      <c r="P154" s="113">
        <v>122.03999633789061</v>
      </c>
      <c r="Q154" s="113">
        <v>120.38399963378906</v>
      </c>
      <c r="R154" s="113">
        <v>100.70399780273438</v>
      </c>
      <c r="S154" s="113">
        <v>105.44400329589844</v>
      </c>
      <c r="T154" s="113">
        <v>96.851998901367182</v>
      </c>
      <c r="U154" s="113">
        <v>90.62399597167969</v>
      </c>
      <c r="V154" s="113">
        <v>92.50799560546875</v>
      </c>
      <c r="W154" s="113">
        <v>89.483999633789054</v>
      </c>
      <c r="X154" s="113">
        <v>88.955996704101565</v>
      </c>
      <c r="Y154" s="113">
        <v>84.071997070312491</v>
      </c>
      <c r="Z154" s="113">
        <v>77.423995971679688</v>
      </c>
      <c r="AA154" s="113">
        <v>70.140000915527338</v>
      </c>
      <c r="AB154" s="113">
        <v>79.392004394531241</v>
      </c>
      <c r="AC154" s="113">
        <v>79.848001098632807</v>
      </c>
      <c r="AD154" s="113">
        <v>82.571997070312491</v>
      </c>
      <c r="AE154" s="113">
        <v>80.292004394531247</v>
      </c>
      <c r="AF154" s="113">
        <v>69.611997985839835</v>
      </c>
      <c r="AG154" s="113">
        <v>70.751998901367188</v>
      </c>
      <c r="AH154" s="113">
        <v>81.132000732421872</v>
      </c>
      <c r="AI154" s="113">
        <v>80.039996337890628</v>
      </c>
      <c r="AJ154" s="113">
        <v>81.635998535156247</v>
      </c>
      <c r="AK154" s="113">
        <v>83.135998535156247</v>
      </c>
      <c r="AL154" s="113">
        <v>86.339996337890625</v>
      </c>
      <c r="AM154" s="113">
        <v>91.344003295898432</v>
      </c>
      <c r="AN154" s="113">
        <v>97.355996704101557</v>
      </c>
      <c r="AO154" s="114">
        <v>96.33599853515625</v>
      </c>
    </row>
    <row r="155" spans="1:41">
      <c r="A155" s="111" t="s">
        <v>180</v>
      </c>
      <c r="B155" s="112" t="s">
        <v>8</v>
      </c>
      <c r="C155" s="113">
        <v>873.11482872588977</v>
      </c>
      <c r="D155" s="113">
        <v>1030.6430543356003</v>
      </c>
      <c r="E155" s="113">
        <v>1074.7843689609269</v>
      </c>
      <c r="F155" s="113">
        <v>1066.4701568255971</v>
      </c>
      <c r="G155" s="113">
        <v>1044.3320184136232</v>
      </c>
      <c r="H155" s="113">
        <v>1032.409794272937</v>
      </c>
      <c r="I155" s="113">
        <v>1885.2030729571288</v>
      </c>
      <c r="J155" s="113">
        <v>1824.4404035626999</v>
      </c>
      <c r="K155" s="113">
        <v>1817.1093325586648</v>
      </c>
      <c r="L155" s="113">
        <v>1870.6700745660332</v>
      </c>
      <c r="M155" s="113">
        <v>1912.0106218969183</v>
      </c>
      <c r="N155" s="113">
        <v>1902.9080019979356</v>
      </c>
      <c r="O155" s="113">
        <v>1909.3849243175619</v>
      </c>
      <c r="P155" s="113">
        <v>1852.2504731538534</v>
      </c>
      <c r="Q155" s="113">
        <v>1802.6833364769495</v>
      </c>
      <c r="R155" s="113">
        <v>1820.9844654607364</v>
      </c>
      <c r="S155" s="113">
        <v>2280.7097725117756</v>
      </c>
      <c r="T155" s="113">
        <v>2262.038872497289</v>
      </c>
      <c r="U155" s="113">
        <v>2238.8532614846304</v>
      </c>
      <c r="V155" s="113">
        <v>2228.2129304570335</v>
      </c>
      <c r="W155" s="113">
        <v>2237.8506132364373</v>
      </c>
      <c r="X155" s="113">
        <v>2963.2413841177272</v>
      </c>
      <c r="Y155" s="113">
        <v>2987.2873864651428</v>
      </c>
      <c r="Z155" s="113">
        <v>3371.4102051154782</v>
      </c>
      <c r="AA155" s="113">
        <v>4750.7351087615943</v>
      </c>
      <c r="AB155" s="113">
        <v>4747.3435130032176</v>
      </c>
      <c r="AC155" s="113">
        <v>4748.9054830077048</v>
      </c>
      <c r="AD155" s="113">
        <v>4775.2744744445954</v>
      </c>
      <c r="AE155" s="113">
        <v>4729.8858031815253</v>
      </c>
      <c r="AF155" s="113">
        <v>4704.3136019177982</v>
      </c>
      <c r="AG155" s="113">
        <v>4654.3246786905947</v>
      </c>
      <c r="AH155" s="113">
        <v>5152.7502208768337</v>
      </c>
      <c r="AI155" s="113">
        <v>5417.5301481459037</v>
      </c>
      <c r="AJ155" s="113">
        <v>5451.1006941127316</v>
      </c>
      <c r="AK155" s="113">
        <v>5459.3181230061946</v>
      </c>
      <c r="AL155" s="113">
        <v>5513.6979214782987</v>
      </c>
      <c r="AM155" s="113">
        <v>5576.1834338497756</v>
      </c>
      <c r="AN155" s="113">
        <v>5958.3207751383698</v>
      </c>
      <c r="AO155" s="114">
        <v>6734.5143308280012</v>
      </c>
    </row>
    <row r="156" spans="1:41">
      <c r="A156" s="111" t="s">
        <v>181</v>
      </c>
      <c r="B156" s="112" t="s">
        <v>8</v>
      </c>
      <c r="C156" s="113">
        <v>0</v>
      </c>
      <c r="D156" s="113">
        <v>0</v>
      </c>
      <c r="E156" s="113">
        <v>0</v>
      </c>
      <c r="F156" s="113">
        <v>0</v>
      </c>
      <c r="G156" s="113">
        <v>0</v>
      </c>
      <c r="H156" s="113">
        <v>0</v>
      </c>
      <c r="I156" s="113">
        <v>0</v>
      </c>
      <c r="J156" s="113">
        <v>0</v>
      </c>
      <c r="K156" s="113">
        <v>0</v>
      </c>
      <c r="L156" s="113">
        <v>0</v>
      </c>
      <c r="M156" s="113">
        <v>0</v>
      </c>
      <c r="N156" s="113">
        <v>0</v>
      </c>
      <c r="O156" s="113">
        <v>0</v>
      </c>
      <c r="P156" s="113">
        <v>0</v>
      </c>
      <c r="Q156" s="113">
        <v>0</v>
      </c>
      <c r="R156" s="113">
        <v>0</v>
      </c>
      <c r="S156" s="113">
        <v>0</v>
      </c>
      <c r="T156" s="113">
        <v>0</v>
      </c>
      <c r="U156" s="113">
        <v>0</v>
      </c>
      <c r="V156" s="113">
        <v>0</v>
      </c>
      <c r="W156" s="113">
        <v>0</v>
      </c>
      <c r="X156" s="113">
        <v>0</v>
      </c>
      <c r="Y156" s="113">
        <v>0</v>
      </c>
      <c r="Z156" s="113">
        <v>0</v>
      </c>
      <c r="AA156" s="113">
        <v>0</v>
      </c>
      <c r="AB156" s="113">
        <v>0</v>
      </c>
      <c r="AC156" s="113">
        <v>0</v>
      </c>
      <c r="AD156" s="113">
        <v>0</v>
      </c>
      <c r="AE156" s="113">
        <v>0</v>
      </c>
      <c r="AF156" s="113">
        <v>0</v>
      </c>
      <c r="AG156" s="113">
        <v>0</v>
      </c>
      <c r="AH156" s="113">
        <v>0</v>
      </c>
      <c r="AI156" s="113">
        <v>0</v>
      </c>
      <c r="AJ156" s="113">
        <v>0</v>
      </c>
      <c r="AK156" s="113">
        <v>0</v>
      </c>
      <c r="AL156" s="113">
        <v>0</v>
      </c>
      <c r="AM156" s="113">
        <v>0</v>
      </c>
      <c r="AN156" s="113">
        <v>0</v>
      </c>
      <c r="AO156" s="114">
        <v>0</v>
      </c>
    </row>
    <row r="157" spans="1:41">
      <c r="A157" s="111" t="s">
        <v>182</v>
      </c>
      <c r="B157" s="112" t="s">
        <v>8</v>
      </c>
      <c r="C157" s="113">
        <v>0</v>
      </c>
      <c r="D157" s="113">
        <v>0</v>
      </c>
      <c r="E157" s="113">
        <v>0</v>
      </c>
      <c r="F157" s="113">
        <v>0</v>
      </c>
      <c r="G157" s="113">
        <v>0</v>
      </c>
      <c r="H157" s="113">
        <v>0</v>
      </c>
      <c r="I157" s="113">
        <v>0</v>
      </c>
      <c r="J157" s="113">
        <v>0</v>
      </c>
      <c r="K157" s="113">
        <v>0</v>
      </c>
      <c r="L157" s="113">
        <v>0</v>
      </c>
      <c r="M157" s="113">
        <v>0</v>
      </c>
      <c r="N157" s="113">
        <v>0</v>
      </c>
      <c r="O157" s="113">
        <v>0</v>
      </c>
      <c r="P157" s="113">
        <v>0</v>
      </c>
      <c r="Q157" s="113">
        <v>0</v>
      </c>
      <c r="R157" s="113">
        <v>0</v>
      </c>
      <c r="S157" s="113">
        <v>0</v>
      </c>
      <c r="T157" s="113">
        <v>0</v>
      </c>
      <c r="U157" s="113">
        <v>0</v>
      </c>
      <c r="V157" s="113">
        <v>0</v>
      </c>
      <c r="W157" s="113">
        <v>0</v>
      </c>
      <c r="X157" s="113">
        <v>0</v>
      </c>
      <c r="Y157" s="113">
        <v>0</v>
      </c>
      <c r="Z157" s="113">
        <v>0</v>
      </c>
      <c r="AA157" s="113">
        <v>0</v>
      </c>
      <c r="AB157" s="113">
        <v>0</v>
      </c>
      <c r="AC157" s="113">
        <v>0</v>
      </c>
      <c r="AD157" s="113">
        <v>0</v>
      </c>
      <c r="AE157" s="113">
        <v>0</v>
      </c>
      <c r="AF157" s="113">
        <v>0</v>
      </c>
      <c r="AG157" s="113">
        <v>0</v>
      </c>
      <c r="AH157" s="113">
        <v>0</v>
      </c>
      <c r="AI157" s="113">
        <v>0</v>
      </c>
      <c r="AJ157" s="113">
        <v>0</v>
      </c>
      <c r="AK157" s="113">
        <v>0</v>
      </c>
      <c r="AL157" s="113">
        <v>0</v>
      </c>
      <c r="AM157" s="113">
        <v>0</v>
      </c>
      <c r="AN157" s="113">
        <v>0</v>
      </c>
      <c r="AO157" s="114">
        <v>0</v>
      </c>
    </row>
    <row r="158" spans="1:41">
      <c r="A158" s="111" t="s">
        <v>183</v>
      </c>
      <c r="B158" s="112" t="s">
        <v>8</v>
      </c>
      <c r="C158" s="113">
        <v>2381.690644818249</v>
      </c>
      <c r="D158" s="113">
        <v>2551.5563233317789</v>
      </c>
      <c r="E158" s="113">
        <v>2884.0419970337798</v>
      </c>
      <c r="F158" s="113">
        <v>3682.6565797674052</v>
      </c>
      <c r="G158" s="113">
        <v>3931.590194168356</v>
      </c>
      <c r="H158" s="113">
        <v>4213.9015659000916</v>
      </c>
      <c r="I158" s="113">
        <v>4753.2563314119643</v>
      </c>
      <c r="J158" s="113">
        <v>4867.464792418109</v>
      </c>
      <c r="K158" s="113">
        <v>5061.3475662530855</v>
      </c>
      <c r="L158" s="113">
        <v>5471.3481575897877</v>
      </c>
      <c r="M158" s="113">
        <v>5895.9443870386094</v>
      </c>
      <c r="N158" s="113">
        <v>6170.1125849290165</v>
      </c>
      <c r="O158" s="113">
        <v>6483.6534124124382</v>
      </c>
      <c r="P158" s="113">
        <v>6571.5373772988714</v>
      </c>
      <c r="Q158" s="113">
        <v>6665.4270491684601</v>
      </c>
      <c r="R158" s="113">
        <v>7008.3712573259672</v>
      </c>
      <c r="S158" s="113">
        <v>7268.7977278110275</v>
      </c>
      <c r="T158" s="113">
        <v>7519.9028056084935</v>
      </c>
      <c r="U158" s="113">
        <v>7765.7140142405215</v>
      </c>
      <c r="V158" s="113">
        <v>8003.9950806845663</v>
      </c>
      <c r="W158" s="113">
        <v>8300.447019633948</v>
      </c>
      <c r="X158" s="113">
        <v>8474.6595725887819</v>
      </c>
      <c r="Y158" s="113">
        <v>8832.9758614890761</v>
      </c>
      <c r="Z158" s="113">
        <v>9012.3615384254572</v>
      </c>
      <c r="AA158" s="113">
        <v>8629.6635176625205</v>
      </c>
      <c r="AB158" s="113">
        <v>8896.0607483700078</v>
      </c>
      <c r="AC158" s="113">
        <v>9191.6462774088686</v>
      </c>
      <c r="AD158" s="113">
        <v>9527.7452521139185</v>
      </c>
      <c r="AE158" s="113">
        <v>9731.1624263862705</v>
      </c>
      <c r="AF158" s="113">
        <v>9898.0898122451326</v>
      </c>
      <c r="AG158" s="113">
        <v>10060.934691416935</v>
      </c>
      <c r="AH158" s="113">
        <v>10568.157835897393</v>
      </c>
      <c r="AI158" s="113">
        <v>10651.526213248751</v>
      </c>
      <c r="AJ158" s="113">
        <v>10991.742164338906</v>
      </c>
      <c r="AK158" s="113">
        <v>11279.515303332002</v>
      </c>
      <c r="AL158" s="113">
        <v>11660.28036505502</v>
      </c>
      <c r="AM158" s="113">
        <v>12061.304937549716</v>
      </c>
      <c r="AN158" s="113">
        <v>12292.291265094942</v>
      </c>
      <c r="AO158" s="114">
        <v>12462.284135131738</v>
      </c>
    </row>
    <row r="159" spans="1:41">
      <c r="A159" s="111" t="s">
        <v>23</v>
      </c>
      <c r="B159" s="112" t="s">
        <v>8</v>
      </c>
      <c r="C159" s="113">
        <v>0</v>
      </c>
      <c r="D159" s="113">
        <v>0</v>
      </c>
      <c r="E159" s="113">
        <v>0</v>
      </c>
      <c r="F159" s="113">
        <v>0</v>
      </c>
      <c r="G159" s="113">
        <v>0</v>
      </c>
      <c r="H159" s="113">
        <v>0</v>
      </c>
      <c r="I159" s="113">
        <v>366.45999145507813</v>
      </c>
      <c r="J159" s="113">
        <v>648.3499755859375</v>
      </c>
      <c r="K159" s="113">
        <v>546.27001953125</v>
      </c>
      <c r="L159" s="113">
        <v>540.239990234375</v>
      </c>
      <c r="M159" s="113">
        <v>109.72000122070313</v>
      </c>
      <c r="N159" s="113">
        <v>137.77000427246094</v>
      </c>
      <c r="O159" s="113">
        <v>224.00999450683594</v>
      </c>
      <c r="P159" s="113">
        <v>114.48000335693359</v>
      </c>
      <c r="Q159" s="113">
        <v>142.77000427246094</v>
      </c>
      <c r="R159" s="113">
        <v>308.29000854492188</v>
      </c>
      <c r="S159" s="113">
        <v>372.510009765625</v>
      </c>
      <c r="T159" s="113">
        <v>320.82000732421875</v>
      </c>
      <c r="U159" s="113">
        <v>335.70999145507813</v>
      </c>
      <c r="V159" s="113">
        <v>300.92999267578125</v>
      </c>
      <c r="W159" s="113">
        <v>316.07000732421875</v>
      </c>
      <c r="X159" s="113">
        <v>297.69000244140625</v>
      </c>
      <c r="Y159" s="113">
        <v>330.29000854492188</v>
      </c>
      <c r="Z159" s="113">
        <v>426.32000732421875</v>
      </c>
      <c r="AA159" s="113">
        <v>442.67999267578125</v>
      </c>
      <c r="AB159" s="113">
        <v>429.77999877929688</v>
      </c>
      <c r="AC159" s="113">
        <v>385.91000366210938</v>
      </c>
      <c r="AD159" s="113">
        <v>381.3599853515625</v>
      </c>
      <c r="AE159" s="113">
        <v>412.8900146484375</v>
      </c>
      <c r="AF159" s="113">
        <v>418.07000732421875</v>
      </c>
      <c r="AG159" s="113">
        <v>394.8699951171875</v>
      </c>
      <c r="AH159" s="113">
        <v>487.98001098632813</v>
      </c>
      <c r="AI159" s="113">
        <v>455.20999145507813</v>
      </c>
      <c r="AJ159" s="113">
        <v>445.33999633789063</v>
      </c>
      <c r="AK159" s="113">
        <v>467.010009765625</v>
      </c>
      <c r="AL159" s="113">
        <v>467.42001342773438</v>
      </c>
      <c r="AM159" s="113">
        <v>457.58999633789063</v>
      </c>
      <c r="AN159" s="113">
        <v>484.57000732421875</v>
      </c>
      <c r="AO159" s="114">
        <v>476.760009765625</v>
      </c>
    </row>
    <row r="160" spans="1:41">
      <c r="A160" s="111" t="s">
        <v>24</v>
      </c>
      <c r="B160" s="112" t="s">
        <v>8</v>
      </c>
      <c r="C160" s="113">
        <v>51.130001068115234</v>
      </c>
      <c r="D160" s="113">
        <v>51.720001220703125</v>
      </c>
      <c r="E160" s="113">
        <v>117.65000152587891</v>
      </c>
      <c r="F160" s="113">
        <v>214.61000061035156</v>
      </c>
      <c r="G160" s="113">
        <v>273.1199951171875</v>
      </c>
      <c r="H160" s="113">
        <v>342.79000854492188</v>
      </c>
      <c r="I160" s="113">
        <v>344.60000610351563</v>
      </c>
      <c r="J160" s="113">
        <v>342.91000366210938</v>
      </c>
      <c r="K160" s="113">
        <v>457.5</v>
      </c>
      <c r="L160" s="113">
        <v>817.47998046875</v>
      </c>
      <c r="M160" s="113">
        <v>1053.0799560546875</v>
      </c>
      <c r="N160" s="113">
        <v>1036.8499755859375</v>
      </c>
      <c r="O160" s="113">
        <v>1110.5799560546875</v>
      </c>
      <c r="P160" s="113">
        <v>981.97998046875</v>
      </c>
      <c r="Q160" s="113">
        <v>869.44000244140625</v>
      </c>
      <c r="R160" s="113">
        <v>903.25</v>
      </c>
      <c r="S160" s="113">
        <v>946.80999755859375</v>
      </c>
      <c r="T160" s="113">
        <v>898.71002197265625</v>
      </c>
      <c r="U160" s="113">
        <v>899.280029296875</v>
      </c>
      <c r="V160" s="113">
        <v>908.1300048828125</v>
      </c>
      <c r="W160" s="113">
        <v>924.1199951171875</v>
      </c>
      <c r="X160" s="113">
        <v>877.47998046875</v>
      </c>
      <c r="Y160" s="113">
        <v>901.010009765625</v>
      </c>
      <c r="Z160" s="113">
        <v>902.75</v>
      </c>
      <c r="AA160" s="113">
        <v>818.239990234375</v>
      </c>
      <c r="AB160" s="113">
        <v>866.260009765625</v>
      </c>
      <c r="AC160" s="113">
        <v>845.34002685546875</v>
      </c>
      <c r="AD160" s="113">
        <v>782.69000244140625</v>
      </c>
      <c r="AE160" s="113">
        <v>750.96002197265625</v>
      </c>
      <c r="AF160" s="113">
        <v>801.1500244140625</v>
      </c>
      <c r="AG160" s="113">
        <v>752.5999755859375</v>
      </c>
      <c r="AH160" s="113">
        <v>785.46002197265625</v>
      </c>
      <c r="AI160" s="113">
        <v>789.40997314453125</v>
      </c>
      <c r="AJ160" s="113">
        <v>766.75</v>
      </c>
      <c r="AK160" s="113">
        <v>769.58001708984375</v>
      </c>
      <c r="AL160" s="113">
        <v>807.77001953125</v>
      </c>
      <c r="AM160" s="113">
        <v>809.8800048828125</v>
      </c>
      <c r="AN160" s="113">
        <v>831.53997802734375</v>
      </c>
      <c r="AO160" s="114">
        <v>832.17999267578125</v>
      </c>
    </row>
    <row r="161" spans="1:47">
      <c r="A161" s="111" t="s">
        <v>651</v>
      </c>
      <c r="B161" s="112" t="s">
        <v>8</v>
      </c>
      <c r="C161" s="113">
        <v>0</v>
      </c>
      <c r="D161" s="113">
        <v>0</v>
      </c>
      <c r="E161" s="113">
        <v>0</v>
      </c>
      <c r="F161" s="113">
        <v>133.47000122070313</v>
      </c>
      <c r="G161" s="113">
        <v>133.03999328613281</v>
      </c>
      <c r="H161" s="113">
        <v>177.10000610351563</v>
      </c>
      <c r="I161" s="113">
        <v>236.49000549316406</v>
      </c>
      <c r="J161" s="113">
        <v>255.21000671386719</v>
      </c>
      <c r="K161" s="113">
        <v>348.83999633789063</v>
      </c>
      <c r="L161" s="113">
        <v>398.989990234375</v>
      </c>
      <c r="M161" s="113">
        <v>477.33999633789063</v>
      </c>
      <c r="N161" s="113">
        <v>586.67999267578125</v>
      </c>
      <c r="O161" s="113">
        <v>626.989990234375</v>
      </c>
      <c r="P161" s="113">
        <v>670.5</v>
      </c>
      <c r="Q161" s="113">
        <v>722.96002197265625</v>
      </c>
      <c r="R161" s="113">
        <v>856.25</v>
      </c>
      <c r="S161" s="113">
        <v>912.58001708984375</v>
      </c>
      <c r="T161" s="113">
        <v>1101.050048828125</v>
      </c>
      <c r="U161" s="113">
        <v>1178.9599609375</v>
      </c>
      <c r="V161" s="113">
        <v>1243.06005859375</v>
      </c>
      <c r="W161" s="113">
        <v>1377.3299560546875</v>
      </c>
      <c r="X161" s="113">
        <v>1443.06005859375</v>
      </c>
      <c r="Y161" s="113">
        <v>1565.43994140625</v>
      </c>
      <c r="Z161" s="113">
        <v>1583.9200439453125</v>
      </c>
      <c r="AA161" s="113">
        <v>1640.469970703125</v>
      </c>
      <c r="AB161" s="113">
        <v>1692</v>
      </c>
      <c r="AC161" s="113">
        <v>1780.780029296875</v>
      </c>
      <c r="AD161" s="113">
        <v>1928.1199951171875</v>
      </c>
      <c r="AE161" s="113">
        <v>1926.0799560546875</v>
      </c>
      <c r="AF161" s="113">
        <v>1922.8199462890625</v>
      </c>
      <c r="AG161" s="113">
        <v>1974.9100341796875</v>
      </c>
      <c r="AH161" s="113">
        <v>2029.0899658203125</v>
      </c>
      <c r="AI161" s="113">
        <v>2035.6400146484375</v>
      </c>
      <c r="AJ161" s="113">
        <v>2031.1500244140625</v>
      </c>
      <c r="AK161" s="113">
        <v>2042.8299560546875</v>
      </c>
      <c r="AL161" s="113">
        <v>2096.570068359375</v>
      </c>
      <c r="AM161" s="113">
        <v>2133.81005859375</v>
      </c>
      <c r="AN161" s="113">
        <v>2171.860107421875</v>
      </c>
      <c r="AO161" s="114">
        <v>2179.070068359375</v>
      </c>
    </row>
    <row r="162" spans="1:47">
      <c r="A162" s="137" t="s">
        <v>184</v>
      </c>
      <c r="B162" s="116" t="s">
        <v>8</v>
      </c>
      <c r="C162" s="117">
        <v>13086.137341879017</v>
      </c>
      <c r="D162" s="117">
        <v>13112.55167340425</v>
      </c>
      <c r="E162" s="117">
        <v>12545.670614869439</v>
      </c>
      <c r="F162" s="117">
        <v>14069.630032750107</v>
      </c>
      <c r="G162" s="117">
        <v>14313.849928410789</v>
      </c>
      <c r="H162" s="117">
        <v>15263.955089265717</v>
      </c>
      <c r="I162" s="117">
        <v>16299.582787083447</v>
      </c>
      <c r="J162" s="117">
        <v>18125.691288007878</v>
      </c>
      <c r="K162" s="117">
        <v>17877.155566841957</v>
      </c>
      <c r="L162" s="117">
        <v>18968.627841334404</v>
      </c>
      <c r="M162" s="117">
        <v>19476.996558015315</v>
      </c>
      <c r="N162" s="117">
        <v>20794.608657794201</v>
      </c>
      <c r="O162" s="117">
        <v>21047.195457744463</v>
      </c>
      <c r="P162" s="117">
        <v>21527.900585914525</v>
      </c>
      <c r="Q162" s="117">
        <v>23625.019790305741</v>
      </c>
      <c r="R162" s="117">
        <v>24305.377400576726</v>
      </c>
      <c r="S162" s="117">
        <v>25385.570788192126</v>
      </c>
      <c r="T162" s="117">
        <v>25478.746416168327</v>
      </c>
      <c r="U162" s="117">
        <v>25964.25970245391</v>
      </c>
      <c r="V162" s="117">
        <v>26499.256262250219</v>
      </c>
      <c r="W162" s="117">
        <v>27050.354104959799</v>
      </c>
      <c r="X162" s="117">
        <v>28411.152384190296</v>
      </c>
      <c r="Y162" s="117">
        <v>29532.237131183072</v>
      </c>
      <c r="Z162" s="117">
        <v>30936.771111777554</v>
      </c>
      <c r="AA162" s="117">
        <v>31431.80605180738</v>
      </c>
      <c r="AB162" s="117">
        <v>32279.749180772349</v>
      </c>
      <c r="AC162" s="117">
        <v>32586.995763778683</v>
      </c>
      <c r="AD162" s="117">
        <v>33545.066143728152</v>
      </c>
      <c r="AE162" s="117">
        <v>33562.35708540029</v>
      </c>
      <c r="AF162" s="117">
        <v>33661.418198189771</v>
      </c>
      <c r="AG162" s="117">
        <v>33611.870616157044</v>
      </c>
      <c r="AH162" s="117">
        <v>35209.342609564985</v>
      </c>
      <c r="AI162" s="117">
        <v>36290.614947590053</v>
      </c>
      <c r="AJ162" s="117">
        <v>36752.575691296573</v>
      </c>
      <c r="AK162" s="117">
        <v>37127.292528755497</v>
      </c>
      <c r="AL162" s="117">
        <v>38377.122222332109</v>
      </c>
      <c r="AM162" s="117">
        <v>39128.435755140599</v>
      </c>
      <c r="AN162" s="117">
        <v>39818.454937991359</v>
      </c>
      <c r="AO162" s="118">
        <v>40630.3392537974</v>
      </c>
    </row>
    <row r="163" spans="1:47" ht="15.75">
      <c r="A163" s="109" t="s">
        <v>185</v>
      </c>
      <c r="B163" s="112"/>
      <c r="AF163" s="113"/>
      <c r="AG163" s="113"/>
      <c r="AH163" s="113"/>
      <c r="AI163" s="113"/>
      <c r="AJ163" s="113"/>
      <c r="AK163" s="113"/>
      <c r="AL163" s="113"/>
      <c r="AM163" s="113"/>
      <c r="AN163" s="113"/>
      <c r="AO163" s="114"/>
      <c r="AQ163" s="102" t="s">
        <v>693</v>
      </c>
      <c r="AT163" s="102" t="s">
        <v>692</v>
      </c>
    </row>
    <row r="164" spans="1:47">
      <c r="A164" s="111" t="s">
        <v>12</v>
      </c>
      <c r="B164" s="112" t="s">
        <v>8</v>
      </c>
      <c r="C164" s="113">
        <v>82794.429639816284</v>
      </c>
      <c r="D164" s="113">
        <v>84322.51988697052</v>
      </c>
      <c r="E164" s="113">
        <v>82839.430459976196</v>
      </c>
      <c r="F164" s="113">
        <v>72402.660046100616</v>
      </c>
      <c r="G164" s="113">
        <v>67874.359486162663</v>
      </c>
      <c r="H164" s="113">
        <v>62952.430138587952</v>
      </c>
      <c r="I164" s="113">
        <v>54896.280067980289</v>
      </c>
      <c r="J164" s="113">
        <v>48996.59008026123</v>
      </c>
      <c r="K164" s="113">
        <v>44474.02982711792</v>
      </c>
      <c r="L164" s="113">
        <v>40663.12036895752</v>
      </c>
      <c r="M164" s="113">
        <v>36324.480209350586</v>
      </c>
      <c r="N164" s="113">
        <v>31455.060455322266</v>
      </c>
      <c r="O164" s="113">
        <v>25418.779754638672</v>
      </c>
      <c r="P164" s="113">
        <v>18427.659698486328</v>
      </c>
      <c r="Q164" s="113">
        <v>11848.18994140625</v>
      </c>
      <c r="R164" s="113">
        <v>9505.929931640625</v>
      </c>
      <c r="S164" s="113">
        <v>9547.6900634765625</v>
      </c>
      <c r="T164" s="113">
        <v>5860.8699951171875</v>
      </c>
      <c r="U164" s="113">
        <v>2505.4399719238281</v>
      </c>
      <c r="V164" s="113">
        <v>0</v>
      </c>
      <c r="W164" s="113">
        <v>0</v>
      </c>
      <c r="X164" s="113">
        <v>0</v>
      </c>
      <c r="Y164" s="113">
        <v>0</v>
      </c>
      <c r="Z164" s="113">
        <v>0</v>
      </c>
      <c r="AA164" s="113">
        <v>0</v>
      </c>
      <c r="AB164" s="113">
        <v>0</v>
      </c>
      <c r="AC164" s="113">
        <v>0</v>
      </c>
      <c r="AD164" s="113">
        <v>0</v>
      </c>
      <c r="AE164" s="113">
        <v>0</v>
      </c>
      <c r="AF164" s="113">
        <v>0</v>
      </c>
      <c r="AG164" s="113">
        <v>0</v>
      </c>
      <c r="AH164" s="113">
        <v>0</v>
      </c>
      <c r="AI164" s="113">
        <v>0</v>
      </c>
      <c r="AJ164" s="113">
        <v>0</v>
      </c>
      <c r="AK164" s="113">
        <v>0</v>
      </c>
      <c r="AL164" s="113">
        <v>0</v>
      </c>
      <c r="AM164" s="113">
        <v>0</v>
      </c>
      <c r="AN164" s="113">
        <v>0</v>
      </c>
      <c r="AO164" s="114">
        <v>0</v>
      </c>
      <c r="AQ164" s="339">
        <v>0</v>
      </c>
      <c r="AR164" s="339">
        <v>0</v>
      </c>
      <c r="AT164" s="339">
        <v>9581.360107421875</v>
      </c>
      <c r="AU164" s="339">
        <v>9581.360107421875</v>
      </c>
    </row>
    <row r="165" spans="1:47">
      <c r="A165" s="111" t="s">
        <v>20</v>
      </c>
      <c r="B165" s="112" t="s">
        <v>8</v>
      </c>
      <c r="C165" s="113">
        <v>32104.239990234375</v>
      </c>
      <c r="D165" s="113">
        <v>30509.60009765625</v>
      </c>
      <c r="E165" s="113">
        <v>30088.489990234375</v>
      </c>
      <c r="F165" s="113">
        <v>26607.420043945313</v>
      </c>
      <c r="G165" s="113">
        <v>26126.229858398438</v>
      </c>
      <c r="H165" s="113">
        <v>23965.400268554688</v>
      </c>
      <c r="I165" s="113">
        <v>22538.639892578125</v>
      </c>
      <c r="J165" s="113">
        <v>15191.210342407227</v>
      </c>
      <c r="K165" s="113">
        <v>14245.749755859375</v>
      </c>
      <c r="L165" s="113">
        <v>14794.6298828125</v>
      </c>
      <c r="M165" s="113">
        <v>15335.669921875</v>
      </c>
      <c r="N165" s="113">
        <v>15257.58984375</v>
      </c>
      <c r="O165" s="113">
        <v>12970.109985351563</v>
      </c>
      <c r="P165" s="113">
        <v>6237.5899353027344</v>
      </c>
      <c r="Q165" s="113">
        <v>3816.3099365234375</v>
      </c>
      <c r="R165" s="113">
        <v>2538.02001953125</v>
      </c>
      <c r="S165" s="113">
        <v>0</v>
      </c>
      <c r="T165" s="113">
        <v>0</v>
      </c>
      <c r="U165" s="113">
        <v>0</v>
      </c>
      <c r="V165" s="113">
        <v>0</v>
      </c>
      <c r="W165" s="113">
        <v>0</v>
      </c>
      <c r="X165" s="113">
        <v>0</v>
      </c>
      <c r="Y165" s="113">
        <v>0</v>
      </c>
      <c r="Z165" s="113">
        <v>0</v>
      </c>
      <c r="AA165" s="113">
        <v>0</v>
      </c>
      <c r="AB165" s="113">
        <v>0</v>
      </c>
      <c r="AC165" s="113">
        <v>0</v>
      </c>
      <c r="AD165" s="113">
        <v>0</v>
      </c>
      <c r="AE165" s="113">
        <v>0</v>
      </c>
      <c r="AF165" s="113">
        <v>0</v>
      </c>
      <c r="AG165" s="113">
        <v>0</v>
      </c>
      <c r="AH165" s="113">
        <v>0</v>
      </c>
      <c r="AI165" s="113">
        <v>0</v>
      </c>
      <c r="AJ165" s="113">
        <v>0</v>
      </c>
      <c r="AK165" s="113">
        <v>0</v>
      </c>
      <c r="AL165" s="113">
        <v>0</v>
      </c>
      <c r="AM165" s="113">
        <v>0</v>
      </c>
      <c r="AN165" s="113">
        <v>0</v>
      </c>
      <c r="AO165" s="114">
        <v>0</v>
      </c>
      <c r="AQ165" s="339">
        <v>0</v>
      </c>
      <c r="AR165" s="339">
        <v>0</v>
      </c>
      <c r="AT165" s="339">
        <v>0</v>
      </c>
      <c r="AU165" s="339">
        <v>0</v>
      </c>
    </row>
    <row r="166" spans="1:47">
      <c r="A166" s="111" t="s">
        <v>576</v>
      </c>
      <c r="B166" s="112" t="s">
        <v>8</v>
      </c>
      <c r="C166" s="113">
        <v>0</v>
      </c>
      <c r="D166" s="113">
        <v>0</v>
      </c>
      <c r="E166" s="113">
        <v>0</v>
      </c>
      <c r="F166" s="113">
        <v>0</v>
      </c>
      <c r="G166" s="113">
        <v>0</v>
      </c>
      <c r="H166" s="113">
        <v>0</v>
      </c>
      <c r="I166" s="113">
        <v>0</v>
      </c>
      <c r="J166" s="113">
        <v>479.29999542236328</v>
      </c>
      <c r="K166" s="113">
        <v>239.50999641418457</v>
      </c>
      <c r="L166" s="113">
        <v>522.13000106811523</v>
      </c>
      <c r="M166" s="113">
        <v>684.18997955322266</v>
      </c>
      <c r="N166" s="113">
        <v>696.48001861572266</v>
      </c>
      <c r="O166" s="113">
        <v>2112.0300407409668</v>
      </c>
      <c r="P166" s="113">
        <v>239.11000127159059</v>
      </c>
      <c r="Q166" s="113">
        <v>282.96000036410987</v>
      </c>
      <c r="R166" s="113">
        <v>200.39000126905739</v>
      </c>
      <c r="S166" s="113">
        <v>284.55999863520265</v>
      </c>
      <c r="T166" s="113">
        <v>124.47000036761165</v>
      </c>
      <c r="U166" s="113">
        <v>127.26000175252557</v>
      </c>
      <c r="V166" s="113">
        <v>184.47999877668917</v>
      </c>
      <c r="W166" s="113">
        <v>161.13000299967825</v>
      </c>
      <c r="X166" s="113">
        <v>292.50999646820128</v>
      </c>
      <c r="Y166" s="113">
        <v>410.38000037893653</v>
      </c>
      <c r="Z166" s="113">
        <v>500.47999756038189</v>
      </c>
      <c r="AA166" s="113">
        <v>737.22001812420785</v>
      </c>
      <c r="AB166" s="113">
        <v>1071.8600005209446</v>
      </c>
      <c r="AC166" s="113">
        <v>817.88002223148942</v>
      </c>
      <c r="AD166" s="113">
        <v>963.71999205462635</v>
      </c>
      <c r="AE166" s="113">
        <v>901.54999006912112</v>
      </c>
      <c r="AF166" s="113">
        <v>948.59998184069991</v>
      </c>
      <c r="AG166" s="113">
        <v>1146.6000069770962</v>
      </c>
      <c r="AH166" s="113">
        <v>1590.8100182209164</v>
      </c>
      <c r="AI166" s="113">
        <v>1735.3899935409427</v>
      </c>
      <c r="AJ166" s="113">
        <v>1952.3100033923984</v>
      </c>
      <c r="AK166" s="113">
        <v>2158.2699677720666</v>
      </c>
      <c r="AL166" s="113">
        <v>3008.1099715884775</v>
      </c>
      <c r="AM166" s="113">
        <v>3427.3800504039973</v>
      </c>
      <c r="AN166" s="113">
        <v>3963.0399756561965</v>
      </c>
      <c r="AO166" s="114">
        <v>4274.3200048487633</v>
      </c>
      <c r="AQ166" s="339">
        <v>11295.089997529984</v>
      </c>
      <c r="AR166" s="339">
        <v>10393.540007460862</v>
      </c>
      <c r="AT166" s="339">
        <v>7477.3300389051437</v>
      </c>
      <c r="AU166" s="339">
        <v>6528.7300570644438</v>
      </c>
    </row>
    <row r="167" spans="1:47">
      <c r="A167" s="111" t="s">
        <v>22</v>
      </c>
      <c r="B167" s="112" t="s">
        <v>8</v>
      </c>
      <c r="C167" s="113">
        <v>2355.6300237309188</v>
      </c>
      <c r="D167" s="113">
        <v>1862.4199954271317</v>
      </c>
      <c r="E167" s="113">
        <v>2213.4699797201902</v>
      </c>
      <c r="F167" s="113">
        <v>2236.1000004522502</v>
      </c>
      <c r="G167" s="113">
        <v>2115.5100078973919</v>
      </c>
      <c r="H167" s="113">
        <v>2725.4000214915723</v>
      </c>
      <c r="I167" s="113">
        <v>1679.7899803798646</v>
      </c>
      <c r="J167" s="113">
        <v>1532.2099902778864</v>
      </c>
      <c r="K167" s="113">
        <v>954.00000178441405</v>
      </c>
      <c r="L167" s="113">
        <v>1054.2999988812953</v>
      </c>
      <c r="M167" s="113">
        <v>1050.5499812904745</v>
      </c>
      <c r="N167" s="113">
        <v>1153.9400244355202</v>
      </c>
      <c r="O167" s="113">
        <v>838.11998526751995</v>
      </c>
      <c r="P167" s="113">
        <v>1370.8299951311201</v>
      </c>
      <c r="Q167" s="113">
        <v>1288.1000114809722</v>
      </c>
      <c r="R167" s="113">
        <v>1190.8999894931912</v>
      </c>
      <c r="S167" s="113">
        <v>1390.7699840702116</v>
      </c>
      <c r="T167" s="113">
        <v>947.9200124386698</v>
      </c>
      <c r="U167" s="113">
        <v>866.96000499650836</v>
      </c>
      <c r="V167" s="113">
        <v>936.13999591208994</v>
      </c>
      <c r="W167" s="113">
        <v>881.84998700022697</v>
      </c>
      <c r="X167" s="113">
        <v>1064.5399957057089</v>
      </c>
      <c r="Y167" s="113">
        <v>1144.8400089330971</v>
      </c>
      <c r="Z167" s="113">
        <v>1039.4299844950438</v>
      </c>
      <c r="AA167" s="113">
        <v>998.37000849656761</v>
      </c>
      <c r="AB167" s="113">
        <v>368.94999370537698</v>
      </c>
      <c r="AC167" s="113">
        <v>702.46000180952251</v>
      </c>
      <c r="AD167" s="113">
        <v>768.55999570526183</v>
      </c>
      <c r="AE167" s="113">
        <v>692.33998840674758</v>
      </c>
      <c r="AF167" s="113">
        <v>638.19999284110963</v>
      </c>
      <c r="AG167" s="113">
        <v>667.83001629821956</v>
      </c>
      <c r="AH167" s="113">
        <v>805.91000936739147</v>
      </c>
      <c r="AI167" s="113">
        <v>690.02999820373952</v>
      </c>
      <c r="AJ167" s="113">
        <v>733.79000783525407</v>
      </c>
      <c r="AK167" s="113">
        <v>729.56999495998025</v>
      </c>
      <c r="AL167" s="113">
        <v>540.48999363556504</v>
      </c>
      <c r="AM167" s="113">
        <v>599.01000466756523</v>
      </c>
      <c r="AN167" s="113">
        <v>678.43001118861139</v>
      </c>
      <c r="AO167" s="114">
        <v>1293.2199771534652</v>
      </c>
      <c r="AQ167" s="339">
        <v>815.46999374963343</v>
      </c>
      <c r="AR167" s="339">
        <v>123.13000534288585</v>
      </c>
      <c r="AT167" s="339">
        <v>2736.4399553071707</v>
      </c>
      <c r="AU167" s="339">
        <v>2098.2399624660611</v>
      </c>
    </row>
    <row r="168" spans="1:47">
      <c r="A168" s="111" t="s">
        <v>21</v>
      </c>
      <c r="B168" s="112" t="s">
        <v>8</v>
      </c>
      <c r="C168" s="113">
        <v>11137.030143737793</v>
      </c>
      <c r="D168" s="113">
        <v>5464.6400871276855</v>
      </c>
      <c r="E168" s="113">
        <v>4701.6700019836426</v>
      </c>
      <c r="F168" s="113">
        <v>3409.4400329589844</v>
      </c>
      <c r="G168" s="113">
        <v>3826.3899955749512</v>
      </c>
      <c r="H168" s="113">
        <v>5509.7499847412109</v>
      </c>
      <c r="I168" s="113">
        <v>2225.4799938201904</v>
      </c>
      <c r="J168" s="113">
        <v>1591.6100311279297</v>
      </c>
      <c r="K168" s="113">
        <v>970.82000064849854</v>
      </c>
      <c r="L168" s="113">
        <v>1178.379997253418</v>
      </c>
      <c r="M168" s="113">
        <v>1663.179988861084</v>
      </c>
      <c r="N168" s="113">
        <v>1983.2700080871582</v>
      </c>
      <c r="O168" s="113">
        <v>923.36999881267548</v>
      </c>
      <c r="P168" s="113">
        <v>5595.7699413299561</v>
      </c>
      <c r="Q168" s="113">
        <v>6091.4100065231323</v>
      </c>
      <c r="R168" s="113">
        <v>4405.8601045608521</v>
      </c>
      <c r="S168" s="113">
        <v>4856.4400606155396</v>
      </c>
      <c r="T168" s="113">
        <v>5413.3799915313721</v>
      </c>
      <c r="U168" s="113">
        <v>5091.5499482154846</v>
      </c>
      <c r="V168" s="113">
        <v>5626.4500532150269</v>
      </c>
      <c r="W168" s="113">
        <v>5375.4900443553925</v>
      </c>
      <c r="X168" s="113">
        <v>4778.4899606704712</v>
      </c>
      <c r="Y168" s="113">
        <v>5097.6299657821655</v>
      </c>
      <c r="Z168" s="113">
        <v>4912.0199885368347</v>
      </c>
      <c r="AA168" s="113">
        <v>3840.079904794693</v>
      </c>
      <c r="AB168" s="113">
        <v>3890.5099949836731</v>
      </c>
      <c r="AC168" s="113">
        <v>3925.4499464035034</v>
      </c>
      <c r="AD168" s="113">
        <v>4173.2700543403625</v>
      </c>
      <c r="AE168" s="113">
        <v>3754.5200848579407</v>
      </c>
      <c r="AF168" s="113">
        <v>3295.7499895095825</v>
      </c>
      <c r="AG168" s="113">
        <v>3553.7399973869324</v>
      </c>
      <c r="AH168" s="113">
        <v>4322.7200565338135</v>
      </c>
      <c r="AI168" s="113">
        <v>4235.2899932861328</v>
      </c>
      <c r="AJ168" s="113">
        <v>4454.2801542282104</v>
      </c>
      <c r="AK168" s="113">
        <v>4738.8099932670593</v>
      </c>
      <c r="AL168" s="113">
        <v>5294.7600347995758</v>
      </c>
      <c r="AM168" s="113">
        <v>5584.5900323390961</v>
      </c>
      <c r="AN168" s="113">
        <v>6018.3799657821655</v>
      </c>
      <c r="AO168" s="114">
        <v>6653.0300750732422</v>
      </c>
      <c r="AQ168" s="339">
        <v>6631.4102096557617</v>
      </c>
      <c r="AR168" s="339">
        <v>2876.890124797821</v>
      </c>
      <c r="AT168" s="339">
        <v>8538.509895324707</v>
      </c>
      <c r="AU168" s="339">
        <v>5242.7599058151245</v>
      </c>
    </row>
    <row r="169" spans="1:47">
      <c r="A169" s="111" t="s">
        <v>175</v>
      </c>
      <c r="B169" s="112" t="s">
        <v>8</v>
      </c>
      <c r="C169" s="113">
        <v>0</v>
      </c>
      <c r="D169" s="113">
        <v>0</v>
      </c>
      <c r="E169" s="113">
        <v>0</v>
      </c>
      <c r="F169" s="113">
        <v>0</v>
      </c>
      <c r="G169" s="113">
        <v>0</v>
      </c>
      <c r="H169" s="113">
        <v>0</v>
      </c>
      <c r="I169" s="113">
        <v>0</v>
      </c>
      <c r="J169" s="113">
        <v>0</v>
      </c>
      <c r="K169" s="113">
        <v>0</v>
      </c>
      <c r="L169" s="113">
        <v>0</v>
      </c>
      <c r="M169" s="113">
        <v>0</v>
      </c>
      <c r="N169" s="113">
        <v>0</v>
      </c>
      <c r="O169" s="113">
        <v>0</v>
      </c>
      <c r="P169" s="113">
        <v>0</v>
      </c>
      <c r="Q169" s="113">
        <v>0</v>
      </c>
      <c r="R169" s="113">
        <v>0</v>
      </c>
      <c r="S169" s="113">
        <v>0</v>
      </c>
      <c r="T169" s="113">
        <v>0</v>
      </c>
      <c r="U169" s="113">
        <v>0</v>
      </c>
      <c r="V169" s="113">
        <v>0</v>
      </c>
      <c r="W169" s="113">
        <v>0</v>
      </c>
      <c r="X169" s="113">
        <v>0</v>
      </c>
      <c r="Y169" s="113">
        <v>0</v>
      </c>
      <c r="Z169" s="113">
        <v>0</v>
      </c>
      <c r="AA169" s="113">
        <v>0</v>
      </c>
      <c r="AB169" s="113">
        <v>0</v>
      </c>
      <c r="AC169" s="113">
        <v>0</v>
      </c>
      <c r="AD169" s="113">
        <v>0</v>
      </c>
      <c r="AE169" s="113">
        <v>0</v>
      </c>
      <c r="AF169" s="113">
        <v>0</v>
      </c>
      <c r="AG169" s="113">
        <v>0</v>
      </c>
      <c r="AH169" s="113">
        <v>0</v>
      </c>
      <c r="AI169" s="113">
        <v>0</v>
      </c>
      <c r="AJ169" s="113">
        <v>0</v>
      </c>
      <c r="AK169" s="113">
        <v>0</v>
      </c>
      <c r="AL169" s="113">
        <v>0</v>
      </c>
      <c r="AM169" s="113">
        <v>0</v>
      </c>
      <c r="AN169" s="113">
        <v>0</v>
      </c>
      <c r="AO169" s="114">
        <v>0</v>
      </c>
      <c r="AQ169" s="102">
        <v>0</v>
      </c>
      <c r="AR169" s="339">
        <v>0</v>
      </c>
      <c r="AT169" s="339">
        <v>0</v>
      </c>
      <c r="AU169" s="339">
        <v>0</v>
      </c>
    </row>
    <row r="170" spans="1:47">
      <c r="A170" s="111" t="s">
        <v>176</v>
      </c>
      <c r="B170" s="112" t="s">
        <v>8</v>
      </c>
      <c r="C170" s="113">
        <v>1918.6300048828125</v>
      </c>
      <c r="D170" s="113">
        <v>2379.5400390625</v>
      </c>
      <c r="E170" s="113">
        <v>1155.6499938964844</v>
      </c>
      <c r="F170" s="113">
        <v>1288.5999755859375</v>
      </c>
      <c r="G170" s="113">
        <v>1365.8099975585938</v>
      </c>
      <c r="H170" s="113">
        <v>633.719970703125</v>
      </c>
      <c r="I170" s="113">
        <v>389.3599853515625</v>
      </c>
      <c r="J170" s="113">
        <v>305.510009765625</v>
      </c>
      <c r="K170" s="113">
        <v>174.08999633789063</v>
      </c>
      <c r="L170" s="113">
        <v>209.13999938964844</v>
      </c>
      <c r="M170" s="113">
        <v>223.27999877929688</v>
      </c>
      <c r="N170" s="113">
        <v>260.33999633789063</v>
      </c>
      <c r="O170" s="113">
        <v>197.3699951171875</v>
      </c>
      <c r="P170" s="113">
        <v>208.00999450683594</v>
      </c>
      <c r="Q170" s="113">
        <v>31.079999923706055</v>
      </c>
      <c r="R170" s="113">
        <v>0</v>
      </c>
      <c r="S170" s="113">
        <v>0</v>
      </c>
      <c r="T170" s="113">
        <v>0</v>
      </c>
      <c r="U170" s="113">
        <v>0</v>
      </c>
      <c r="V170" s="113">
        <v>0</v>
      </c>
      <c r="W170" s="113">
        <v>0</v>
      </c>
      <c r="X170" s="113">
        <v>0</v>
      </c>
      <c r="Y170" s="113">
        <v>0</v>
      </c>
      <c r="Z170" s="113">
        <v>0</v>
      </c>
      <c r="AA170" s="113">
        <v>0</v>
      </c>
      <c r="AB170" s="113">
        <v>0</v>
      </c>
      <c r="AC170" s="113">
        <v>0</v>
      </c>
      <c r="AD170" s="113">
        <v>0</v>
      </c>
      <c r="AE170" s="113">
        <v>0</v>
      </c>
      <c r="AF170" s="113">
        <v>0</v>
      </c>
      <c r="AG170" s="113">
        <v>0</v>
      </c>
      <c r="AH170" s="113">
        <v>0</v>
      </c>
      <c r="AI170" s="113">
        <v>0</v>
      </c>
      <c r="AJ170" s="113">
        <v>0</v>
      </c>
      <c r="AK170" s="113">
        <v>0</v>
      </c>
      <c r="AL170" s="113">
        <v>0</v>
      </c>
      <c r="AM170" s="113">
        <v>0</v>
      </c>
      <c r="AN170" s="113">
        <v>0</v>
      </c>
      <c r="AO170" s="114">
        <v>0</v>
      </c>
      <c r="AQ170" s="102">
        <v>0</v>
      </c>
      <c r="AR170" s="339">
        <v>0</v>
      </c>
      <c r="AT170" s="339">
        <v>0</v>
      </c>
      <c r="AU170" s="339">
        <v>0</v>
      </c>
    </row>
    <row r="171" spans="1:47">
      <c r="A171" s="111" t="s">
        <v>177</v>
      </c>
      <c r="B171" s="112" t="s">
        <v>8</v>
      </c>
      <c r="C171" s="113">
        <v>0</v>
      </c>
      <c r="D171" s="113">
        <v>0</v>
      </c>
      <c r="E171" s="113">
        <v>0</v>
      </c>
      <c r="F171" s="113">
        <v>0</v>
      </c>
      <c r="G171" s="113">
        <v>0</v>
      </c>
      <c r="H171" s="113">
        <v>0</v>
      </c>
      <c r="I171" s="113">
        <v>0</v>
      </c>
      <c r="J171" s="113">
        <v>0</v>
      </c>
      <c r="K171" s="113">
        <v>0</v>
      </c>
      <c r="L171" s="113">
        <v>0</v>
      </c>
      <c r="M171" s="113">
        <v>0</v>
      </c>
      <c r="N171" s="113">
        <v>0</v>
      </c>
      <c r="O171" s="113">
        <v>0</v>
      </c>
      <c r="P171" s="113">
        <v>0</v>
      </c>
      <c r="Q171" s="113">
        <v>0</v>
      </c>
      <c r="R171" s="113">
        <v>0</v>
      </c>
      <c r="S171" s="113">
        <v>0</v>
      </c>
      <c r="T171" s="113">
        <v>0</v>
      </c>
      <c r="U171" s="113">
        <v>0</v>
      </c>
      <c r="V171" s="113">
        <v>0</v>
      </c>
      <c r="W171" s="113">
        <v>0</v>
      </c>
      <c r="X171" s="113">
        <v>0</v>
      </c>
      <c r="Y171" s="113">
        <v>0</v>
      </c>
      <c r="Z171" s="113">
        <v>0</v>
      </c>
      <c r="AA171" s="113">
        <v>0</v>
      </c>
      <c r="AB171" s="113">
        <v>0</v>
      </c>
      <c r="AC171" s="113">
        <v>0</v>
      </c>
      <c r="AD171" s="113">
        <v>0</v>
      </c>
      <c r="AE171" s="113">
        <v>0</v>
      </c>
      <c r="AF171" s="113">
        <v>0</v>
      </c>
      <c r="AG171" s="113">
        <v>0</v>
      </c>
      <c r="AH171" s="113">
        <v>0</v>
      </c>
      <c r="AI171" s="113">
        <v>0</v>
      </c>
      <c r="AJ171" s="113">
        <v>0</v>
      </c>
      <c r="AK171" s="113">
        <v>0</v>
      </c>
      <c r="AL171" s="113">
        <v>0</v>
      </c>
      <c r="AM171" s="113">
        <v>0</v>
      </c>
      <c r="AN171" s="113">
        <v>0</v>
      </c>
      <c r="AO171" s="114">
        <v>0</v>
      </c>
      <c r="AQ171" s="102">
        <v>0</v>
      </c>
      <c r="AR171" s="339">
        <v>0</v>
      </c>
      <c r="AT171" s="339">
        <v>0</v>
      </c>
      <c r="AU171" s="339">
        <v>0</v>
      </c>
    </row>
    <row r="172" spans="1:47">
      <c r="A172" s="111" t="s">
        <v>178</v>
      </c>
      <c r="B172" s="112" t="s">
        <v>8</v>
      </c>
      <c r="C172" s="113">
        <v>15694.410111665726</v>
      </c>
      <c r="D172" s="113">
        <v>15694.420106172562</v>
      </c>
      <c r="E172" s="113">
        <v>15694.410104036331</v>
      </c>
      <c r="F172" s="113">
        <v>16141.420106172562</v>
      </c>
      <c r="G172" s="113">
        <v>16588.219910860062</v>
      </c>
      <c r="H172" s="113">
        <v>15694.410104036331</v>
      </c>
      <c r="I172" s="113">
        <v>15694.420106172562</v>
      </c>
      <c r="J172" s="113">
        <v>15694.420106172562</v>
      </c>
      <c r="K172" s="113">
        <v>15692.910111665726</v>
      </c>
      <c r="L172" s="113">
        <v>15440.40011715889</v>
      </c>
      <c r="M172" s="113">
        <v>15440.520112276077</v>
      </c>
      <c r="N172" s="113">
        <v>15441.420106172562</v>
      </c>
      <c r="O172" s="113">
        <v>15441.420106172562</v>
      </c>
      <c r="P172" s="113">
        <v>15440.840104341507</v>
      </c>
      <c r="Q172" s="113">
        <v>15440.980103731155</v>
      </c>
      <c r="R172" s="113">
        <v>15440.910111665726</v>
      </c>
      <c r="S172" s="113">
        <v>15426.02999997139</v>
      </c>
      <c r="T172" s="113">
        <v>15440.440034151077</v>
      </c>
      <c r="U172" s="113">
        <v>15422.879960298538</v>
      </c>
      <c r="V172" s="113">
        <v>15415.929963350296</v>
      </c>
      <c r="W172" s="113">
        <v>15412.340028047562</v>
      </c>
      <c r="X172" s="113">
        <v>15418.730088472366</v>
      </c>
      <c r="Y172" s="113">
        <v>15421.249985933304</v>
      </c>
      <c r="Z172" s="113">
        <v>15404.910012483597</v>
      </c>
      <c r="AA172" s="113">
        <v>15373.09997677803</v>
      </c>
      <c r="AB172" s="113">
        <v>15364.090028047562</v>
      </c>
      <c r="AC172" s="113">
        <v>15393.50004696846</v>
      </c>
      <c r="AD172" s="113">
        <v>15389.160004854202</v>
      </c>
      <c r="AE172" s="113">
        <v>15379.049943208694</v>
      </c>
      <c r="AF172" s="113">
        <v>15342.570023775101</v>
      </c>
      <c r="AG172" s="113">
        <v>15356.470017671585</v>
      </c>
      <c r="AH172" s="113">
        <v>15386.660020112991</v>
      </c>
      <c r="AI172" s="113">
        <v>15378.969979524612</v>
      </c>
      <c r="AJ172" s="113">
        <v>15365.119965791702</v>
      </c>
      <c r="AK172" s="113">
        <v>15368.820023775101</v>
      </c>
      <c r="AL172" s="113">
        <v>15410.110093355179</v>
      </c>
      <c r="AM172" s="113">
        <v>15410.740067720413</v>
      </c>
      <c r="AN172" s="113">
        <v>15414.18005490303</v>
      </c>
      <c r="AO172" s="114">
        <v>15426.66003537178</v>
      </c>
      <c r="AQ172" s="102">
        <v>15443.580018281937</v>
      </c>
      <c r="AR172" s="339">
        <v>64.530075073242188</v>
      </c>
      <c r="AT172" s="339">
        <v>15448.840104341507</v>
      </c>
      <c r="AU172" s="339">
        <v>106.27008056640625</v>
      </c>
    </row>
    <row r="173" spans="1:47">
      <c r="A173" s="111" t="s">
        <v>1</v>
      </c>
      <c r="B173" s="112" t="s">
        <v>8</v>
      </c>
      <c r="C173" s="113">
        <v>24771.625758733433</v>
      </c>
      <c r="D173" s="113">
        <v>27325.07498451418</v>
      </c>
      <c r="E173" s="113">
        <v>28200.898961459417</v>
      </c>
      <c r="F173" s="113">
        <v>35111.041958440139</v>
      </c>
      <c r="G173" s="113">
        <v>36371.86045754821</v>
      </c>
      <c r="H173" s="113">
        <v>42191.105312535256</v>
      </c>
      <c r="I173" s="113">
        <v>53305.415686923072</v>
      </c>
      <c r="J173" s="113">
        <v>66748.857324617347</v>
      </c>
      <c r="K173" s="113">
        <v>77482.837370675799</v>
      </c>
      <c r="L173" s="113">
        <v>84738.391180300416</v>
      </c>
      <c r="M173" s="113">
        <v>92377.838597704686</v>
      </c>
      <c r="N173" s="113">
        <v>103236.63946587514</v>
      </c>
      <c r="O173" s="113">
        <v>117019.31309387577</v>
      </c>
      <c r="P173" s="113">
        <v>128772.88640780566</v>
      </c>
      <c r="Q173" s="113">
        <v>140844.0215364366</v>
      </c>
      <c r="R173" s="113">
        <v>150236.89031462802</v>
      </c>
      <c r="S173" s="113">
        <v>156608.12945384713</v>
      </c>
      <c r="T173" s="113">
        <v>162096.62484420277</v>
      </c>
      <c r="U173" s="113">
        <v>168136.4172620544</v>
      </c>
      <c r="V173" s="113">
        <v>172062.64683369556</v>
      </c>
      <c r="W173" s="113">
        <v>175859.06881200176</v>
      </c>
      <c r="X173" s="113">
        <v>178754.70503688982</v>
      </c>
      <c r="Y173" s="113">
        <v>181761.10329840879</v>
      </c>
      <c r="Z173" s="113">
        <v>184515.12583714502</v>
      </c>
      <c r="AA173" s="113">
        <v>182081.53835593045</v>
      </c>
      <c r="AB173" s="113">
        <v>182365.77006475668</v>
      </c>
      <c r="AC173" s="113">
        <v>182934.51070923405</v>
      </c>
      <c r="AD173" s="113">
        <v>183618.66959167301</v>
      </c>
      <c r="AE173" s="113">
        <v>184601.55669630069</v>
      </c>
      <c r="AF173" s="113">
        <v>186513.03680509439</v>
      </c>
      <c r="AG173" s="113">
        <v>186687.77989393825</v>
      </c>
      <c r="AH173" s="113">
        <v>188724.26070435342</v>
      </c>
      <c r="AI173" s="113">
        <v>190437.20969800264</v>
      </c>
      <c r="AJ173" s="113">
        <v>191505.77705007422</v>
      </c>
      <c r="AK173" s="113">
        <v>192919.92092550342</v>
      </c>
      <c r="AL173" s="113">
        <v>195013.38519069587</v>
      </c>
      <c r="AM173" s="113">
        <v>197024.2743108971</v>
      </c>
      <c r="AN173" s="113">
        <v>198477.55560831333</v>
      </c>
      <c r="AO173" s="114">
        <v>198903.66183171098</v>
      </c>
      <c r="AQ173" s="102">
        <v>178896.02509981947</v>
      </c>
      <c r="AR173" s="339">
        <v>-5705.531596481218</v>
      </c>
      <c r="AT173" s="339">
        <v>160936.3852378802</v>
      </c>
      <c r="AU173" s="339">
        <v>-25576.651567214198</v>
      </c>
    </row>
    <row r="174" spans="1:47">
      <c r="A174" s="111" t="s">
        <v>179</v>
      </c>
      <c r="B174" s="112" t="s">
        <v>8</v>
      </c>
      <c r="C174" s="113">
        <v>5593.3759601593019</v>
      </c>
      <c r="D174" s="113">
        <v>5553.3699298858646</v>
      </c>
      <c r="E174" s="113">
        <v>5437.6519367218016</v>
      </c>
      <c r="F174" s="113">
        <v>5274.4580402374268</v>
      </c>
      <c r="G174" s="113">
        <v>5021.6680088043213</v>
      </c>
      <c r="H174" s="113">
        <v>4956.4119205474854</v>
      </c>
      <c r="I174" s="113">
        <v>5268.0859989166256</v>
      </c>
      <c r="J174" s="113">
        <v>5049.3680042266842</v>
      </c>
      <c r="K174" s="113">
        <v>4863.3519306182861</v>
      </c>
      <c r="L174" s="113">
        <v>4894.2300586700439</v>
      </c>
      <c r="M174" s="113">
        <v>4854.7299427032467</v>
      </c>
      <c r="N174" s="113">
        <v>4860.3020435333256</v>
      </c>
      <c r="O174" s="113">
        <v>4611.7680255889891</v>
      </c>
      <c r="P174" s="113">
        <v>4396.2899524688719</v>
      </c>
      <c r="Q174" s="113">
        <v>4210.1339633941652</v>
      </c>
      <c r="R174" s="113">
        <v>4066.9540531158445</v>
      </c>
      <c r="S174" s="113">
        <v>3889.9940006256102</v>
      </c>
      <c r="T174" s="113">
        <v>3730.4219566345214</v>
      </c>
      <c r="U174" s="113">
        <v>3387.6740257263182</v>
      </c>
      <c r="V174" s="113">
        <v>3133.278003692627</v>
      </c>
      <c r="W174" s="113">
        <v>3088.3640541076661</v>
      </c>
      <c r="X174" s="113">
        <v>2961.6360122680662</v>
      </c>
      <c r="Y174" s="113">
        <v>3046.6319679260255</v>
      </c>
      <c r="Z174" s="113">
        <v>3031.3740043640137</v>
      </c>
      <c r="AA174" s="113">
        <v>2778.6599937438964</v>
      </c>
      <c r="AB174" s="113">
        <v>2708.5220140457154</v>
      </c>
      <c r="AC174" s="113">
        <v>2742.9379793167113</v>
      </c>
      <c r="AD174" s="113">
        <v>2818.2820123672486</v>
      </c>
      <c r="AE174" s="113">
        <v>2631.8119862556459</v>
      </c>
      <c r="AF174" s="113">
        <v>2511.5419816017152</v>
      </c>
      <c r="AG174" s="113">
        <v>2575.9420347213745</v>
      </c>
      <c r="AH174" s="113">
        <v>2797.1119778633119</v>
      </c>
      <c r="AI174" s="113">
        <v>2715.5100423812864</v>
      </c>
      <c r="AJ174" s="113">
        <v>2783.745978164673</v>
      </c>
      <c r="AK174" s="113">
        <v>2862.3059847831728</v>
      </c>
      <c r="AL174" s="113">
        <v>2937.3699946403503</v>
      </c>
      <c r="AM174" s="113">
        <v>2998.2039848327636</v>
      </c>
      <c r="AN174" s="113">
        <v>3102.0759688377379</v>
      </c>
      <c r="AO174" s="114">
        <v>3209.9859976768494</v>
      </c>
      <c r="AQ174" s="102">
        <v>4081.3339097023008</v>
      </c>
      <c r="AR174" s="339">
        <v>1449.5219234466549</v>
      </c>
      <c r="AT174" s="339">
        <v>4211.8099605560301</v>
      </c>
      <c r="AU174" s="339">
        <v>1700.2679789543149</v>
      </c>
    </row>
    <row r="175" spans="1:47">
      <c r="A175" s="111" t="s">
        <v>180</v>
      </c>
      <c r="B175" s="112" t="s">
        <v>8</v>
      </c>
      <c r="C175" s="113">
        <v>10090.190723054153</v>
      </c>
      <c r="D175" s="113">
        <v>14223.553230744132</v>
      </c>
      <c r="E175" s="113">
        <v>16172.984512900082</v>
      </c>
      <c r="F175" s="113">
        <v>19908.93077470838</v>
      </c>
      <c r="G175" s="113">
        <v>25239.067577596099</v>
      </c>
      <c r="H175" s="113">
        <v>28893.528630974266</v>
      </c>
      <c r="I175" s="113">
        <v>34432.425750491821</v>
      </c>
      <c r="J175" s="113">
        <v>37514.829257643032</v>
      </c>
      <c r="K175" s="113">
        <v>38828.630949054197</v>
      </c>
      <c r="L175" s="113">
        <v>40170.675520754914</v>
      </c>
      <c r="M175" s="113">
        <v>42062.738740302404</v>
      </c>
      <c r="N175" s="113">
        <v>42747.430907280606</v>
      </c>
      <c r="O175" s="113">
        <v>43903.074797813519</v>
      </c>
      <c r="P175" s="113">
        <v>45994.582001721101</v>
      </c>
      <c r="Q175" s="113">
        <v>48454.36035569098</v>
      </c>
      <c r="R175" s="113">
        <v>51822.531524525919</v>
      </c>
      <c r="S175" s="113">
        <v>53307.088586456986</v>
      </c>
      <c r="T175" s="113">
        <v>53691.634461982278</v>
      </c>
      <c r="U175" s="113">
        <v>56569.431182483473</v>
      </c>
      <c r="V175" s="113">
        <v>58440.13817488413</v>
      </c>
      <c r="W175" s="113">
        <v>60524.821370632657</v>
      </c>
      <c r="X175" s="113">
        <v>62671.681125355499</v>
      </c>
      <c r="Y175" s="113">
        <v>63580.883154127398</v>
      </c>
      <c r="Z175" s="113">
        <v>65159.560029766202</v>
      </c>
      <c r="AA175" s="113">
        <v>70597.057891770368</v>
      </c>
      <c r="AB175" s="113">
        <v>72479.552322959164</v>
      </c>
      <c r="AC175" s="113">
        <v>72190.943125293925</v>
      </c>
      <c r="AD175" s="113">
        <v>74375.063751209091</v>
      </c>
      <c r="AE175" s="113">
        <v>76688.676251405792</v>
      </c>
      <c r="AF175" s="113">
        <v>80844.757316240401</v>
      </c>
      <c r="AG175" s="113">
        <v>83862.336262374898</v>
      </c>
      <c r="AH175" s="113">
        <v>88576.057510525425</v>
      </c>
      <c r="AI175" s="113">
        <v>89673.551694512455</v>
      </c>
      <c r="AJ175" s="113">
        <v>91739.547709883263</v>
      </c>
      <c r="AK175" s="113">
        <v>92740.111513487922</v>
      </c>
      <c r="AL175" s="113">
        <v>93931.951963177795</v>
      </c>
      <c r="AM175" s="113">
        <v>95881.384043745842</v>
      </c>
      <c r="AN175" s="113">
        <v>97733.927201743572</v>
      </c>
      <c r="AO175" s="114">
        <v>99938.473722032461</v>
      </c>
      <c r="AQ175" s="102">
        <v>82885.581261470041</v>
      </c>
      <c r="AR175" s="339">
        <v>6196.9050100642489</v>
      </c>
      <c r="AT175" s="339">
        <v>74626.822912933058</v>
      </c>
      <c r="AU175" s="339">
        <v>-6217.934403307343</v>
      </c>
    </row>
    <row r="176" spans="1:47">
      <c r="A176" s="111" t="s">
        <v>181</v>
      </c>
      <c r="B176" s="112" t="s">
        <v>8</v>
      </c>
      <c r="C176" s="113">
        <v>0</v>
      </c>
      <c r="D176" s="113">
        <v>0</v>
      </c>
      <c r="E176" s="113">
        <v>0</v>
      </c>
      <c r="F176" s="113">
        <v>0</v>
      </c>
      <c r="G176" s="113">
        <v>0</v>
      </c>
      <c r="H176" s="113">
        <v>0</v>
      </c>
      <c r="I176" s="113">
        <v>0</v>
      </c>
      <c r="J176" s="113">
        <v>0</v>
      </c>
      <c r="K176" s="113">
        <v>0</v>
      </c>
      <c r="L176" s="113">
        <v>0</v>
      </c>
      <c r="M176" s="113">
        <v>0</v>
      </c>
      <c r="N176" s="113">
        <v>0</v>
      </c>
      <c r="O176" s="113">
        <v>0</v>
      </c>
      <c r="P176" s="113">
        <v>0</v>
      </c>
      <c r="Q176" s="113">
        <v>0</v>
      </c>
      <c r="R176" s="113">
        <v>0</v>
      </c>
      <c r="S176" s="113">
        <v>0</v>
      </c>
      <c r="T176" s="113">
        <v>0</v>
      </c>
      <c r="U176" s="113">
        <v>0</v>
      </c>
      <c r="V176" s="113">
        <v>0</v>
      </c>
      <c r="W176" s="113">
        <v>0</v>
      </c>
      <c r="X176" s="113">
        <v>0</v>
      </c>
      <c r="Y176" s="113">
        <v>0</v>
      </c>
      <c r="Z176" s="113">
        <v>0</v>
      </c>
      <c r="AA176" s="113">
        <v>0</v>
      </c>
      <c r="AB176" s="113">
        <v>0</v>
      </c>
      <c r="AC176" s="113">
        <v>0</v>
      </c>
      <c r="AD176" s="113">
        <v>0</v>
      </c>
      <c r="AE176" s="113">
        <v>0</v>
      </c>
      <c r="AF176" s="113">
        <v>0</v>
      </c>
      <c r="AG176" s="113">
        <v>0</v>
      </c>
      <c r="AH176" s="113">
        <v>0</v>
      </c>
      <c r="AI176" s="113">
        <v>0</v>
      </c>
      <c r="AJ176" s="113">
        <v>0</v>
      </c>
      <c r="AK176" s="113">
        <v>0</v>
      </c>
      <c r="AL176" s="113">
        <v>0</v>
      </c>
      <c r="AM176" s="113">
        <v>0</v>
      </c>
      <c r="AN176" s="113">
        <v>0</v>
      </c>
      <c r="AO176" s="114">
        <v>0</v>
      </c>
      <c r="AQ176" s="102">
        <v>4349.7014450040278</v>
      </c>
      <c r="AR176" s="339">
        <v>4349.7014450040278</v>
      </c>
      <c r="AT176" s="339">
        <v>2556.8017588110461</v>
      </c>
      <c r="AU176" s="339">
        <v>2556.8017588110461</v>
      </c>
    </row>
    <row r="177" spans="1:47">
      <c r="A177" s="111" t="s">
        <v>182</v>
      </c>
      <c r="B177" s="112" t="s">
        <v>8</v>
      </c>
      <c r="C177" s="113">
        <v>0</v>
      </c>
      <c r="D177" s="113">
        <v>0</v>
      </c>
      <c r="E177" s="113">
        <v>0</v>
      </c>
      <c r="F177" s="113">
        <v>0</v>
      </c>
      <c r="G177" s="113">
        <v>0</v>
      </c>
      <c r="H177" s="113">
        <v>0</v>
      </c>
      <c r="I177" s="113">
        <v>0</v>
      </c>
      <c r="J177" s="113">
        <v>0</v>
      </c>
      <c r="K177" s="113">
        <v>0</v>
      </c>
      <c r="L177" s="113">
        <v>0</v>
      </c>
      <c r="M177" s="113">
        <v>0</v>
      </c>
      <c r="N177" s="113">
        <v>0</v>
      </c>
      <c r="O177" s="113">
        <v>0</v>
      </c>
      <c r="P177" s="113">
        <v>0</v>
      </c>
      <c r="Q177" s="113">
        <v>0</v>
      </c>
      <c r="R177" s="113">
        <v>0</v>
      </c>
      <c r="S177" s="113">
        <v>0</v>
      </c>
      <c r="T177" s="113">
        <v>0</v>
      </c>
      <c r="U177" s="113">
        <v>0</v>
      </c>
      <c r="V177" s="113">
        <v>0</v>
      </c>
      <c r="W177" s="113">
        <v>0</v>
      </c>
      <c r="X177" s="113">
        <v>0</v>
      </c>
      <c r="Y177" s="113">
        <v>0</v>
      </c>
      <c r="Z177" s="113">
        <v>0</v>
      </c>
      <c r="AA177" s="113">
        <v>0</v>
      </c>
      <c r="AB177" s="113">
        <v>0</v>
      </c>
      <c r="AC177" s="113">
        <v>0</v>
      </c>
      <c r="AD177" s="113">
        <v>0</v>
      </c>
      <c r="AE177" s="113">
        <v>0</v>
      </c>
      <c r="AF177" s="113">
        <v>0</v>
      </c>
      <c r="AG177" s="113">
        <v>0</v>
      </c>
      <c r="AH177" s="113">
        <v>0</v>
      </c>
      <c r="AI177" s="113">
        <v>0</v>
      </c>
      <c r="AJ177" s="113">
        <v>0</v>
      </c>
      <c r="AK177" s="113">
        <v>0</v>
      </c>
      <c r="AL177" s="113">
        <v>0</v>
      </c>
      <c r="AM177" s="113">
        <v>0</v>
      </c>
      <c r="AN177" s="113">
        <v>0</v>
      </c>
      <c r="AO177" s="114">
        <v>0</v>
      </c>
      <c r="AQ177" s="102">
        <v>0</v>
      </c>
      <c r="AR177" s="339">
        <v>0</v>
      </c>
      <c r="AT177" s="339">
        <v>0</v>
      </c>
      <c r="AU177" s="339">
        <v>0</v>
      </c>
    </row>
    <row r="178" spans="1:47">
      <c r="A178" s="111" t="s">
        <v>183</v>
      </c>
      <c r="B178" s="112" t="s">
        <v>8</v>
      </c>
      <c r="C178" s="113">
        <v>17515.837714005931</v>
      </c>
      <c r="D178" s="113">
        <v>20691.241347715222</v>
      </c>
      <c r="E178" s="113">
        <v>23636.123428153121</v>
      </c>
      <c r="F178" s="113">
        <v>29069.857454301673</v>
      </c>
      <c r="G178" s="113">
        <v>31736.507292311806</v>
      </c>
      <c r="H178" s="113">
        <v>35179.096498013256</v>
      </c>
      <c r="I178" s="113">
        <v>39667.088823796192</v>
      </c>
      <c r="J178" s="113">
        <v>42135.738655562833</v>
      </c>
      <c r="K178" s="113">
        <v>44522.942030240061</v>
      </c>
      <c r="L178" s="113">
        <v>47934.464084680731</v>
      </c>
      <c r="M178" s="113">
        <v>51370.389509420384</v>
      </c>
      <c r="N178" s="113">
        <v>54831.478961157482</v>
      </c>
      <c r="O178" s="113">
        <v>57491.524447832257</v>
      </c>
      <c r="P178" s="113">
        <v>60505.773560607078</v>
      </c>
      <c r="Q178" s="113">
        <v>63655.271761981996</v>
      </c>
      <c r="R178" s="113">
        <v>67258.056512615774</v>
      </c>
      <c r="S178" s="113">
        <v>71139.490827643342</v>
      </c>
      <c r="T178" s="113">
        <v>74380.331123526892</v>
      </c>
      <c r="U178" s="113">
        <v>77662.924907150329</v>
      </c>
      <c r="V178" s="113">
        <v>80594.048199513258</v>
      </c>
      <c r="W178" s="113">
        <v>84008.227342319646</v>
      </c>
      <c r="X178" s="113">
        <v>87760.395935638342</v>
      </c>
      <c r="Y178" s="113">
        <v>92340.837208968529</v>
      </c>
      <c r="Z178" s="113">
        <v>96327.276766224924</v>
      </c>
      <c r="AA178" s="113">
        <v>98704.588180005259</v>
      </c>
      <c r="AB178" s="113">
        <v>102569.34793795485</v>
      </c>
      <c r="AC178" s="113">
        <v>106761.70711546224</v>
      </c>
      <c r="AD178" s="113">
        <v>111246.30728158055</v>
      </c>
      <c r="AE178" s="113">
        <v>115308.48262304263</v>
      </c>
      <c r="AF178" s="113">
        <v>117563.98905031834</v>
      </c>
      <c r="AG178" s="113">
        <v>121444.79496839929</v>
      </c>
      <c r="AH178" s="113">
        <v>126209.37234714766</v>
      </c>
      <c r="AI178" s="113">
        <v>130364.26655433088</v>
      </c>
      <c r="AJ178" s="113">
        <v>134486.35696627025</v>
      </c>
      <c r="AK178" s="113">
        <v>138823.28579420582</v>
      </c>
      <c r="AL178" s="113">
        <v>143851.24844482754</v>
      </c>
      <c r="AM178" s="113">
        <v>148412.24806082371</v>
      </c>
      <c r="AN178" s="113">
        <v>152348.33489702555</v>
      </c>
      <c r="AO178" s="114">
        <v>156591.04960588153</v>
      </c>
      <c r="AQ178" s="102">
        <v>104948.53044334792</v>
      </c>
      <c r="AR178" s="339">
        <v>-10359.952179694708</v>
      </c>
      <c r="AT178" s="339">
        <v>121755.61310917814</v>
      </c>
      <c r="AU178" s="339">
        <v>4191.6240588598012</v>
      </c>
    </row>
    <row r="179" spans="1:47">
      <c r="A179" s="111" t="s">
        <v>23</v>
      </c>
      <c r="B179" s="112" t="s">
        <v>8</v>
      </c>
      <c r="C179" s="113">
        <v>1550.7800178527832</v>
      </c>
      <c r="D179" s="113">
        <v>2572.9999732971191</v>
      </c>
      <c r="E179" s="113">
        <v>2479.3100395202637</v>
      </c>
      <c r="F179" s="113">
        <v>2406.5400276184082</v>
      </c>
      <c r="G179" s="113">
        <v>2880.3800506591797</v>
      </c>
      <c r="H179" s="113">
        <v>3435.1700210571289</v>
      </c>
      <c r="I179" s="113">
        <v>5137.3800277709961</v>
      </c>
      <c r="J179" s="113">
        <v>6706.2599639892578</v>
      </c>
      <c r="K179" s="113">
        <v>7861.6298751831055</v>
      </c>
      <c r="L179" s="113">
        <v>9716.6099853515625</v>
      </c>
      <c r="M179" s="113">
        <v>10432.720077216625</v>
      </c>
      <c r="N179" s="113">
        <v>10631.330071687698</v>
      </c>
      <c r="O179" s="113">
        <v>10888.879955291748</v>
      </c>
      <c r="P179" s="113">
        <v>13636.150029659271</v>
      </c>
      <c r="Q179" s="113">
        <v>15226.859824150801</v>
      </c>
      <c r="R179" s="113">
        <v>18460.170211791992</v>
      </c>
      <c r="S179" s="113">
        <v>18547.579776287079</v>
      </c>
      <c r="T179" s="113">
        <v>17373.23966217041</v>
      </c>
      <c r="U179" s="113">
        <v>17897.440210342407</v>
      </c>
      <c r="V179" s="113">
        <v>17277.609977722168</v>
      </c>
      <c r="W179" s="113">
        <v>17961.729736328125</v>
      </c>
      <c r="X179" s="113">
        <v>18399.200071334839</v>
      </c>
      <c r="Y179" s="113">
        <v>17964.830247402191</v>
      </c>
      <c r="Z179" s="113">
        <v>18701.419557571411</v>
      </c>
      <c r="AA179" s="113">
        <v>17545.119827747345</v>
      </c>
      <c r="AB179" s="113">
        <v>17550.550071716309</v>
      </c>
      <c r="AC179" s="113">
        <v>16912.729888916016</v>
      </c>
      <c r="AD179" s="113">
        <v>17134.299806594849</v>
      </c>
      <c r="AE179" s="113">
        <v>15980.760113716125</v>
      </c>
      <c r="AF179" s="113">
        <v>17105.650146484375</v>
      </c>
      <c r="AG179" s="113">
        <v>16888.79027557373</v>
      </c>
      <c r="AH179" s="113">
        <v>18786.499694824219</v>
      </c>
      <c r="AI179" s="113">
        <v>18627.469734191895</v>
      </c>
      <c r="AJ179" s="113">
        <v>19099.709930419922</v>
      </c>
      <c r="AK179" s="113">
        <v>19210.759803771973</v>
      </c>
      <c r="AL179" s="113">
        <v>19723.519927978516</v>
      </c>
      <c r="AM179" s="113">
        <v>20000.140075683594</v>
      </c>
      <c r="AN179" s="113">
        <v>20466.849914550781</v>
      </c>
      <c r="AO179" s="114">
        <v>20732.959922790527</v>
      </c>
      <c r="AQ179" s="102">
        <v>17319.969829559326</v>
      </c>
      <c r="AR179" s="339">
        <v>1339.2097158432007</v>
      </c>
      <c r="AT179" s="339">
        <v>16508.889930725098</v>
      </c>
      <c r="AU179" s="339">
        <v>-596.76021575927734</v>
      </c>
    </row>
    <row r="180" spans="1:47">
      <c r="A180" s="111" t="s">
        <v>24</v>
      </c>
      <c r="B180" s="112" t="s">
        <v>8</v>
      </c>
      <c r="C180" s="113">
        <v>202.5100040435791</v>
      </c>
      <c r="D180" s="113">
        <v>259.96000480651855</v>
      </c>
      <c r="E180" s="113">
        <v>597.28000640869141</v>
      </c>
      <c r="F180" s="113">
        <v>2455.8999955747277</v>
      </c>
      <c r="G180" s="113">
        <v>4272.2300157546997</v>
      </c>
      <c r="H180" s="113">
        <v>5238.9199523925781</v>
      </c>
      <c r="I180" s="113">
        <v>6974.2500610351563</v>
      </c>
      <c r="J180" s="113">
        <v>7975.0299835205078</v>
      </c>
      <c r="K180" s="113">
        <v>8451.6800308227539</v>
      </c>
      <c r="L180" s="113">
        <v>9075.5699615478516</v>
      </c>
      <c r="M180" s="113">
        <v>10818.700019836426</v>
      </c>
      <c r="N180" s="113">
        <v>10438.259971618652</v>
      </c>
      <c r="O180" s="113">
        <v>10243.710067749023</v>
      </c>
      <c r="P180" s="113">
        <v>11186.13996887207</v>
      </c>
      <c r="Q180" s="113">
        <v>11584.659759521484</v>
      </c>
      <c r="R180" s="113">
        <v>11620.119789123535</v>
      </c>
      <c r="S180" s="113">
        <v>11798.580131530762</v>
      </c>
      <c r="T180" s="113">
        <v>11766.42008972168</v>
      </c>
      <c r="U180" s="113">
        <v>11742.410041809082</v>
      </c>
      <c r="V180" s="113">
        <v>11682.71004486084</v>
      </c>
      <c r="W180" s="113">
        <v>11794.910003662109</v>
      </c>
      <c r="X180" s="113">
        <v>11354.949935913086</v>
      </c>
      <c r="Y180" s="113">
        <v>11714.390033721924</v>
      </c>
      <c r="Z180" s="113">
        <v>11783.399864196777</v>
      </c>
      <c r="AA180" s="113">
        <v>11806.640199661255</v>
      </c>
      <c r="AB180" s="113">
        <v>11847.119890213013</v>
      </c>
      <c r="AC180" s="113">
        <v>11851.630187988281</v>
      </c>
      <c r="AD180" s="113">
        <v>11873.329936981201</v>
      </c>
      <c r="AE180" s="113">
        <v>12830.759825706482</v>
      </c>
      <c r="AF180" s="113">
        <v>12588.619926452637</v>
      </c>
      <c r="AG180" s="113">
        <v>12513.780059814453</v>
      </c>
      <c r="AH180" s="113">
        <v>12676.570182800293</v>
      </c>
      <c r="AI180" s="113">
        <v>12684.520057678223</v>
      </c>
      <c r="AJ180" s="113">
        <v>12733.67986869812</v>
      </c>
      <c r="AK180" s="113">
        <v>12698.820024490356</v>
      </c>
      <c r="AL180" s="113">
        <v>12701.149909973145</v>
      </c>
      <c r="AM180" s="113">
        <v>12823.870025634766</v>
      </c>
      <c r="AN180" s="113">
        <v>12789.630172729492</v>
      </c>
      <c r="AO180" s="114">
        <v>12838.889923095703</v>
      </c>
      <c r="AQ180" s="102">
        <v>12356.290115356445</v>
      </c>
      <c r="AR180" s="339">
        <v>-474.46971035003662</v>
      </c>
      <c r="AT180" s="339">
        <v>12038.860061645508</v>
      </c>
      <c r="AU180" s="339">
        <v>-549.75986480712891</v>
      </c>
    </row>
    <row r="181" spans="1:47">
      <c r="A181" s="111" t="s">
        <v>651</v>
      </c>
      <c r="B181" s="112" t="s">
        <v>8</v>
      </c>
      <c r="C181" s="113">
        <v>0.37999999336898327</v>
      </c>
      <c r="D181" s="113">
        <v>1.0899999793618917</v>
      </c>
      <c r="E181" s="113">
        <v>0.15000000037252903</v>
      </c>
      <c r="F181" s="113">
        <v>595.70000648498535</v>
      </c>
      <c r="G181" s="113">
        <v>627.09998798370361</v>
      </c>
      <c r="H181" s="113">
        <v>826.41000366210938</v>
      </c>
      <c r="I181" s="113">
        <v>1248.2999971006066</v>
      </c>
      <c r="J181" s="113">
        <v>1573.6400337219238</v>
      </c>
      <c r="K181" s="113">
        <v>2065.839973449707</v>
      </c>
      <c r="L181" s="113">
        <v>2628.1900251004845</v>
      </c>
      <c r="M181" s="113">
        <v>3225.5799920652062</v>
      </c>
      <c r="N181" s="113">
        <v>3873.5500335693359</v>
      </c>
      <c r="O181" s="113">
        <v>4480.0899353027344</v>
      </c>
      <c r="P181" s="113">
        <v>5093.8700158689171</v>
      </c>
      <c r="Q181" s="113">
        <v>5699.7799182124436</v>
      </c>
      <c r="R181" s="113">
        <v>6293.2300415039063</v>
      </c>
      <c r="S181" s="113">
        <v>7580.3601379394531</v>
      </c>
      <c r="T181" s="113">
        <v>8558.1302337646484</v>
      </c>
      <c r="U181" s="113">
        <v>9421.5</v>
      </c>
      <c r="V181" s="113">
        <v>10445.510208129883</v>
      </c>
      <c r="W181" s="113">
        <v>11030.989837646484</v>
      </c>
      <c r="X181" s="113">
        <v>12046.560040235519</v>
      </c>
      <c r="Y181" s="113">
        <v>13360.249908447266</v>
      </c>
      <c r="Z181" s="113">
        <v>13829.190002441406</v>
      </c>
      <c r="AA181" s="113">
        <v>14248.100204467773</v>
      </c>
      <c r="AB181" s="113">
        <v>15115.899740219116</v>
      </c>
      <c r="AC181" s="113">
        <v>15980.620468735695</v>
      </c>
      <c r="AD181" s="113">
        <v>16937.160159111023</v>
      </c>
      <c r="AE181" s="113">
        <v>17371.619934082031</v>
      </c>
      <c r="AF181" s="113">
        <v>17390.599744856358</v>
      </c>
      <c r="AG181" s="113">
        <v>18032.170064926147</v>
      </c>
      <c r="AH181" s="113">
        <v>18251.899967193604</v>
      </c>
      <c r="AI181" s="113">
        <v>18587.850296020508</v>
      </c>
      <c r="AJ181" s="113">
        <v>18547.17993927002</v>
      </c>
      <c r="AK181" s="113">
        <v>18966.120384216309</v>
      </c>
      <c r="AL181" s="113">
        <v>19346.13020324707</v>
      </c>
      <c r="AM181" s="113">
        <v>20032.129974365234</v>
      </c>
      <c r="AN181" s="113">
        <v>20220.099807739258</v>
      </c>
      <c r="AO181" s="114">
        <v>20678.210174560547</v>
      </c>
      <c r="AQ181" s="102">
        <v>17504.949918746948</v>
      </c>
      <c r="AR181" s="339">
        <v>133.32998466491699</v>
      </c>
      <c r="AT181" s="339">
        <v>17558.119812011719</v>
      </c>
      <c r="AU181" s="339">
        <v>167.52006715536118</v>
      </c>
    </row>
    <row r="182" spans="1:47" ht="15.75" thickBot="1">
      <c r="A182" s="138" t="s">
        <v>184</v>
      </c>
      <c r="B182" s="139" t="s">
        <v>8</v>
      </c>
      <c r="C182" s="140">
        <v>205729.06009191071</v>
      </c>
      <c r="D182" s="140">
        <v>210860.41968335927</v>
      </c>
      <c r="E182" s="140">
        <v>213217.50941501121</v>
      </c>
      <c r="F182" s="140">
        <v>216908.06846258143</v>
      </c>
      <c r="G182" s="140">
        <v>224045.33264711007</v>
      </c>
      <c r="H182" s="140">
        <v>232201.75282729696</v>
      </c>
      <c r="I182" s="140">
        <v>243456.90637231729</v>
      </c>
      <c r="J182" s="140">
        <v>251494.57377871641</v>
      </c>
      <c r="K182" s="140">
        <v>260828.0218498719</v>
      </c>
      <c r="L182" s="140">
        <v>273020.2211819276</v>
      </c>
      <c r="M182" s="140">
        <v>285864.55707123497</v>
      </c>
      <c r="N182" s="140">
        <v>296867.09190744336</v>
      </c>
      <c r="O182" s="140">
        <v>306539.56018955522</v>
      </c>
      <c r="P182" s="140">
        <v>317105.49160737323</v>
      </c>
      <c r="Q182" s="140">
        <v>328474.09711934172</v>
      </c>
      <c r="R182" s="140">
        <v>343039.96260546567</v>
      </c>
      <c r="S182" s="140">
        <v>354376.71302109922</v>
      </c>
      <c r="T182" s="140">
        <v>359383.88240560913</v>
      </c>
      <c r="U182" s="140">
        <v>368831.88751675282</v>
      </c>
      <c r="V182" s="140">
        <v>375798.94145375263</v>
      </c>
      <c r="W182" s="140">
        <v>386098.92121910129</v>
      </c>
      <c r="X182" s="140">
        <v>395502.09819899965</v>
      </c>
      <c r="Y182" s="140">
        <v>405843.02578002971</v>
      </c>
      <c r="Z182" s="140">
        <v>415204.18604478566</v>
      </c>
      <c r="AA182" s="140">
        <v>418634.52456457162</v>
      </c>
      <c r="AB182" s="140">
        <v>425321.66205889353</v>
      </c>
      <c r="AC182" s="140">
        <v>430213.22949237417</v>
      </c>
      <c r="AD182" s="140">
        <v>439282.51258605183</v>
      </c>
      <c r="AE182" s="140">
        <v>446141.12743705197</v>
      </c>
      <c r="AF182" s="140">
        <v>454742.7349590314</v>
      </c>
      <c r="AG182" s="140">
        <v>462716.9735978531</v>
      </c>
      <c r="AH182" s="140">
        <v>478080.53248879052</v>
      </c>
      <c r="AI182" s="140">
        <v>485078.63804350444</v>
      </c>
      <c r="AJ182" s="140">
        <v>493334.72757738503</v>
      </c>
      <c r="AK182" s="140">
        <v>501101.28440809698</v>
      </c>
      <c r="AL182" s="140">
        <v>511614.17572486732</v>
      </c>
      <c r="AM182" s="140">
        <v>522052.04063843837</v>
      </c>
      <c r="AN182" s="140">
        <v>531071.58358030068</v>
      </c>
      <c r="AO182" s="141">
        <v>540385.83126531297</v>
      </c>
      <c r="AQ182" s="102">
        <v>456502.96224291041</v>
      </c>
      <c r="AR182" s="339">
        <v>10361.834805858438</v>
      </c>
      <c r="AT182" s="339">
        <v>453975.7828850412</v>
      </c>
      <c r="AU182" s="339">
        <v>-766.95207399019273</v>
      </c>
    </row>
    <row r="183" spans="1:47" ht="15.75">
      <c r="A183" s="95" t="s">
        <v>662</v>
      </c>
      <c r="B183" s="313"/>
      <c r="C183" s="227"/>
      <c r="D183" s="227"/>
      <c r="E183" s="227"/>
      <c r="F183" s="227"/>
      <c r="G183" s="227"/>
      <c r="H183" s="227"/>
      <c r="I183" s="227"/>
      <c r="J183" s="227"/>
      <c r="K183" s="227"/>
      <c r="L183" s="227"/>
      <c r="M183" s="227"/>
      <c r="N183" s="227"/>
      <c r="O183" s="227"/>
      <c r="P183" s="227"/>
      <c r="Q183" s="227"/>
      <c r="R183" s="227"/>
      <c r="S183" s="227"/>
      <c r="T183" s="227"/>
      <c r="U183" s="227"/>
      <c r="V183" s="227"/>
      <c r="AO183" s="313"/>
    </row>
    <row r="184" spans="1:47">
      <c r="A184" s="111" t="s">
        <v>12</v>
      </c>
      <c r="B184" s="112" t="s">
        <v>8</v>
      </c>
      <c r="C184" s="113">
        <v>5701.1099548339844</v>
      </c>
      <c r="D184" s="113">
        <v>5899.7799072265625</v>
      </c>
      <c r="E184" s="113">
        <v>5613.1600036621094</v>
      </c>
      <c r="F184" s="113">
        <v>5654.2499084472656</v>
      </c>
      <c r="G184" s="113">
        <v>6183.0599365234375</v>
      </c>
      <c r="H184" s="113">
        <v>6299.6199951171875</v>
      </c>
      <c r="I184" s="113">
        <v>5007.4700317382813</v>
      </c>
      <c r="J184" s="113">
        <v>4358.2100219726563</v>
      </c>
      <c r="K184" s="113">
        <v>2112.0899658203125</v>
      </c>
      <c r="L184" s="113">
        <v>2077.2899169921875</v>
      </c>
      <c r="M184" s="113">
        <v>0</v>
      </c>
      <c r="N184" s="113">
        <v>0</v>
      </c>
      <c r="O184" s="113">
        <v>0</v>
      </c>
      <c r="P184" s="113">
        <v>0</v>
      </c>
      <c r="Q184" s="113">
        <v>0</v>
      </c>
      <c r="R184" s="113">
        <v>0</v>
      </c>
      <c r="S184" s="113">
        <v>0</v>
      </c>
      <c r="T184" s="113">
        <v>0</v>
      </c>
      <c r="U184" s="113">
        <v>0</v>
      </c>
      <c r="V184" s="113">
        <v>0</v>
      </c>
      <c r="W184" s="113">
        <v>0</v>
      </c>
      <c r="X184" s="113">
        <v>0</v>
      </c>
      <c r="Y184" s="113">
        <v>0</v>
      </c>
      <c r="Z184" s="113">
        <v>0</v>
      </c>
      <c r="AA184" s="113">
        <v>0</v>
      </c>
      <c r="AB184" s="113">
        <v>0</v>
      </c>
      <c r="AC184" s="113">
        <v>0</v>
      </c>
      <c r="AD184" s="113">
        <v>0</v>
      </c>
      <c r="AE184" s="113">
        <v>0</v>
      </c>
      <c r="AF184" s="113">
        <v>0</v>
      </c>
      <c r="AG184" s="113">
        <v>0</v>
      </c>
      <c r="AH184" s="113">
        <v>0</v>
      </c>
      <c r="AI184" s="113">
        <v>0</v>
      </c>
      <c r="AJ184" s="113">
        <v>0</v>
      </c>
      <c r="AK184" s="113">
        <v>0</v>
      </c>
      <c r="AL184" s="113">
        <v>0</v>
      </c>
      <c r="AM184" s="113">
        <v>0</v>
      </c>
      <c r="AN184" s="113">
        <v>0</v>
      </c>
      <c r="AO184" s="114">
        <v>0</v>
      </c>
    </row>
    <row r="185" spans="1:47">
      <c r="A185" s="111" t="s">
        <v>20</v>
      </c>
      <c r="B185" s="112" t="s">
        <v>8</v>
      </c>
      <c r="C185" s="113">
        <v>0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13">
        <v>0</v>
      </c>
      <c r="J185" s="113">
        <v>0</v>
      </c>
      <c r="K185" s="113">
        <v>0</v>
      </c>
      <c r="L185" s="113">
        <v>0</v>
      </c>
      <c r="M185" s="113">
        <v>0</v>
      </c>
      <c r="N185" s="113">
        <v>0</v>
      </c>
      <c r="O185" s="113">
        <v>0</v>
      </c>
      <c r="P185" s="113">
        <v>0</v>
      </c>
      <c r="Q185" s="113">
        <v>0</v>
      </c>
      <c r="R185" s="113">
        <v>0</v>
      </c>
      <c r="S185" s="113">
        <v>0</v>
      </c>
      <c r="T185" s="113">
        <v>0</v>
      </c>
      <c r="U185" s="113">
        <v>0</v>
      </c>
      <c r="V185" s="113">
        <v>0</v>
      </c>
      <c r="W185" s="113">
        <v>0</v>
      </c>
      <c r="X185" s="113">
        <v>0</v>
      </c>
      <c r="Y185" s="113">
        <v>0</v>
      </c>
      <c r="Z185" s="113">
        <v>0</v>
      </c>
      <c r="AA185" s="113">
        <v>0</v>
      </c>
      <c r="AB185" s="113">
        <v>0</v>
      </c>
      <c r="AC185" s="113">
        <v>0</v>
      </c>
      <c r="AD185" s="113">
        <v>0</v>
      </c>
      <c r="AE185" s="113">
        <v>0</v>
      </c>
      <c r="AF185" s="113">
        <v>0</v>
      </c>
      <c r="AG185" s="113">
        <v>0</v>
      </c>
      <c r="AH185" s="113">
        <v>0</v>
      </c>
      <c r="AI185" s="113">
        <v>0</v>
      </c>
      <c r="AJ185" s="113">
        <v>0</v>
      </c>
      <c r="AK185" s="113">
        <v>0</v>
      </c>
      <c r="AL185" s="113">
        <v>0</v>
      </c>
      <c r="AM185" s="113">
        <v>0</v>
      </c>
      <c r="AN185" s="113">
        <v>0</v>
      </c>
      <c r="AO185" s="114">
        <v>0</v>
      </c>
    </row>
    <row r="186" spans="1:47">
      <c r="A186" s="111" t="s">
        <v>576</v>
      </c>
      <c r="B186" s="112" t="s">
        <v>8</v>
      </c>
      <c r="C186" s="113">
        <v>0</v>
      </c>
      <c r="D186" s="113">
        <v>0</v>
      </c>
      <c r="E186" s="113">
        <v>0</v>
      </c>
      <c r="F186" s="113">
        <v>0</v>
      </c>
      <c r="G186" s="113">
        <v>0</v>
      </c>
      <c r="H186" s="113">
        <v>0</v>
      </c>
      <c r="I186" s="113">
        <v>0</v>
      </c>
      <c r="J186" s="113">
        <v>0</v>
      </c>
      <c r="K186" s="113">
        <v>0</v>
      </c>
      <c r="L186" s="113">
        <v>0</v>
      </c>
      <c r="M186" s="113">
        <v>0</v>
      </c>
      <c r="N186" s="113">
        <v>0</v>
      </c>
      <c r="O186" s="113">
        <v>0</v>
      </c>
      <c r="P186" s="113">
        <v>0</v>
      </c>
      <c r="Q186" s="113">
        <v>0</v>
      </c>
      <c r="R186" s="113">
        <v>0</v>
      </c>
      <c r="S186" s="113">
        <v>0</v>
      </c>
      <c r="T186" s="113">
        <v>0</v>
      </c>
      <c r="U186" s="113">
        <v>0</v>
      </c>
      <c r="V186" s="113">
        <v>0</v>
      </c>
      <c r="W186" s="113">
        <v>0</v>
      </c>
      <c r="X186" s="113">
        <v>0</v>
      </c>
      <c r="Y186" s="113">
        <v>0</v>
      </c>
      <c r="Z186" s="113">
        <v>0</v>
      </c>
      <c r="AA186" s="113">
        <v>0</v>
      </c>
      <c r="AB186" s="113">
        <v>0</v>
      </c>
      <c r="AC186" s="113">
        <v>0</v>
      </c>
      <c r="AD186" s="113">
        <v>0</v>
      </c>
      <c r="AE186" s="113">
        <v>0</v>
      </c>
      <c r="AF186" s="113">
        <v>0</v>
      </c>
      <c r="AG186" s="113">
        <v>0</v>
      </c>
      <c r="AH186" s="113">
        <v>0</v>
      </c>
      <c r="AI186" s="113">
        <v>0</v>
      </c>
      <c r="AJ186" s="113">
        <v>0</v>
      </c>
      <c r="AK186" s="113">
        <v>0</v>
      </c>
      <c r="AL186" s="113">
        <v>0</v>
      </c>
      <c r="AM186" s="113">
        <v>0</v>
      </c>
      <c r="AN186" s="113">
        <v>0</v>
      </c>
      <c r="AO186" s="114">
        <v>0</v>
      </c>
    </row>
    <row r="187" spans="1:47">
      <c r="A187" s="111" t="s">
        <v>22</v>
      </c>
      <c r="B187" s="112" t="s">
        <v>8</v>
      </c>
      <c r="C187" s="113">
        <v>1292.8599940445274</v>
      </c>
      <c r="D187" s="113">
        <v>1496.5600216854364</v>
      </c>
      <c r="E187" s="113">
        <v>1562.0599920172244</v>
      </c>
      <c r="F187" s="113">
        <v>1642.9300183616579</v>
      </c>
      <c r="G187" s="113">
        <v>1756.3500005714595</v>
      </c>
      <c r="H187" s="113">
        <v>1744.3300275281072</v>
      </c>
      <c r="I187" s="113">
        <v>1475.8699827175587</v>
      </c>
      <c r="J187" s="113">
        <v>1466.8399861380458</v>
      </c>
      <c r="K187" s="113">
        <v>1061.6200010869652</v>
      </c>
      <c r="L187" s="113">
        <v>1247.7000092919916</v>
      </c>
      <c r="M187" s="113">
        <v>1694.3200418557972</v>
      </c>
      <c r="N187" s="113">
        <v>1796.3900113329291</v>
      </c>
      <c r="O187" s="113">
        <v>1953.420031523332</v>
      </c>
      <c r="P187" s="113">
        <v>1815.6900065410882</v>
      </c>
      <c r="Q187" s="113">
        <v>1359.2700047120452</v>
      </c>
      <c r="R187" s="113">
        <v>1540.6400069277734</v>
      </c>
      <c r="S187" s="113">
        <v>1861.4099707342684</v>
      </c>
      <c r="T187" s="113">
        <v>2043.4499866943806</v>
      </c>
      <c r="U187" s="113">
        <v>1560.5200209990144</v>
      </c>
      <c r="V187" s="113">
        <v>1031.190012967214</v>
      </c>
      <c r="W187" s="113">
        <v>1129.2100010216236</v>
      </c>
      <c r="X187" s="113">
        <v>1217.2399908639491</v>
      </c>
      <c r="Y187" s="113">
        <v>1103.3199895843863</v>
      </c>
      <c r="Z187" s="113">
        <v>1088.1499911826104</v>
      </c>
      <c r="AA187" s="113">
        <v>1152.5899936947972</v>
      </c>
      <c r="AB187" s="113">
        <v>1234.2700139172375</v>
      </c>
      <c r="AC187" s="113">
        <v>1364.8999984972179</v>
      </c>
      <c r="AD187" s="113">
        <v>1462.6699843890965</v>
      </c>
      <c r="AE187" s="113">
        <v>1623.3399801291525</v>
      </c>
      <c r="AF187" s="113">
        <v>1589.8799980282784</v>
      </c>
      <c r="AG187" s="113">
        <v>1740.7000015974045</v>
      </c>
      <c r="AH187" s="113">
        <v>1863.9499891996384</v>
      </c>
      <c r="AI187" s="113">
        <v>2033.0400112867355</v>
      </c>
      <c r="AJ187" s="113">
        <v>2189.3299877643585</v>
      </c>
      <c r="AK187" s="113">
        <v>2352.8100360631943</v>
      </c>
      <c r="AL187" s="113">
        <v>2439.7899997234344</v>
      </c>
      <c r="AM187" s="113">
        <v>2571.7500205039978</v>
      </c>
      <c r="AN187" s="113">
        <v>2792.3699951171875</v>
      </c>
      <c r="AO187" s="114">
        <v>3037.7600164413452</v>
      </c>
    </row>
    <row r="188" spans="1:47">
      <c r="A188" s="111" t="s">
        <v>21</v>
      </c>
      <c r="B188" s="112" t="s">
        <v>8</v>
      </c>
      <c r="C188" s="113">
        <v>7088.8800354003906</v>
      </c>
      <c r="D188" s="113">
        <v>7185.5400695800781</v>
      </c>
      <c r="E188" s="113">
        <v>7222.2898254394531</v>
      </c>
      <c r="F188" s="113">
        <v>7245.2100830078125</v>
      </c>
      <c r="G188" s="113">
        <v>6557.6400756835938</v>
      </c>
      <c r="H188" s="113">
        <v>6671.9700012207031</v>
      </c>
      <c r="I188" s="113">
        <v>7149.4300231933594</v>
      </c>
      <c r="J188" s="113">
        <v>6513.1499938964844</v>
      </c>
      <c r="K188" s="113">
        <v>6130.9300231933594</v>
      </c>
      <c r="L188" s="113">
        <v>5256.3900032043457</v>
      </c>
      <c r="M188" s="113">
        <v>4716.5300064086914</v>
      </c>
      <c r="N188" s="113">
        <v>4758.1699829101563</v>
      </c>
      <c r="O188" s="113">
        <v>4727.5799751281738</v>
      </c>
      <c r="P188" s="113">
        <v>4403.5999717712402</v>
      </c>
      <c r="Q188" s="113">
        <v>4098.2500114440918</v>
      </c>
      <c r="R188" s="113">
        <v>4322.4100875854492</v>
      </c>
      <c r="S188" s="113">
        <v>4453.9500579833984</v>
      </c>
      <c r="T188" s="113">
        <v>4769.4898719787598</v>
      </c>
      <c r="U188" s="113">
        <v>5084.0300750732422</v>
      </c>
      <c r="V188" s="113">
        <v>4196.2000045776367</v>
      </c>
      <c r="W188" s="113">
        <v>4435.1800765991211</v>
      </c>
      <c r="X188" s="113">
        <v>4317.6000022888184</v>
      </c>
      <c r="Y188" s="113">
        <v>4112.7500152587891</v>
      </c>
      <c r="Z188" s="113">
        <v>3810.170036315918</v>
      </c>
      <c r="AA188" s="113">
        <v>3831.4600105285645</v>
      </c>
      <c r="AB188" s="113">
        <v>4063.3799743652344</v>
      </c>
      <c r="AC188" s="113">
        <v>3962.9399490356445</v>
      </c>
      <c r="AD188" s="113">
        <v>4052.8399810791016</v>
      </c>
      <c r="AE188" s="113">
        <v>4213.2800598144531</v>
      </c>
      <c r="AF188" s="113">
        <v>3906.1599159240723</v>
      </c>
      <c r="AG188" s="113">
        <v>4088.079963684082</v>
      </c>
      <c r="AH188" s="113">
        <v>4216.8000679016113</v>
      </c>
      <c r="AI188" s="113">
        <v>4368.5700492858887</v>
      </c>
      <c r="AJ188" s="113">
        <v>4524.2699584960938</v>
      </c>
      <c r="AK188" s="113">
        <v>4744.3499526977539</v>
      </c>
      <c r="AL188" s="113">
        <v>4738.8999710083008</v>
      </c>
      <c r="AM188" s="113">
        <v>4890.1300888061523</v>
      </c>
      <c r="AN188" s="113">
        <v>5001.4999542236328</v>
      </c>
      <c r="AO188" s="114">
        <v>5194.4200286865234</v>
      </c>
    </row>
    <row r="189" spans="1:47">
      <c r="A189" s="111" t="s">
        <v>175</v>
      </c>
      <c r="B189" s="112" t="s">
        <v>8</v>
      </c>
      <c r="C189" s="113">
        <v>0</v>
      </c>
      <c r="D189" s="113">
        <v>0</v>
      </c>
      <c r="E189" s="113">
        <v>0</v>
      </c>
      <c r="F189" s="113">
        <v>0</v>
      </c>
      <c r="G189" s="113">
        <v>0</v>
      </c>
      <c r="H189" s="113">
        <v>0</v>
      </c>
      <c r="I189" s="113">
        <v>0</v>
      </c>
      <c r="J189" s="113">
        <v>0</v>
      </c>
      <c r="K189" s="113">
        <v>0</v>
      </c>
      <c r="L189" s="113">
        <v>0</v>
      </c>
      <c r="M189" s="113">
        <v>0</v>
      </c>
      <c r="N189" s="113">
        <v>0</v>
      </c>
      <c r="O189" s="113">
        <v>0</v>
      </c>
      <c r="P189" s="113">
        <v>0</v>
      </c>
      <c r="Q189" s="113">
        <v>0</v>
      </c>
      <c r="R189" s="113">
        <v>0</v>
      </c>
      <c r="S189" s="113">
        <v>0</v>
      </c>
      <c r="T189" s="113">
        <v>0</v>
      </c>
      <c r="U189" s="113">
        <v>0</v>
      </c>
      <c r="V189" s="113">
        <v>0</v>
      </c>
      <c r="W189" s="113">
        <v>0</v>
      </c>
      <c r="X189" s="113">
        <v>0</v>
      </c>
      <c r="Y189" s="113">
        <v>0</v>
      </c>
      <c r="Z189" s="113">
        <v>0</v>
      </c>
      <c r="AA189" s="113">
        <v>0</v>
      </c>
      <c r="AB189" s="113">
        <v>0</v>
      </c>
      <c r="AC189" s="113">
        <v>0</v>
      </c>
      <c r="AD189" s="113">
        <v>0</v>
      </c>
      <c r="AE189" s="113">
        <v>0</v>
      </c>
      <c r="AF189" s="113">
        <v>0</v>
      </c>
      <c r="AG189" s="113">
        <v>0</v>
      </c>
      <c r="AH189" s="113">
        <v>0</v>
      </c>
      <c r="AI189" s="113">
        <v>0</v>
      </c>
      <c r="AJ189" s="113">
        <v>0</v>
      </c>
      <c r="AK189" s="113">
        <v>0</v>
      </c>
      <c r="AL189" s="113">
        <v>0</v>
      </c>
      <c r="AM189" s="113">
        <v>0</v>
      </c>
      <c r="AN189" s="113">
        <v>0</v>
      </c>
      <c r="AO189" s="114">
        <v>0</v>
      </c>
    </row>
    <row r="190" spans="1:47">
      <c r="A190" s="111" t="s">
        <v>176</v>
      </c>
      <c r="B190" s="112" t="s">
        <v>8</v>
      </c>
      <c r="C190" s="113">
        <v>0</v>
      </c>
      <c r="D190" s="113">
        <v>0</v>
      </c>
      <c r="E190" s="113">
        <v>0</v>
      </c>
      <c r="F190" s="113">
        <v>0</v>
      </c>
      <c r="G190" s="113">
        <v>0</v>
      </c>
      <c r="H190" s="113">
        <v>0</v>
      </c>
      <c r="I190" s="113">
        <v>0</v>
      </c>
      <c r="J190" s="113">
        <v>0</v>
      </c>
      <c r="K190" s="113">
        <v>0</v>
      </c>
      <c r="L190" s="113">
        <v>0</v>
      </c>
      <c r="M190" s="113">
        <v>0</v>
      </c>
      <c r="N190" s="113">
        <v>0</v>
      </c>
      <c r="O190" s="113">
        <v>0</v>
      </c>
      <c r="P190" s="113">
        <v>0</v>
      </c>
      <c r="Q190" s="113">
        <v>0</v>
      </c>
      <c r="R190" s="113">
        <v>0</v>
      </c>
      <c r="S190" s="113">
        <v>0</v>
      </c>
      <c r="T190" s="113">
        <v>0</v>
      </c>
      <c r="U190" s="113">
        <v>0</v>
      </c>
      <c r="V190" s="113">
        <v>0</v>
      </c>
      <c r="W190" s="113">
        <v>0</v>
      </c>
      <c r="X190" s="113">
        <v>0</v>
      </c>
      <c r="Y190" s="113">
        <v>0</v>
      </c>
      <c r="Z190" s="113">
        <v>0</v>
      </c>
      <c r="AA190" s="113">
        <v>0</v>
      </c>
      <c r="AB190" s="113">
        <v>0</v>
      </c>
      <c r="AC190" s="113">
        <v>0</v>
      </c>
      <c r="AD190" s="113">
        <v>0</v>
      </c>
      <c r="AE190" s="113">
        <v>0</v>
      </c>
      <c r="AF190" s="113">
        <v>0</v>
      </c>
      <c r="AG190" s="113">
        <v>0</v>
      </c>
      <c r="AH190" s="113">
        <v>0</v>
      </c>
      <c r="AI190" s="113">
        <v>0</v>
      </c>
      <c r="AJ190" s="113">
        <v>0</v>
      </c>
      <c r="AK190" s="113">
        <v>0</v>
      </c>
      <c r="AL190" s="113">
        <v>0</v>
      </c>
      <c r="AM190" s="113">
        <v>0</v>
      </c>
      <c r="AN190" s="113">
        <v>0</v>
      </c>
      <c r="AO190" s="114">
        <v>0</v>
      </c>
    </row>
    <row r="191" spans="1:47">
      <c r="A191" s="111" t="s">
        <v>177</v>
      </c>
      <c r="B191" s="112" t="s">
        <v>8</v>
      </c>
      <c r="C191" s="113">
        <v>0</v>
      </c>
      <c r="D191" s="113">
        <v>1.9999999552965164E-2</v>
      </c>
      <c r="E191" s="113">
        <v>70.660003662109375</v>
      </c>
      <c r="F191" s="113">
        <v>70.910001525655389</v>
      </c>
      <c r="G191" s="113">
        <v>72.180000305175781</v>
      </c>
      <c r="H191" s="113">
        <v>74.209999084472656</v>
      </c>
      <c r="I191" s="113">
        <v>74.519996643066406</v>
      </c>
      <c r="J191" s="113">
        <v>74.239997863769531</v>
      </c>
      <c r="K191" s="113">
        <v>60.340000152587891</v>
      </c>
      <c r="L191" s="113">
        <v>58.049999237060547</v>
      </c>
      <c r="M191" s="113">
        <v>46.25</v>
      </c>
      <c r="N191" s="113">
        <v>45.950000762939453</v>
      </c>
      <c r="O191" s="113">
        <v>46.209999084472656</v>
      </c>
      <c r="P191" s="113">
        <v>42.790000915527344</v>
      </c>
      <c r="Q191" s="113">
        <v>42.689998626708984</v>
      </c>
      <c r="R191" s="113">
        <v>43.729999542236328</v>
      </c>
      <c r="S191" s="113">
        <v>44.600001830607653</v>
      </c>
      <c r="T191" s="113">
        <v>45.779998779296875</v>
      </c>
      <c r="U191" s="113">
        <v>56.690001524984837</v>
      </c>
      <c r="V191" s="113">
        <v>54.600001830607653</v>
      </c>
      <c r="W191" s="113">
        <v>54.889998473227024</v>
      </c>
      <c r="X191" s="113">
        <v>54.569999236613512</v>
      </c>
      <c r="Y191" s="113">
        <v>52.229999084025621</v>
      </c>
      <c r="Z191" s="113">
        <v>43.429999846965075</v>
      </c>
      <c r="AA191" s="113">
        <v>42.8800018299371</v>
      </c>
      <c r="AB191" s="113">
        <v>44.569998778402805</v>
      </c>
      <c r="AC191" s="113">
        <v>42.830001372843981</v>
      </c>
      <c r="AD191" s="113">
        <v>43.360000152140856</v>
      </c>
      <c r="AE191" s="113">
        <v>43.920001525431871</v>
      </c>
      <c r="AF191" s="113">
        <v>42.079998329281807</v>
      </c>
      <c r="AG191" s="113">
        <v>42.630000457167625</v>
      </c>
      <c r="AH191" s="113">
        <v>42.630000915378332</v>
      </c>
      <c r="AI191" s="113">
        <v>44.239999681711197</v>
      </c>
      <c r="AJ191" s="113">
        <v>45.320000305771828</v>
      </c>
      <c r="AK191" s="113">
        <v>47.670001536607742</v>
      </c>
      <c r="AL191" s="113">
        <v>48.380001693964005</v>
      </c>
      <c r="AM191" s="113">
        <v>50.689998179674149</v>
      </c>
      <c r="AN191" s="113">
        <v>54.509999394416809</v>
      </c>
      <c r="AO191" s="114">
        <v>58.330000281333923</v>
      </c>
    </row>
    <row r="192" spans="1:47">
      <c r="A192" s="111" t="s">
        <v>178</v>
      </c>
      <c r="B192" s="112" t="s">
        <v>8</v>
      </c>
      <c r="C192" s="113">
        <v>0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13">
        <v>0</v>
      </c>
      <c r="J192" s="113">
        <v>0</v>
      </c>
      <c r="K192" s="113">
        <v>0</v>
      </c>
      <c r="L192" s="113">
        <v>0</v>
      </c>
      <c r="M192" s="113">
        <v>0</v>
      </c>
      <c r="N192" s="113">
        <v>0</v>
      </c>
      <c r="O192" s="113">
        <v>0</v>
      </c>
      <c r="P192" s="113">
        <v>0</v>
      </c>
      <c r="Q192" s="113">
        <v>0</v>
      </c>
      <c r="R192" s="113">
        <v>0</v>
      </c>
      <c r="S192" s="113">
        <v>0</v>
      </c>
      <c r="T192" s="113">
        <v>0</v>
      </c>
      <c r="U192" s="113">
        <v>0</v>
      </c>
      <c r="V192" s="113">
        <v>0</v>
      </c>
      <c r="W192" s="113">
        <v>0</v>
      </c>
      <c r="X192" s="113">
        <v>0</v>
      </c>
      <c r="Y192" s="113">
        <v>0</v>
      </c>
      <c r="Z192" s="113">
        <v>0</v>
      </c>
      <c r="AA192" s="113">
        <v>0</v>
      </c>
      <c r="AB192" s="113">
        <v>0</v>
      </c>
      <c r="AC192" s="113">
        <v>0</v>
      </c>
      <c r="AD192" s="113">
        <v>0</v>
      </c>
      <c r="AE192" s="113">
        <v>0</v>
      </c>
      <c r="AF192" s="113">
        <v>0</v>
      </c>
      <c r="AG192" s="113">
        <v>0</v>
      </c>
      <c r="AH192" s="113">
        <v>0</v>
      </c>
      <c r="AI192" s="113">
        <v>0</v>
      </c>
      <c r="AJ192" s="113">
        <v>0</v>
      </c>
      <c r="AK192" s="113">
        <v>0</v>
      </c>
      <c r="AL192" s="113">
        <v>0</v>
      </c>
      <c r="AM192" s="113">
        <v>0</v>
      </c>
      <c r="AN192" s="113">
        <v>0</v>
      </c>
      <c r="AO192" s="114">
        <v>0</v>
      </c>
    </row>
    <row r="193" spans="1:41">
      <c r="A193" s="111" t="s">
        <v>1</v>
      </c>
      <c r="B193" s="112" t="s">
        <v>8</v>
      </c>
      <c r="C193" s="113">
        <v>3769.6560446456519</v>
      </c>
      <c r="D193" s="113">
        <v>3769.6560446456519</v>
      </c>
      <c r="E193" s="113">
        <v>3949.8877886456521</v>
      </c>
      <c r="F193" s="113">
        <v>3949.8877886456521</v>
      </c>
      <c r="G193" s="113">
        <v>3949.8877886456521</v>
      </c>
      <c r="H193" s="113">
        <v>3949.8877886456521</v>
      </c>
      <c r="I193" s="113">
        <v>4856.4202430456517</v>
      </c>
      <c r="J193" s="113">
        <v>6252.3850341821944</v>
      </c>
      <c r="K193" s="113">
        <v>9688.7667361424155</v>
      </c>
      <c r="L193" s="113">
        <v>10625.616643827756</v>
      </c>
      <c r="M193" s="113">
        <v>13838.007324442335</v>
      </c>
      <c r="N193" s="113">
        <v>13838.007646540269</v>
      </c>
      <c r="O193" s="113">
        <v>13838.013256407366</v>
      </c>
      <c r="P193" s="113">
        <v>15198.891317811323</v>
      </c>
      <c r="Q193" s="113">
        <v>16559.806050505518</v>
      </c>
      <c r="R193" s="113">
        <v>16559.812223497149</v>
      </c>
      <c r="S193" s="113">
        <v>16559.819838676463</v>
      </c>
      <c r="T193" s="113">
        <v>16559.825420157013</v>
      </c>
      <c r="U193" s="113">
        <v>16559.862881856207</v>
      </c>
      <c r="V193" s="113">
        <v>16559.854120504999</v>
      </c>
      <c r="W193" s="113">
        <v>16559.85654804447</v>
      </c>
      <c r="X193" s="113">
        <v>17151.150822043204</v>
      </c>
      <c r="Y193" s="113">
        <v>18482.457170326816</v>
      </c>
      <c r="Z193" s="113">
        <v>19813.755100706589</v>
      </c>
      <c r="AA193" s="113">
        <v>20144.822007514755</v>
      </c>
      <c r="AB193" s="113">
        <v>20144.824867803891</v>
      </c>
      <c r="AC193" s="113">
        <v>20851.573914285342</v>
      </c>
      <c r="AD193" s="113">
        <v>20851.577457115629</v>
      </c>
      <c r="AE193" s="113">
        <v>20851.579474184287</v>
      </c>
      <c r="AF193" s="113">
        <v>22212.468019541251</v>
      </c>
      <c r="AG193" s="113">
        <v>22212.473745159106</v>
      </c>
      <c r="AH193" s="113">
        <v>22212.47439964351</v>
      </c>
      <c r="AI193" s="113">
        <v>22212.476376545037</v>
      </c>
      <c r="AJ193" s="113">
        <v>22212.478404998415</v>
      </c>
      <c r="AK193" s="113">
        <v>22212.482310611693</v>
      </c>
      <c r="AL193" s="113">
        <v>22212.488900283446</v>
      </c>
      <c r="AM193" s="113">
        <v>22212.491901497891</v>
      </c>
      <c r="AN193" s="113">
        <v>22212.49257391338</v>
      </c>
      <c r="AO193" s="114">
        <v>22212.493792106099</v>
      </c>
    </row>
    <row r="194" spans="1:41">
      <c r="A194" s="111" t="s">
        <v>179</v>
      </c>
      <c r="B194" s="112" t="s">
        <v>8</v>
      </c>
      <c r="C194" s="113">
        <v>0</v>
      </c>
      <c r="D194" s="113">
        <v>0</v>
      </c>
      <c r="E194" s="113">
        <v>0</v>
      </c>
      <c r="F194" s="113">
        <v>0</v>
      </c>
      <c r="G194" s="113">
        <v>0</v>
      </c>
      <c r="H194" s="113">
        <v>0</v>
      </c>
      <c r="I194" s="113">
        <v>0</v>
      </c>
      <c r="J194" s="113">
        <v>0</v>
      </c>
      <c r="K194" s="113">
        <v>0</v>
      </c>
      <c r="L194" s="113">
        <v>0</v>
      </c>
      <c r="M194" s="113">
        <v>0</v>
      </c>
      <c r="N194" s="113">
        <v>0</v>
      </c>
      <c r="O194" s="113">
        <v>0</v>
      </c>
      <c r="P194" s="113">
        <v>0</v>
      </c>
      <c r="Q194" s="113">
        <v>0</v>
      </c>
      <c r="R194" s="113">
        <v>0</v>
      </c>
      <c r="S194" s="113">
        <v>0</v>
      </c>
      <c r="T194" s="113">
        <v>0</v>
      </c>
      <c r="U194" s="113">
        <v>0</v>
      </c>
      <c r="V194" s="113">
        <v>0</v>
      </c>
      <c r="W194" s="113">
        <v>0</v>
      </c>
      <c r="X194" s="113">
        <v>0</v>
      </c>
      <c r="Y194" s="113">
        <v>0</v>
      </c>
      <c r="Z194" s="113">
        <v>0</v>
      </c>
      <c r="AA194" s="113">
        <v>0</v>
      </c>
      <c r="AB194" s="113">
        <v>0</v>
      </c>
      <c r="AC194" s="113">
        <v>0</v>
      </c>
      <c r="AD194" s="113">
        <v>0</v>
      </c>
      <c r="AE194" s="113">
        <v>0</v>
      </c>
      <c r="AF194" s="113">
        <v>0</v>
      </c>
      <c r="AG194" s="113">
        <v>0</v>
      </c>
      <c r="AH194" s="113">
        <v>0</v>
      </c>
      <c r="AI194" s="113">
        <v>0</v>
      </c>
      <c r="AJ194" s="113">
        <v>0</v>
      </c>
      <c r="AK194" s="113">
        <v>0</v>
      </c>
      <c r="AL194" s="113">
        <v>0</v>
      </c>
      <c r="AM194" s="113">
        <v>0</v>
      </c>
      <c r="AN194" s="113">
        <v>0</v>
      </c>
      <c r="AO194" s="114">
        <v>0</v>
      </c>
    </row>
    <row r="195" spans="1:41">
      <c r="A195" s="111" t="s">
        <v>180</v>
      </c>
      <c r="B195" s="112" t="s">
        <v>8</v>
      </c>
      <c r="C195" s="113">
        <v>941.07421831489683</v>
      </c>
      <c r="D195" s="113">
        <v>941.07421831489683</v>
      </c>
      <c r="E195" s="113">
        <v>1146.9173991148969</v>
      </c>
      <c r="F195" s="113">
        <v>1146.9173991148969</v>
      </c>
      <c r="G195" s="113">
        <v>1146.9173991148969</v>
      </c>
      <c r="H195" s="113">
        <v>1401.3946148211135</v>
      </c>
      <c r="I195" s="113">
        <v>1401.3946148211135</v>
      </c>
      <c r="J195" s="113">
        <v>1401.3946148211135</v>
      </c>
      <c r="K195" s="113">
        <v>1605.9742127538486</v>
      </c>
      <c r="L195" s="113">
        <v>1596.0872028981355</v>
      </c>
      <c r="M195" s="113">
        <v>1532.6587265502642</v>
      </c>
      <c r="N195" s="113">
        <v>1775.5849833023281</v>
      </c>
      <c r="O195" s="113">
        <v>2842.7349116535952</v>
      </c>
      <c r="P195" s="113">
        <v>3452.0451392311952</v>
      </c>
      <c r="Q195" s="113">
        <v>3943.5741244390915</v>
      </c>
      <c r="R195" s="113">
        <v>3969.5376951760604</v>
      </c>
      <c r="S195" s="113">
        <v>4927.8957832848491</v>
      </c>
      <c r="T195" s="113">
        <v>5427.9815409349794</v>
      </c>
      <c r="U195" s="113">
        <v>5640.4644806336419</v>
      </c>
      <c r="V195" s="113">
        <v>5590.770054040202</v>
      </c>
      <c r="W195" s="113">
        <v>5604.5390697191488</v>
      </c>
      <c r="X195" s="113">
        <v>5572.0611627135931</v>
      </c>
      <c r="Y195" s="113">
        <v>5484.6683315053642</v>
      </c>
      <c r="Z195" s="113">
        <v>5349.5291088525601</v>
      </c>
      <c r="AA195" s="113">
        <v>5353.4241209200391</v>
      </c>
      <c r="AB195" s="113">
        <v>5369.6476947733263</v>
      </c>
      <c r="AC195" s="113">
        <v>5332.9835913606621</v>
      </c>
      <c r="AD195" s="113">
        <v>5353.0785419605827</v>
      </c>
      <c r="AE195" s="113">
        <v>5364.5193651820873</v>
      </c>
      <c r="AF195" s="113">
        <v>5261.6372047359255</v>
      </c>
      <c r="AG195" s="113">
        <v>5294.112937003124</v>
      </c>
      <c r="AH195" s="113">
        <v>5297.8251757277367</v>
      </c>
      <c r="AI195" s="113">
        <v>5309.0381707794759</v>
      </c>
      <c r="AJ195" s="113">
        <v>5320.5435681965109</v>
      </c>
      <c r="AK195" s="113">
        <v>5342.6962256541719</v>
      </c>
      <c r="AL195" s="113">
        <v>5380.0728758266387</v>
      </c>
      <c r="AM195" s="113">
        <v>5397.0957787453226</v>
      </c>
      <c r="AN195" s="113">
        <v>5400.9097226404729</v>
      </c>
      <c r="AO195" s="114">
        <v>5407.8193176638515</v>
      </c>
    </row>
    <row r="196" spans="1:41">
      <c r="A196" s="111" t="s">
        <v>181</v>
      </c>
      <c r="B196" s="112" t="s">
        <v>8</v>
      </c>
      <c r="C196" s="113">
        <v>0</v>
      </c>
      <c r="D196" s="113">
        <v>0</v>
      </c>
      <c r="E196" s="113">
        <v>0</v>
      </c>
      <c r="F196" s="113">
        <v>0</v>
      </c>
      <c r="G196" s="113">
        <v>0</v>
      </c>
      <c r="H196" s="113">
        <v>0</v>
      </c>
      <c r="I196" s="113">
        <v>0</v>
      </c>
      <c r="J196" s="113">
        <v>0</v>
      </c>
      <c r="K196" s="113">
        <v>0</v>
      </c>
      <c r="L196" s="113">
        <v>0</v>
      </c>
      <c r="M196" s="113">
        <v>0</v>
      </c>
      <c r="N196" s="113">
        <v>0</v>
      </c>
      <c r="O196" s="113">
        <v>0</v>
      </c>
      <c r="P196" s="113">
        <v>0</v>
      </c>
      <c r="Q196" s="113">
        <v>0</v>
      </c>
      <c r="R196" s="113">
        <v>0</v>
      </c>
      <c r="S196" s="113">
        <v>0</v>
      </c>
      <c r="T196" s="113">
        <v>0</v>
      </c>
      <c r="U196" s="113">
        <v>0</v>
      </c>
      <c r="V196" s="113">
        <v>0</v>
      </c>
      <c r="W196" s="113">
        <v>0</v>
      </c>
      <c r="X196" s="113">
        <v>0</v>
      </c>
      <c r="Y196" s="113">
        <v>0</v>
      </c>
      <c r="Z196" s="113">
        <v>0</v>
      </c>
      <c r="AA196" s="113">
        <v>0</v>
      </c>
      <c r="AB196" s="113">
        <v>0</v>
      </c>
      <c r="AC196" s="113">
        <v>0</v>
      </c>
      <c r="AD196" s="113">
        <v>0</v>
      </c>
      <c r="AE196" s="113">
        <v>0</v>
      </c>
      <c r="AF196" s="113">
        <v>0</v>
      </c>
      <c r="AG196" s="113">
        <v>0</v>
      </c>
      <c r="AH196" s="113">
        <v>0</v>
      </c>
      <c r="AI196" s="113">
        <v>0</v>
      </c>
      <c r="AJ196" s="113">
        <v>0</v>
      </c>
      <c r="AK196" s="113">
        <v>0</v>
      </c>
      <c r="AL196" s="113">
        <v>0</v>
      </c>
      <c r="AM196" s="113">
        <v>0</v>
      </c>
      <c r="AN196" s="113">
        <v>0</v>
      </c>
      <c r="AO196" s="114">
        <v>0</v>
      </c>
    </row>
    <row r="197" spans="1:41">
      <c r="A197" s="111" t="s">
        <v>182</v>
      </c>
      <c r="B197" s="112" t="s">
        <v>8</v>
      </c>
      <c r="C197" s="113">
        <v>0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13">
        <v>0</v>
      </c>
      <c r="J197" s="113">
        <v>0</v>
      </c>
      <c r="K197" s="113">
        <v>0</v>
      </c>
      <c r="L197" s="113">
        <v>0</v>
      </c>
      <c r="M197" s="113">
        <v>0</v>
      </c>
      <c r="N197" s="113">
        <v>0</v>
      </c>
      <c r="O197" s="113">
        <v>0</v>
      </c>
      <c r="P197" s="113">
        <v>0</v>
      </c>
      <c r="Q197" s="113">
        <v>0</v>
      </c>
      <c r="R197" s="113">
        <v>0</v>
      </c>
      <c r="S197" s="113">
        <v>0</v>
      </c>
      <c r="T197" s="113">
        <v>0</v>
      </c>
      <c r="U197" s="113">
        <v>0</v>
      </c>
      <c r="V197" s="113">
        <v>0</v>
      </c>
      <c r="W197" s="113">
        <v>0</v>
      </c>
      <c r="X197" s="113">
        <v>0</v>
      </c>
      <c r="Y197" s="113">
        <v>0</v>
      </c>
      <c r="Z197" s="113">
        <v>0</v>
      </c>
      <c r="AA197" s="113">
        <v>0</v>
      </c>
      <c r="AB197" s="113">
        <v>0</v>
      </c>
      <c r="AC197" s="113">
        <v>0</v>
      </c>
      <c r="AD197" s="113">
        <v>0</v>
      </c>
      <c r="AE197" s="113">
        <v>0</v>
      </c>
      <c r="AF197" s="113">
        <v>0</v>
      </c>
      <c r="AG197" s="113">
        <v>0</v>
      </c>
      <c r="AH197" s="113">
        <v>0</v>
      </c>
      <c r="AI197" s="113">
        <v>0</v>
      </c>
      <c r="AJ197" s="113">
        <v>0</v>
      </c>
      <c r="AK197" s="113">
        <v>0</v>
      </c>
      <c r="AL197" s="113">
        <v>0</v>
      </c>
      <c r="AM197" s="113">
        <v>0</v>
      </c>
      <c r="AN197" s="113">
        <v>0</v>
      </c>
      <c r="AO197" s="114">
        <v>0</v>
      </c>
    </row>
    <row r="198" spans="1:41">
      <c r="A198" s="111" t="s">
        <v>183</v>
      </c>
      <c r="B198" s="112" t="s">
        <v>8</v>
      </c>
      <c r="C198" s="113">
        <v>2004.288</v>
      </c>
      <c r="D198" s="113">
        <v>2232.0480000000002</v>
      </c>
      <c r="E198" s="113">
        <v>2459.808</v>
      </c>
      <c r="F198" s="113">
        <v>2903.94</v>
      </c>
      <c r="G198" s="113">
        <v>3194.3340000000003</v>
      </c>
      <c r="H198" s="113">
        <v>3581.5260000000003</v>
      </c>
      <c r="I198" s="113">
        <v>3968.7179999999998</v>
      </c>
      <c r="J198" s="113">
        <v>4355.91</v>
      </c>
      <c r="K198" s="113">
        <v>4743.1019999999999</v>
      </c>
      <c r="L198" s="113">
        <v>5130.2939999999999</v>
      </c>
      <c r="M198" s="113">
        <v>5517.4859999999999</v>
      </c>
      <c r="N198" s="113">
        <v>5904.6780000000008</v>
      </c>
      <c r="O198" s="113">
        <v>6291.87</v>
      </c>
      <c r="P198" s="113">
        <v>6386.2480499999992</v>
      </c>
      <c r="Q198" s="113">
        <v>6482.0417707499973</v>
      </c>
      <c r="R198" s="113">
        <v>6579.272397311247</v>
      </c>
      <c r="S198" s="113">
        <v>6677.9614832709158</v>
      </c>
      <c r="T198" s="113">
        <v>6778.1309055199781</v>
      </c>
      <c r="U198" s="113">
        <v>6879.8028691027775</v>
      </c>
      <c r="V198" s="113">
        <v>6982.9999121393184</v>
      </c>
      <c r="W198" s="113">
        <v>7087.7449108214078</v>
      </c>
      <c r="X198" s="113">
        <v>7194.0610844837283</v>
      </c>
      <c r="Y198" s="113">
        <v>7301.9720007509832</v>
      </c>
      <c r="Z198" s="113">
        <v>7411.5015807622467</v>
      </c>
      <c r="AA198" s="113">
        <v>7522.6741044736791</v>
      </c>
      <c r="AB198" s="113">
        <v>7635.514216040784</v>
      </c>
      <c r="AC198" s="113">
        <v>7750.046929281395</v>
      </c>
      <c r="AD198" s="113">
        <v>7866.2976332206144</v>
      </c>
      <c r="AE198" s="113">
        <v>7984.2920977189242</v>
      </c>
      <c r="AF198" s="113">
        <v>8104.0564791847073</v>
      </c>
      <c r="AG198" s="113">
        <v>8225.6173263724777</v>
      </c>
      <c r="AH198" s="113">
        <v>8349.0015862680648</v>
      </c>
      <c r="AI198" s="113">
        <v>8474.2366100620839</v>
      </c>
      <c r="AJ198" s="113">
        <v>8601.3501592130142</v>
      </c>
      <c r="AK198" s="113">
        <v>8730.3704116012086</v>
      </c>
      <c r="AL198" s="113">
        <v>8861.3259677752267</v>
      </c>
      <c r="AM198" s="113">
        <v>8994.2458572918549</v>
      </c>
      <c r="AN198" s="113">
        <v>9129.1595451512312</v>
      </c>
      <c r="AO198" s="114">
        <v>9266.0969383284973</v>
      </c>
    </row>
    <row r="199" spans="1:41">
      <c r="A199" s="111" t="s">
        <v>23</v>
      </c>
      <c r="B199" s="112" t="s">
        <v>8</v>
      </c>
      <c r="C199" s="113">
        <v>0</v>
      </c>
      <c r="D199" s="113">
        <v>0</v>
      </c>
      <c r="E199" s="113">
        <v>0</v>
      </c>
      <c r="F199" s="113">
        <v>0</v>
      </c>
      <c r="G199" s="113">
        <v>0</v>
      </c>
      <c r="H199" s="113">
        <v>0</v>
      </c>
      <c r="I199" s="113">
        <v>0</v>
      </c>
      <c r="J199" s="113">
        <v>0</v>
      </c>
      <c r="K199" s="113">
        <v>0</v>
      </c>
      <c r="L199" s="113">
        <v>0</v>
      </c>
      <c r="M199" s="113">
        <v>0</v>
      </c>
      <c r="N199" s="113">
        <v>0</v>
      </c>
      <c r="O199" s="113">
        <v>0</v>
      </c>
      <c r="P199" s="113">
        <v>0</v>
      </c>
      <c r="Q199" s="113">
        <v>0</v>
      </c>
      <c r="R199" s="113">
        <v>0</v>
      </c>
      <c r="S199" s="113">
        <v>0</v>
      </c>
      <c r="T199" s="113">
        <v>0</v>
      </c>
      <c r="U199" s="113">
        <v>0</v>
      </c>
      <c r="V199" s="113">
        <v>0</v>
      </c>
      <c r="W199" s="113">
        <v>0</v>
      </c>
      <c r="X199" s="113">
        <v>0</v>
      </c>
      <c r="Y199" s="113">
        <v>0</v>
      </c>
      <c r="Z199" s="113">
        <v>0</v>
      </c>
      <c r="AA199" s="113">
        <v>0</v>
      </c>
      <c r="AB199" s="113">
        <v>0</v>
      </c>
      <c r="AC199" s="113">
        <v>0</v>
      </c>
      <c r="AD199" s="113">
        <v>0</v>
      </c>
      <c r="AE199" s="113">
        <v>0</v>
      </c>
      <c r="AF199" s="113">
        <v>0</v>
      </c>
      <c r="AG199" s="113">
        <v>0</v>
      </c>
      <c r="AH199" s="113">
        <v>0</v>
      </c>
      <c r="AI199" s="113">
        <v>0</v>
      </c>
      <c r="AJ199" s="113">
        <v>0</v>
      </c>
      <c r="AK199" s="113">
        <v>0</v>
      </c>
      <c r="AL199" s="113">
        <v>0</v>
      </c>
      <c r="AM199" s="113">
        <v>0</v>
      </c>
      <c r="AN199" s="113">
        <v>0</v>
      </c>
      <c r="AO199" s="114">
        <v>0</v>
      </c>
    </row>
    <row r="200" spans="1:41">
      <c r="A200" s="111" t="s">
        <v>24</v>
      </c>
      <c r="B200" s="112" t="s">
        <v>8</v>
      </c>
      <c r="C200" s="113">
        <v>0</v>
      </c>
      <c r="D200" s="113">
        <v>0</v>
      </c>
      <c r="E200" s="113">
        <v>38.402290000000001</v>
      </c>
      <c r="F200" s="113">
        <v>44.988709999999998</v>
      </c>
      <c r="G200" s="113">
        <v>192.46195</v>
      </c>
      <c r="H200" s="113">
        <v>348.62109899999996</v>
      </c>
      <c r="I200" s="113">
        <v>623.11090300000001</v>
      </c>
      <c r="J200" s="113">
        <v>879.65641499999992</v>
      </c>
      <c r="K200" s="113">
        <v>1622.4449</v>
      </c>
      <c r="L200" s="113">
        <v>1658.92073</v>
      </c>
      <c r="M200" s="113">
        <v>2192.1073699999997</v>
      </c>
      <c r="N200" s="113">
        <v>2163.8719700000001</v>
      </c>
      <c r="O200" s="113">
        <v>2191.75902</v>
      </c>
      <c r="P200" s="113">
        <v>2181.1687199999997</v>
      </c>
      <c r="Q200" s="113">
        <v>2953.6220000000003</v>
      </c>
      <c r="R200" s="113">
        <v>2944.0422699999999</v>
      </c>
      <c r="S200" s="113">
        <v>2891.1752500000002</v>
      </c>
      <c r="T200" s="113">
        <v>2878.4701599999999</v>
      </c>
      <c r="U200" s="113">
        <v>4007.2933600000001</v>
      </c>
      <c r="V200" s="113">
        <v>4222.5933500000001</v>
      </c>
      <c r="W200" s="113">
        <v>4178.4349499999998</v>
      </c>
      <c r="X200" s="113">
        <v>4225.1091799999995</v>
      </c>
      <c r="Y200" s="113">
        <v>4447.6992</v>
      </c>
      <c r="Z200" s="113">
        <v>4408.4876299999996</v>
      </c>
      <c r="AA200" s="113">
        <v>4478.4847300000001</v>
      </c>
      <c r="AB200" s="113">
        <v>4479.3460700000005</v>
      </c>
      <c r="AC200" s="113">
        <v>4514.2229499999994</v>
      </c>
      <c r="AD200" s="113">
        <v>4478.3969299999999</v>
      </c>
      <c r="AE200" s="113">
        <v>4452.6924200000003</v>
      </c>
      <c r="AF200" s="113">
        <v>4488.8525200000004</v>
      </c>
      <c r="AG200" s="113">
        <v>4505.4618600000003</v>
      </c>
      <c r="AH200" s="113">
        <v>4468.5610699999997</v>
      </c>
      <c r="AI200" s="113">
        <v>4427.7308900000007</v>
      </c>
      <c r="AJ200" s="113">
        <v>4407.5148700000009</v>
      </c>
      <c r="AK200" s="113">
        <v>4444.6615099999999</v>
      </c>
      <c r="AL200" s="113">
        <v>4505.7977099999998</v>
      </c>
      <c r="AM200" s="113">
        <v>4527.0778099999998</v>
      </c>
      <c r="AN200" s="113">
        <v>4463.1960799999997</v>
      </c>
      <c r="AO200" s="114">
        <v>4444.2973499999998</v>
      </c>
    </row>
    <row r="201" spans="1:41">
      <c r="A201" s="111" t="s">
        <v>651</v>
      </c>
      <c r="B201" s="112" t="s">
        <v>8</v>
      </c>
      <c r="C201" s="113">
        <v>0</v>
      </c>
      <c r="D201" s="113">
        <v>0</v>
      </c>
      <c r="E201" s="113">
        <v>0</v>
      </c>
      <c r="F201" s="113">
        <v>0</v>
      </c>
      <c r="G201" s="113">
        <v>0</v>
      </c>
      <c r="H201" s="113">
        <v>0</v>
      </c>
      <c r="I201" s="113">
        <v>0</v>
      </c>
      <c r="J201" s="113">
        <v>0</v>
      </c>
      <c r="K201" s="113">
        <v>0</v>
      </c>
      <c r="L201" s="113">
        <v>0</v>
      </c>
      <c r="M201" s="113">
        <v>0</v>
      </c>
      <c r="N201" s="113">
        <v>0</v>
      </c>
      <c r="O201" s="113">
        <v>0</v>
      </c>
      <c r="P201" s="113">
        <v>0</v>
      </c>
      <c r="Q201" s="113">
        <v>0</v>
      </c>
      <c r="R201" s="113">
        <v>0</v>
      </c>
      <c r="S201" s="113">
        <v>0</v>
      </c>
      <c r="T201" s="113">
        <v>0</v>
      </c>
      <c r="U201" s="113">
        <v>0</v>
      </c>
      <c r="V201" s="113">
        <v>0</v>
      </c>
      <c r="W201" s="113">
        <v>0</v>
      </c>
      <c r="X201" s="113">
        <v>0</v>
      </c>
      <c r="Y201" s="113">
        <v>0</v>
      </c>
      <c r="Z201" s="113">
        <v>0</v>
      </c>
      <c r="AA201" s="113">
        <v>0</v>
      </c>
      <c r="AB201" s="113">
        <v>0</v>
      </c>
      <c r="AC201" s="113">
        <v>0</v>
      </c>
      <c r="AD201" s="113">
        <v>0</v>
      </c>
      <c r="AE201" s="113">
        <v>0</v>
      </c>
      <c r="AF201" s="113">
        <v>0</v>
      </c>
      <c r="AG201" s="113">
        <v>0</v>
      </c>
      <c r="AH201" s="113">
        <v>0</v>
      </c>
      <c r="AI201" s="113">
        <v>0</v>
      </c>
      <c r="AJ201" s="113">
        <v>0</v>
      </c>
      <c r="AK201" s="113">
        <v>0</v>
      </c>
      <c r="AL201" s="113">
        <v>0</v>
      </c>
      <c r="AM201" s="113">
        <v>0</v>
      </c>
      <c r="AN201" s="113">
        <v>0</v>
      </c>
      <c r="AO201" s="114">
        <v>0</v>
      </c>
    </row>
    <row r="202" spans="1:41" ht="15.75" thickBot="1">
      <c r="A202" s="298" t="s">
        <v>184</v>
      </c>
      <c r="B202" s="139" t="s">
        <v>8</v>
      </c>
      <c r="C202" s="140">
        <v>20797.868247239454</v>
      </c>
      <c r="D202" s="140">
        <v>21524.67826145218</v>
      </c>
      <c r="E202" s="140">
        <v>22063.185302541449</v>
      </c>
      <c r="F202" s="140">
        <v>22659.033909102942</v>
      </c>
      <c r="G202" s="140">
        <v>23052.831150844217</v>
      </c>
      <c r="H202" s="140">
        <v>24071.55952541724</v>
      </c>
      <c r="I202" s="140">
        <v>24556.933795159031</v>
      </c>
      <c r="J202" s="140">
        <v>25301.786063874268</v>
      </c>
      <c r="K202" s="140">
        <v>27025.267839149488</v>
      </c>
      <c r="L202" s="140">
        <v>27650.348505451479</v>
      </c>
      <c r="M202" s="140">
        <v>29537.359469257084</v>
      </c>
      <c r="N202" s="140">
        <v>30282.65259484862</v>
      </c>
      <c r="O202" s="140">
        <v>31891.587193796939</v>
      </c>
      <c r="P202" s="140">
        <v>33480.433206270369</v>
      </c>
      <c r="Q202" s="140">
        <v>35439.253960477457</v>
      </c>
      <c r="R202" s="140">
        <v>35959.444680039909</v>
      </c>
      <c r="S202" s="140">
        <v>37416.812385780504</v>
      </c>
      <c r="T202" s="140">
        <v>38503.127884064408</v>
      </c>
      <c r="U202" s="140">
        <v>39788.663689189874</v>
      </c>
      <c r="V202" s="140">
        <v>38638.207456059979</v>
      </c>
      <c r="W202" s="140">
        <v>39049.855554679001</v>
      </c>
      <c r="X202" s="140">
        <v>39731.792241629904</v>
      </c>
      <c r="Y202" s="140">
        <v>40985.096706510369</v>
      </c>
      <c r="Z202" s="140">
        <v>41925.023447666885</v>
      </c>
      <c r="AA202" s="140">
        <v>42526.334968961775</v>
      </c>
      <c r="AB202" s="140">
        <v>42971.552835678878</v>
      </c>
      <c r="AC202" s="140">
        <v>43819.497333833104</v>
      </c>
      <c r="AD202" s="140">
        <v>44108.220527917169</v>
      </c>
      <c r="AE202" s="140">
        <v>44533.623398554337</v>
      </c>
      <c r="AF202" s="140">
        <v>45605.134135743516</v>
      </c>
      <c r="AG202" s="140">
        <v>46109.075834273368</v>
      </c>
      <c r="AH202" s="140">
        <v>46451.242289655944</v>
      </c>
      <c r="AI202" s="140">
        <v>46869.332107640934</v>
      </c>
      <c r="AJ202" s="140">
        <v>47300.806948974161</v>
      </c>
      <c r="AK202" s="140">
        <v>47875.040448164626</v>
      </c>
      <c r="AL202" s="140">
        <v>48186.755426311014</v>
      </c>
      <c r="AM202" s="140">
        <v>48643.481455024899</v>
      </c>
      <c r="AN202" s="140">
        <v>49054.137870440325</v>
      </c>
      <c r="AO202" s="141">
        <v>49621.217443507652</v>
      </c>
    </row>
    <row r="203" spans="1:41" ht="15.75">
      <c r="A203" s="95" t="s">
        <v>542</v>
      </c>
      <c r="B203" s="354" t="s">
        <v>672</v>
      </c>
      <c r="C203" s="227"/>
      <c r="D203" s="227"/>
      <c r="E203" s="227"/>
      <c r="F203" s="227"/>
      <c r="G203" s="227"/>
      <c r="H203" s="227"/>
      <c r="I203" s="227"/>
      <c r="J203" s="227"/>
      <c r="K203" s="227"/>
      <c r="L203" s="227"/>
      <c r="M203" s="227"/>
      <c r="N203" s="227"/>
      <c r="O203" s="227"/>
      <c r="P203" s="227"/>
      <c r="Q203" s="227"/>
      <c r="R203" s="227"/>
      <c r="S203" s="227"/>
      <c r="T203" s="227"/>
      <c r="U203" s="227"/>
      <c r="V203" s="227"/>
      <c r="AO203" s="313"/>
    </row>
    <row r="204" spans="1:41">
      <c r="A204" s="111" t="s">
        <v>12</v>
      </c>
      <c r="B204" s="112" t="s">
        <v>8</v>
      </c>
      <c r="C204" s="113">
        <v>0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13">
        <v>0</v>
      </c>
      <c r="J204" s="113">
        <v>0</v>
      </c>
      <c r="K204" s="113">
        <v>0</v>
      </c>
      <c r="L204" s="113">
        <v>0</v>
      </c>
      <c r="M204" s="113">
        <v>0</v>
      </c>
      <c r="N204" s="113">
        <v>0</v>
      </c>
      <c r="O204" s="113">
        <v>0</v>
      </c>
      <c r="P204" s="113">
        <v>0</v>
      </c>
      <c r="Q204" s="113">
        <v>0</v>
      </c>
      <c r="R204" s="113">
        <v>0</v>
      </c>
      <c r="S204" s="113">
        <v>0</v>
      </c>
      <c r="T204" s="113">
        <v>0</v>
      </c>
      <c r="U204" s="113">
        <v>0</v>
      </c>
      <c r="V204" s="113">
        <v>0</v>
      </c>
      <c r="W204" s="113">
        <v>0</v>
      </c>
      <c r="X204" s="113">
        <v>0</v>
      </c>
      <c r="Y204" s="113">
        <v>0</v>
      </c>
      <c r="Z204" s="113">
        <v>0</v>
      </c>
      <c r="AA204" s="113">
        <v>0</v>
      </c>
      <c r="AB204" s="113">
        <v>0</v>
      </c>
      <c r="AC204" s="113">
        <v>0</v>
      </c>
      <c r="AD204" s="113">
        <v>0</v>
      </c>
      <c r="AE204" s="113">
        <v>0</v>
      </c>
      <c r="AF204" s="113">
        <v>0</v>
      </c>
      <c r="AG204" s="113">
        <v>0</v>
      </c>
      <c r="AH204" s="113">
        <v>0</v>
      </c>
      <c r="AI204" s="113">
        <v>0</v>
      </c>
      <c r="AJ204" s="113">
        <v>0</v>
      </c>
      <c r="AK204" s="113">
        <v>0</v>
      </c>
      <c r="AL204" s="113">
        <v>0</v>
      </c>
      <c r="AM204" s="113">
        <v>0</v>
      </c>
      <c r="AN204" s="113">
        <v>0</v>
      </c>
      <c r="AO204" s="114">
        <v>0</v>
      </c>
    </row>
    <row r="205" spans="1:41">
      <c r="A205" s="111" t="s">
        <v>20</v>
      </c>
      <c r="B205" s="112" t="s">
        <v>8</v>
      </c>
      <c r="C205" s="113">
        <v>0</v>
      </c>
      <c r="D205" s="113">
        <v>0</v>
      </c>
      <c r="E205" s="113">
        <v>0</v>
      </c>
      <c r="F205" s="113">
        <v>0</v>
      </c>
      <c r="G205" s="113">
        <v>0</v>
      </c>
      <c r="H205" s="113">
        <v>0</v>
      </c>
      <c r="I205" s="113">
        <v>0</v>
      </c>
      <c r="J205" s="113">
        <v>0</v>
      </c>
      <c r="K205" s="113">
        <v>0</v>
      </c>
      <c r="L205" s="113">
        <v>0</v>
      </c>
      <c r="M205" s="113">
        <v>0</v>
      </c>
      <c r="N205" s="113">
        <v>0</v>
      </c>
      <c r="O205" s="113">
        <v>0</v>
      </c>
      <c r="P205" s="113">
        <v>0</v>
      </c>
      <c r="Q205" s="113">
        <v>0</v>
      </c>
      <c r="R205" s="113">
        <v>0</v>
      </c>
      <c r="S205" s="113">
        <v>0</v>
      </c>
      <c r="T205" s="113">
        <v>0</v>
      </c>
      <c r="U205" s="113">
        <v>0</v>
      </c>
      <c r="V205" s="113">
        <v>0</v>
      </c>
      <c r="W205" s="113">
        <v>0</v>
      </c>
      <c r="X205" s="113">
        <v>0</v>
      </c>
      <c r="Y205" s="113">
        <v>0</v>
      </c>
      <c r="Z205" s="113">
        <v>0</v>
      </c>
      <c r="AA205" s="113">
        <v>0</v>
      </c>
      <c r="AB205" s="113">
        <v>0</v>
      </c>
      <c r="AC205" s="113">
        <v>0</v>
      </c>
      <c r="AD205" s="113">
        <v>0</v>
      </c>
      <c r="AE205" s="113">
        <v>0</v>
      </c>
      <c r="AF205" s="113">
        <v>0</v>
      </c>
      <c r="AG205" s="113">
        <v>0</v>
      </c>
      <c r="AH205" s="113">
        <v>0</v>
      </c>
      <c r="AI205" s="113">
        <v>0</v>
      </c>
      <c r="AJ205" s="113">
        <v>0</v>
      </c>
      <c r="AK205" s="113">
        <v>0</v>
      </c>
      <c r="AL205" s="113">
        <v>0</v>
      </c>
      <c r="AM205" s="113">
        <v>0</v>
      </c>
      <c r="AN205" s="113">
        <v>0</v>
      </c>
      <c r="AO205" s="114">
        <v>0</v>
      </c>
    </row>
    <row r="206" spans="1:41">
      <c r="A206" s="111" t="s">
        <v>576</v>
      </c>
      <c r="B206" s="112" t="s">
        <v>8</v>
      </c>
      <c r="C206" s="113">
        <v>0</v>
      </c>
      <c r="D206" s="113">
        <v>0</v>
      </c>
      <c r="E206" s="113">
        <v>0</v>
      </c>
      <c r="F206" s="113">
        <v>0</v>
      </c>
      <c r="G206" s="113">
        <v>0</v>
      </c>
      <c r="H206" s="113">
        <v>0</v>
      </c>
      <c r="I206" s="113">
        <v>0</v>
      </c>
      <c r="J206" s="113">
        <v>0</v>
      </c>
      <c r="K206" s="113">
        <v>0</v>
      </c>
      <c r="L206" s="113">
        <v>0</v>
      </c>
      <c r="M206" s="113">
        <v>0</v>
      </c>
      <c r="N206" s="113">
        <v>0</v>
      </c>
      <c r="O206" s="113">
        <v>0</v>
      </c>
      <c r="P206" s="113">
        <v>0</v>
      </c>
      <c r="Q206" s="113">
        <v>0</v>
      </c>
      <c r="R206" s="113">
        <v>0</v>
      </c>
      <c r="S206" s="113">
        <v>0</v>
      </c>
      <c r="T206" s="113">
        <v>0</v>
      </c>
      <c r="U206" s="113">
        <v>0</v>
      </c>
      <c r="V206" s="113">
        <v>0</v>
      </c>
      <c r="W206" s="113">
        <v>0</v>
      </c>
      <c r="X206" s="113">
        <v>0</v>
      </c>
      <c r="Y206" s="113">
        <v>0</v>
      </c>
      <c r="Z206" s="113">
        <v>0</v>
      </c>
      <c r="AA206" s="113">
        <v>0</v>
      </c>
      <c r="AB206" s="113">
        <v>0</v>
      </c>
      <c r="AC206" s="113">
        <v>0</v>
      </c>
      <c r="AD206" s="113">
        <v>0</v>
      </c>
      <c r="AE206" s="113">
        <v>0</v>
      </c>
      <c r="AF206" s="113">
        <v>0</v>
      </c>
      <c r="AG206" s="113">
        <v>0</v>
      </c>
      <c r="AH206" s="113">
        <v>0</v>
      </c>
      <c r="AI206" s="113">
        <v>0</v>
      </c>
      <c r="AJ206" s="113">
        <v>0</v>
      </c>
      <c r="AK206" s="113">
        <v>0</v>
      </c>
      <c r="AL206" s="113">
        <v>0</v>
      </c>
      <c r="AM206" s="113">
        <v>0</v>
      </c>
      <c r="AN206" s="113">
        <v>0</v>
      </c>
      <c r="AO206" s="114">
        <v>0</v>
      </c>
    </row>
    <row r="207" spans="1:41">
      <c r="A207" s="111" t="s">
        <v>22</v>
      </c>
      <c r="B207" s="112" t="s">
        <v>8</v>
      </c>
      <c r="C207" s="113">
        <v>719.06002084352076</v>
      </c>
      <c r="D207" s="113">
        <v>636.4599813465029</v>
      </c>
      <c r="E207" s="113">
        <v>634.30000918544829</v>
      </c>
      <c r="F207" s="113">
        <v>658.00001555494964</v>
      </c>
      <c r="G207" s="113">
        <v>690.66999618522823</v>
      </c>
      <c r="H207" s="113">
        <v>689.72001369856298</v>
      </c>
      <c r="I207" s="113">
        <v>686.81999443471432</v>
      </c>
      <c r="J207" s="113">
        <v>688.56001008301973</v>
      </c>
      <c r="K207" s="113">
        <v>654.960006210953</v>
      </c>
      <c r="L207" s="113">
        <v>655.12000504508615</v>
      </c>
      <c r="M207" s="113">
        <v>638.17999756336212</v>
      </c>
      <c r="N207" s="113">
        <v>640.54001407325268</v>
      </c>
      <c r="O207" s="113">
        <v>667.16000640392303</v>
      </c>
      <c r="P207" s="113">
        <v>652.83998757600784</v>
      </c>
      <c r="Q207" s="113">
        <v>614.12000586092472</v>
      </c>
      <c r="R207" s="113">
        <v>619.02999438345432</v>
      </c>
      <c r="S207" s="113">
        <v>624.30000278353691</v>
      </c>
      <c r="T207" s="113">
        <v>630.88998785614967</v>
      </c>
      <c r="U207" s="113">
        <v>628.80000302195549</v>
      </c>
      <c r="V207" s="113">
        <v>643.38000312447548</v>
      </c>
      <c r="W207" s="113">
        <v>648.47999742627144</v>
      </c>
      <c r="X207" s="113">
        <v>653.44999533891678</v>
      </c>
      <c r="Y207" s="113">
        <v>654.89999723434448</v>
      </c>
      <c r="Z207" s="113">
        <v>663.72999984025955</v>
      </c>
      <c r="AA207" s="113">
        <v>669.82001361250877</v>
      </c>
      <c r="AB207" s="113">
        <v>675.39000806212425</v>
      </c>
      <c r="AC207" s="113">
        <v>679.3300059735775</v>
      </c>
      <c r="AD207" s="113">
        <v>686.38999557495117</v>
      </c>
      <c r="AE207" s="113">
        <v>691.79000419378281</v>
      </c>
      <c r="AF207" s="113">
        <v>699.67998296022415</v>
      </c>
      <c r="AG207" s="113">
        <v>707.2300044298172</v>
      </c>
      <c r="AH207" s="113">
        <v>714.01000446081161</v>
      </c>
      <c r="AI207" s="113">
        <v>718.76999235153198</v>
      </c>
      <c r="AJ207" s="113">
        <v>726.26000714302063</v>
      </c>
      <c r="AK207" s="113">
        <v>731.65998673439026</v>
      </c>
      <c r="AL207" s="113">
        <v>739.64001536369324</v>
      </c>
      <c r="AM207" s="113">
        <v>745.2599795460701</v>
      </c>
      <c r="AN207" s="113">
        <v>750.32000523805618</v>
      </c>
      <c r="AO207" s="114">
        <v>753.38999193906784</v>
      </c>
    </row>
    <row r="208" spans="1:41">
      <c r="A208" s="111" t="s">
        <v>21</v>
      </c>
      <c r="B208" s="112" t="s">
        <v>8</v>
      </c>
      <c r="C208" s="113">
        <v>783.18002319335938</v>
      </c>
      <c r="D208" s="113">
        <v>777.72000122070313</v>
      </c>
      <c r="E208" s="113">
        <v>777.79998779296875</v>
      </c>
      <c r="F208" s="113">
        <v>776.19000244140625</v>
      </c>
      <c r="G208" s="113">
        <v>775.77001953125</v>
      </c>
      <c r="H208" s="113">
        <v>774.1199951171875</v>
      </c>
      <c r="I208" s="113">
        <v>774.74002075195313</v>
      </c>
      <c r="J208" s="113">
        <v>770.82000732421875</v>
      </c>
      <c r="K208" s="113">
        <v>766.97998046875</v>
      </c>
      <c r="L208" s="113">
        <v>765.52001953125</v>
      </c>
      <c r="M208" s="113">
        <v>767.92999267578125</v>
      </c>
      <c r="N208" s="113">
        <v>764.28997802734375</v>
      </c>
      <c r="O208" s="113">
        <v>765.69000244140625</v>
      </c>
      <c r="P208" s="113">
        <v>763.67999267578125</v>
      </c>
      <c r="Q208" s="113">
        <v>765.10000610351563</v>
      </c>
      <c r="R208" s="113">
        <v>762.45001220703125</v>
      </c>
      <c r="S208" s="113">
        <v>762.1300048828125</v>
      </c>
      <c r="T208" s="113">
        <v>762.3699951171875</v>
      </c>
      <c r="U208" s="113">
        <v>764.56997680664063</v>
      </c>
      <c r="V208" s="113">
        <v>762.67001342773438</v>
      </c>
      <c r="W208" s="113">
        <v>762.97000122070313</v>
      </c>
      <c r="X208" s="113">
        <v>763.12997436523438</v>
      </c>
      <c r="Y208" s="113">
        <v>765.44000244140625</v>
      </c>
      <c r="Z208" s="113">
        <v>763.66000366210938</v>
      </c>
      <c r="AA208" s="113">
        <v>764.09002685546875</v>
      </c>
      <c r="AB208" s="113">
        <v>764.44998168945313</v>
      </c>
      <c r="AC208" s="113">
        <v>766.91998291015625</v>
      </c>
      <c r="AD208" s="113">
        <v>764.92001342773438</v>
      </c>
      <c r="AE208" s="113">
        <v>765.1300048828125</v>
      </c>
      <c r="AF208" s="113">
        <v>765.20999145507813</v>
      </c>
      <c r="AG208" s="113">
        <v>767.82998657226563</v>
      </c>
      <c r="AH208" s="113">
        <v>765.63998413085938</v>
      </c>
      <c r="AI208" s="113">
        <v>765.94000244140625</v>
      </c>
      <c r="AJ208" s="113">
        <v>766.3699951171875</v>
      </c>
      <c r="AK208" s="113">
        <v>768.82998657226563</v>
      </c>
      <c r="AL208" s="113">
        <v>766.81997680664063</v>
      </c>
      <c r="AM208" s="113">
        <v>766.17999267578125</v>
      </c>
      <c r="AN208" s="113">
        <v>766.239990234375</v>
      </c>
      <c r="AO208" s="114">
        <v>768.55999755859375</v>
      </c>
    </row>
    <row r="209" spans="1:41">
      <c r="A209" s="111" t="s">
        <v>175</v>
      </c>
      <c r="B209" s="112" t="s">
        <v>8</v>
      </c>
      <c r="C209" s="113">
        <v>0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13">
        <v>0</v>
      </c>
      <c r="J209" s="113">
        <v>0</v>
      </c>
      <c r="K209" s="113">
        <v>0</v>
      </c>
      <c r="L209" s="113">
        <v>0</v>
      </c>
      <c r="M209" s="113">
        <v>0</v>
      </c>
      <c r="N209" s="113">
        <v>0</v>
      </c>
      <c r="O209" s="113">
        <v>0</v>
      </c>
      <c r="P209" s="113">
        <v>0</v>
      </c>
      <c r="Q209" s="113">
        <v>0</v>
      </c>
      <c r="R209" s="113">
        <v>0</v>
      </c>
      <c r="S209" s="113">
        <v>0</v>
      </c>
      <c r="T209" s="113">
        <v>0</v>
      </c>
      <c r="U209" s="113">
        <v>0</v>
      </c>
      <c r="V209" s="113">
        <v>0</v>
      </c>
      <c r="W209" s="113">
        <v>0</v>
      </c>
      <c r="X209" s="113">
        <v>0</v>
      </c>
      <c r="Y209" s="113">
        <v>0</v>
      </c>
      <c r="Z209" s="113">
        <v>0</v>
      </c>
      <c r="AA209" s="113">
        <v>0</v>
      </c>
      <c r="AB209" s="113">
        <v>0</v>
      </c>
      <c r="AC209" s="113">
        <v>0</v>
      </c>
      <c r="AD209" s="113">
        <v>0</v>
      </c>
      <c r="AE209" s="113">
        <v>0</v>
      </c>
      <c r="AF209" s="113">
        <v>0</v>
      </c>
      <c r="AG209" s="113">
        <v>0</v>
      </c>
      <c r="AH209" s="113">
        <v>0</v>
      </c>
      <c r="AI209" s="113">
        <v>0</v>
      </c>
      <c r="AJ209" s="113">
        <v>0</v>
      </c>
      <c r="AK209" s="113">
        <v>0</v>
      </c>
      <c r="AL209" s="113">
        <v>0</v>
      </c>
      <c r="AM209" s="113">
        <v>0</v>
      </c>
      <c r="AN209" s="113">
        <v>0</v>
      </c>
      <c r="AO209" s="114">
        <v>0</v>
      </c>
    </row>
    <row r="210" spans="1:41">
      <c r="A210" s="111" t="s">
        <v>176</v>
      </c>
      <c r="B210" s="112" t="s">
        <v>8</v>
      </c>
      <c r="C210" s="113">
        <v>0</v>
      </c>
      <c r="D210" s="113">
        <v>0</v>
      </c>
      <c r="E210" s="113">
        <v>0</v>
      </c>
      <c r="F210" s="113">
        <v>0</v>
      </c>
      <c r="G210" s="113">
        <v>0</v>
      </c>
      <c r="H210" s="113">
        <v>0</v>
      </c>
      <c r="I210" s="113">
        <v>0</v>
      </c>
      <c r="J210" s="113">
        <v>0</v>
      </c>
      <c r="K210" s="113">
        <v>0</v>
      </c>
      <c r="L210" s="113">
        <v>0</v>
      </c>
      <c r="M210" s="113">
        <v>0</v>
      </c>
      <c r="N210" s="113">
        <v>0</v>
      </c>
      <c r="O210" s="113">
        <v>0</v>
      </c>
      <c r="P210" s="113">
        <v>0</v>
      </c>
      <c r="Q210" s="113">
        <v>0</v>
      </c>
      <c r="R210" s="113">
        <v>0</v>
      </c>
      <c r="S210" s="113">
        <v>0</v>
      </c>
      <c r="T210" s="113">
        <v>0</v>
      </c>
      <c r="U210" s="113">
        <v>0</v>
      </c>
      <c r="V210" s="113">
        <v>0</v>
      </c>
      <c r="W210" s="113">
        <v>0</v>
      </c>
      <c r="X210" s="113">
        <v>0</v>
      </c>
      <c r="Y210" s="113">
        <v>0</v>
      </c>
      <c r="Z210" s="113">
        <v>0</v>
      </c>
      <c r="AA210" s="113">
        <v>0</v>
      </c>
      <c r="AB210" s="113">
        <v>0</v>
      </c>
      <c r="AC210" s="113">
        <v>0</v>
      </c>
      <c r="AD210" s="113">
        <v>0</v>
      </c>
      <c r="AE210" s="113">
        <v>0</v>
      </c>
      <c r="AF210" s="113">
        <v>0</v>
      </c>
      <c r="AG210" s="113">
        <v>0</v>
      </c>
      <c r="AH210" s="113">
        <v>0</v>
      </c>
      <c r="AI210" s="113">
        <v>0</v>
      </c>
      <c r="AJ210" s="113">
        <v>0</v>
      </c>
      <c r="AK210" s="113">
        <v>0</v>
      </c>
      <c r="AL210" s="113">
        <v>0</v>
      </c>
      <c r="AM210" s="113">
        <v>0</v>
      </c>
      <c r="AN210" s="113">
        <v>0</v>
      </c>
      <c r="AO210" s="114">
        <v>0</v>
      </c>
    </row>
    <row r="211" spans="1:41">
      <c r="A211" s="111" t="s">
        <v>177</v>
      </c>
      <c r="B211" s="112" t="s">
        <v>8</v>
      </c>
      <c r="C211" s="113">
        <v>0</v>
      </c>
      <c r="D211" s="113">
        <v>0</v>
      </c>
      <c r="E211" s="113">
        <v>0</v>
      </c>
      <c r="F211" s="113">
        <v>0</v>
      </c>
      <c r="G211" s="113">
        <v>0</v>
      </c>
      <c r="H211" s="113">
        <v>0</v>
      </c>
      <c r="I211" s="113">
        <v>0</v>
      </c>
      <c r="J211" s="113">
        <v>0</v>
      </c>
      <c r="K211" s="113">
        <v>0</v>
      </c>
      <c r="L211" s="113">
        <v>0</v>
      </c>
      <c r="M211" s="113">
        <v>0</v>
      </c>
      <c r="N211" s="113">
        <v>0</v>
      </c>
      <c r="O211" s="113">
        <v>0</v>
      </c>
      <c r="P211" s="113">
        <v>0</v>
      </c>
      <c r="Q211" s="113">
        <v>0</v>
      </c>
      <c r="R211" s="113">
        <v>0</v>
      </c>
      <c r="S211" s="113">
        <v>0</v>
      </c>
      <c r="T211" s="113">
        <v>0</v>
      </c>
      <c r="U211" s="113">
        <v>0</v>
      </c>
      <c r="V211" s="113">
        <v>0</v>
      </c>
      <c r="W211" s="113">
        <v>0</v>
      </c>
      <c r="X211" s="113">
        <v>0</v>
      </c>
      <c r="Y211" s="113">
        <v>0</v>
      </c>
      <c r="Z211" s="113">
        <v>0</v>
      </c>
      <c r="AA211" s="113">
        <v>0</v>
      </c>
      <c r="AB211" s="113">
        <v>0</v>
      </c>
      <c r="AC211" s="113">
        <v>0</v>
      </c>
      <c r="AD211" s="113">
        <v>0</v>
      </c>
      <c r="AE211" s="113">
        <v>0</v>
      </c>
      <c r="AF211" s="113">
        <v>0</v>
      </c>
      <c r="AG211" s="113">
        <v>0</v>
      </c>
      <c r="AH211" s="113">
        <v>0</v>
      </c>
      <c r="AI211" s="113">
        <v>0</v>
      </c>
      <c r="AJ211" s="113">
        <v>0</v>
      </c>
      <c r="AK211" s="113">
        <v>0</v>
      </c>
      <c r="AL211" s="113">
        <v>0</v>
      </c>
      <c r="AM211" s="113">
        <v>0</v>
      </c>
      <c r="AN211" s="113">
        <v>0</v>
      </c>
      <c r="AO211" s="114">
        <v>0</v>
      </c>
    </row>
    <row r="212" spans="1:41">
      <c r="A212" s="111" t="s">
        <v>178</v>
      </c>
      <c r="B212" s="112" t="s">
        <v>8</v>
      </c>
      <c r="C212" s="113">
        <v>0</v>
      </c>
      <c r="D212" s="113">
        <v>0</v>
      </c>
      <c r="E212" s="113">
        <v>0</v>
      </c>
      <c r="F212" s="113">
        <v>0</v>
      </c>
      <c r="G212" s="113">
        <v>0</v>
      </c>
      <c r="H212" s="113">
        <v>0</v>
      </c>
      <c r="I212" s="113">
        <v>0</v>
      </c>
      <c r="J212" s="113">
        <v>0</v>
      </c>
      <c r="K212" s="113">
        <v>0</v>
      </c>
      <c r="L212" s="113">
        <v>0</v>
      </c>
      <c r="M212" s="113">
        <v>0</v>
      </c>
      <c r="N212" s="113">
        <v>0</v>
      </c>
      <c r="O212" s="113">
        <v>0</v>
      </c>
      <c r="P212" s="113">
        <v>0</v>
      </c>
      <c r="Q212" s="113">
        <v>0</v>
      </c>
      <c r="R212" s="113">
        <v>0</v>
      </c>
      <c r="S212" s="113">
        <v>0</v>
      </c>
      <c r="T212" s="113">
        <v>0</v>
      </c>
      <c r="U212" s="113">
        <v>0</v>
      </c>
      <c r="V212" s="113">
        <v>0</v>
      </c>
      <c r="W212" s="113">
        <v>0</v>
      </c>
      <c r="X212" s="113">
        <v>0</v>
      </c>
      <c r="Y212" s="113">
        <v>0</v>
      </c>
      <c r="Z212" s="113">
        <v>0</v>
      </c>
      <c r="AA212" s="113">
        <v>0</v>
      </c>
      <c r="AB212" s="113">
        <v>0</v>
      </c>
      <c r="AC212" s="113">
        <v>0</v>
      </c>
      <c r="AD212" s="113">
        <v>0</v>
      </c>
      <c r="AE212" s="113">
        <v>0</v>
      </c>
      <c r="AF212" s="113">
        <v>0</v>
      </c>
      <c r="AG212" s="113">
        <v>0</v>
      </c>
      <c r="AH212" s="113">
        <v>0</v>
      </c>
      <c r="AI212" s="113">
        <v>0</v>
      </c>
      <c r="AJ212" s="113">
        <v>0</v>
      </c>
      <c r="AK212" s="113">
        <v>0</v>
      </c>
      <c r="AL212" s="113">
        <v>0</v>
      </c>
      <c r="AM212" s="113">
        <v>0</v>
      </c>
      <c r="AN212" s="113">
        <v>0</v>
      </c>
      <c r="AO212" s="114">
        <v>0</v>
      </c>
    </row>
    <row r="213" spans="1:41">
      <c r="A213" s="111" t="s">
        <v>1</v>
      </c>
      <c r="B213" s="112" t="s">
        <v>8</v>
      </c>
      <c r="C213" s="344">
        <v>0</v>
      </c>
      <c r="D213" s="344">
        <v>0</v>
      </c>
      <c r="E213" s="344">
        <v>0</v>
      </c>
      <c r="F213" s="344">
        <v>0</v>
      </c>
      <c r="G213" s="344">
        <v>0</v>
      </c>
      <c r="H213" s="344">
        <v>0</v>
      </c>
      <c r="I213" s="344">
        <v>0</v>
      </c>
      <c r="J213" s="344">
        <v>0</v>
      </c>
      <c r="K213" s="344">
        <v>0</v>
      </c>
      <c r="L213" s="344">
        <v>0</v>
      </c>
      <c r="M213" s="344">
        <v>0</v>
      </c>
      <c r="N213" s="344">
        <v>0</v>
      </c>
      <c r="O213" s="344">
        <v>0</v>
      </c>
      <c r="P213" s="344">
        <v>0</v>
      </c>
      <c r="Q213" s="344">
        <v>0</v>
      </c>
      <c r="R213" s="344">
        <v>0</v>
      </c>
      <c r="S213" s="344">
        <v>0</v>
      </c>
      <c r="T213" s="344">
        <v>0</v>
      </c>
      <c r="U213" s="344">
        <v>0</v>
      </c>
      <c r="V213" s="344">
        <v>0</v>
      </c>
      <c r="W213" s="344">
        <v>0</v>
      </c>
      <c r="X213" s="344">
        <v>0</v>
      </c>
      <c r="Y213" s="344">
        <v>0</v>
      </c>
      <c r="Z213" s="344">
        <v>0</v>
      </c>
      <c r="AA213" s="344">
        <v>0</v>
      </c>
      <c r="AB213" s="344">
        <v>0</v>
      </c>
      <c r="AC213" s="344">
        <v>0</v>
      </c>
      <c r="AD213" s="344">
        <v>0</v>
      </c>
      <c r="AE213" s="344">
        <v>0</v>
      </c>
      <c r="AF213" s="344">
        <v>0</v>
      </c>
      <c r="AG213" s="344">
        <v>0</v>
      </c>
      <c r="AH213" s="344">
        <v>0</v>
      </c>
      <c r="AI213" s="344">
        <v>0</v>
      </c>
      <c r="AJ213" s="344">
        <v>0</v>
      </c>
      <c r="AK213" s="344">
        <v>0</v>
      </c>
      <c r="AL213" s="344">
        <v>0</v>
      </c>
      <c r="AM213" s="344">
        <v>0</v>
      </c>
      <c r="AN213" s="344">
        <v>0</v>
      </c>
      <c r="AO213" s="345">
        <v>0</v>
      </c>
    </row>
    <row r="214" spans="1:41">
      <c r="A214" s="111" t="s">
        <v>179</v>
      </c>
      <c r="B214" s="112" t="s">
        <v>8</v>
      </c>
      <c r="C214" s="113">
        <v>0</v>
      </c>
      <c r="D214" s="113">
        <v>0</v>
      </c>
      <c r="E214" s="113">
        <v>0</v>
      </c>
      <c r="F214" s="113">
        <v>0</v>
      </c>
      <c r="G214" s="113">
        <v>0</v>
      </c>
      <c r="H214" s="113">
        <v>0</v>
      </c>
      <c r="I214" s="113">
        <v>0</v>
      </c>
      <c r="J214" s="113">
        <v>0</v>
      </c>
      <c r="K214" s="113">
        <v>0</v>
      </c>
      <c r="L214" s="113">
        <v>0</v>
      </c>
      <c r="M214" s="113">
        <v>0</v>
      </c>
      <c r="N214" s="113">
        <v>0</v>
      </c>
      <c r="O214" s="113">
        <v>0</v>
      </c>
      <c r="P214" s="113">
        <v>0</v>
      </c>
      <c r="Q214" s="113">
        <v>0</v>
      </c>
      <c r="R214" s="113">
        <v>0</v>
      </c>
      <c r="S214" s="113">
        <v>0</v>
      </c>
      <c r="T214" s="113">
        <v>0</v>
      </c>
      <c r="U214" s="113">
        <v>0</v>
      </c>
      <c r="V214" s="113">
        <v>0</v>
      </c>
      <c r="W214" s="113">
        <v>0</v>
      </c>
      <c r="X214" s="113">
        <v>0</v>
      </c>
      <c r="Y214" s="113">
        <v>0</v>
      </c>
      <c r="Z214" s="113">
        <v>0</v>
      </c>
      <c r="AA214" s="113">
        <v>0</v>
      </c>
      <c r="AB214" s="113">
        <v>0</v>
      </c>
      <c r="AC214" s="113">
        <v>0</v>
      </c>
      <c r="AD214" s="113">
        <v>0</v>
      </c>
      <c r="AE214" s="113">
        <v>0</v>
      </c>
      <c r="AF214" s="113">
        <v>0</v>
      </c>
      <c r="AG214" s="113">
        <v>0</v>
      </c>
      <c r="AH214" s="113">
        <v>0</v>
      </c>
      <c r="AI214" s="113">
        <v>0</v>
      </c>
      <c r="AJ214" s="113">
        <v>0</v>
      </c>
      <c r="AK214" s="113">
        <v>0</v>
      </c>
      <c r="AL214" s="113">
        <v>0</v>
      </c>
      <c r="AM214" s="113">
        <v>0</v>
      </c>
      <c r="AN214" s="113">
        <v>0</v>
      </c>
      <c r="AO214" s="114">
        <v>0</v>
      </c>
    </row>
    <row r="215" spans="1:41">
      <c r="A215" s="111" t="s">
        <v>180</v>
      </c>
      <c r="B215" s="112" t="s">
        <v>8</v>
      </c>
      <c r="C215" s="113">
        <v>129.96046884994996</v>
      </c>
      <c r="D215" s="113">
        <v>129.56984384994996</v>
      </c>
      <c r="E215" s="113">
        <v>129.79640634994996</v>
      </c>
      <c r="F215" s="113">
        <v>164.07123134995007</v>
      </c>
      <c r="G215" s="113">
        <v>169.18841884995007</v>
      </c>
      <c r="H215" s="113">
        <v>168.93841884995007</v>
      </c>
      <c r="I215" s="113">
        <v>168.93060634995007</v>
      </c>
      <c r="J215" s="113">
        <v>168.62591884995007</v>
      </c>
      <c r="K215" s="113">
        <v>207.17177650965598</v>
      </c>
      <c r="L215" s="113">
        <v>206.96865150965596</v>
      </c>
      <c r="M215" s="113">
        <v>221.3270091693619</v>
      </c>
      <c r="N215" s="113">
        <v>221.35155040936186</v>
      </c>
      <c r="O215" s="113">
        <v>226.48436290936189</v>
      </c>
      <c r="P215" s="113">
        <v>234.52161290936189</v>
      </c>
      <c r="Q215" s="113">
        <v>272.59192540936192</v>
      </c>
      <c r="R215" s="113">
        <v>273.95911290936192</v>
      </c>
      <c r="S215" s="113">
        <v>274.31067540936192</v>
      </c>
      <c r="T215" s="113">
        <v>275.00598790936192</v>
      </c>
      <c r="U215" s="113">
        <v>282.78622056906778</v>
      </c>
      <c r="V215" s="113">
        <v>277.21489072877375</v>
      </c>
      <c r="W215" s="113">
        <v>279.22168588847961</v>
      </c>
      <c r="X215" s="113">
        <v>279.82324838847973</v>
      </c>
      <c r="Y215" s="113">
        <v>279.36231088847973</v>
      </c>
      <c r="Z215" s="113">
        <v>281.53316854818564</v>
      </c>
      <c r="AA215" s="113">
        <v>282.96285604818553</v>
      </c>
      <c r="AB215" s="113">
        <v>283.94723104818559</v>
      </c>
      <c r="AC215" s="113">
        <v>284.18160604818553</v>
      </c>
      <c r="AD215" s="113">
        <v>285.63473104818559</v>
      </c>
      <c r="AE215" s="113">
        <v>286.55660604818559</v>
      </c>
      <c r="AF215" s="113">
        <v>285.04098104818559</v>
      </c>
      <c r="AG215" s="113">
        <v>281.04098104818559</v>
      </c>
      <c r="AH215" s="113">
        <v>283.29098104818553</v>
      </c>
      <c r="AI215" s="113">
        <v>284.99410604818559</v>
      </c>
      <c r="AJ215" s="113">
        <v>283.83785604818564</v>
      </c>
      <c r="AK215" s="113">
        <v>282.16598104818564</v>
      </c>
      <c r="AL215" s="113">
        <v>283.96285604818559</v>
      </c>
      <c r="AM215" s="113">
        <v>285.88473104818553</v>
      </c>
      <c r="AN215" s="113">
        <v>287.80660604818559</v>
      </c>
      <c r="AO215" s="114">
        <v>287.80660604818559</v>
      </c>
    </row>
    <row r="216" spans="1:41">
      <c r="A216" s="111" t="s">
        <v>181</v>
      </c>
      <c r="B216" s="112" t="s">
        <v>8</v>
      </c>
      <c r="C216" s="113">
        <v>0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13">
        <v>0</v>
      </c>
      <c r="J216" s="113">
        <v>0</v>
      </c>
      <c r="K216" s="113">
        <v>0</v>
      </c>
      <c r="L216" s="113">
        <v>0</v>
      </c>
      <c r="M216" s="113">
        <v>0</v>
      </c>
      <c r="N216" s="113">
        <v>0</v>
      </c>
      <c r="O216" s="113">
        <v>0</v>
      </c>
      <c r="P216" s="113">
        <v>0</v>
      </c>
      <c r="Q216" s="113">
        <v>0</v>
      </c>
      <c r="R216" s="113">
        <v>0</v>
      </c>
      <c r="S216" s="113">
        <v>0</v>
      </c>
      <c r="T216" s="113">
        <v>0</v>
      </c>
      <c r="U216" s="113">
        <v>0</v>
      </c>
      <c r="V216" s="113">
        <v>0</v>
      </c>
      <c r="W216" s="113">
        <v>0</v>
      </c>
      <c r="X216" s="113">
        <v>0</v>
      </c>
      <c r="Y216" s="113">
        <v>0</v>
      </c>
      <c r="Z216" s="113">
        <v>0</v>
      </c>
      <c r="AA216" s="113">
        <v>0</v>
      </c>
      <c r="AB216" s="113">
        <v>0</v>
      </c>
      <c r="AC216" s="113">
        <v>0</v>
      </c>
      <c r="AD216" s="113">
        <v>0</v>
      </c>
      <c r="AE216" s="113">
        <v>0</v>
      </c>
      <c r="AF216" s="113">
        <v>0</v>
      </c>
      <c r="AG216" s="113">
        <v>0</v>
      </c>
      <c r="AH216" s="113">
        <v>0</v>
      </c>
      <c r="AI216" s="113">
        <v>0</v>
      </c>
      <c r="AJ216" s="113">
        <v>0</v>
      </c>
      <c r="AK216" s="113">
        <v>0</v>
      </c>
      <c r="AL216" s="113">
        <v>0</v>
      </c>
      <c r="AM216" s="113">
        <v>0</v>
      </c>
      <c r="AN216" s="113">
        <v>0</v>
      </c>
      <c r="AO216" s="114">
        <v>0</v>
      </c>
    </row>
    <row r="217" spans="1:41">
      <c r="A217" s="111" t="s">
        <v>182</v>
      </c>
      <c r="B217" s="112" t="s">
        <v>8</v>
      </c>
      <c r="C217" s="113">
        <v>0</v>
      </c>
      <c r="D217" s="113">
        <v>0</v>
      </c>
      <c r="E217" s="113">
        <v>0</v>
      </c>
      <c r="F217" s="113">
        <v>0</v>
      </c>
      <c r="G217" s="113">
        <v>0</v>
      </c>
      <c r="H217" s="113">
        <v>0</v>
      </c>
      <c r="I217" s="113">
        <v>0</v>
      </c>
      <c r="J217" s="113">
        <v>0</v>
      </c>
      <c r="K217" s="113">
        <v>0</v>
      </c>
      <c r="L217" s="113">
        <v>0</v>
      </c>
      <c r="M217" s="113">
        <v>0</v>
      </c>
      <c r="N217" s="113">
        <v>0</v>
      </c>
      <c r="O217" s="113">
        <v>0</v>
      </c>
      <c r="P217" s="113">
        <v>0</v>
      </c>
      <c r="Q217" s="113">
        <v>0</v>
      </c>
      <c r="R217" s="113">
        <v>0</v>
      </c>
      <c r="S217" s="113">
        <v>0</v>
      </c>
      <c r="T217" s="113">
        <v>0</v>
      </c>
      <c r="U217" s="113">
        <v>0</v>
      </c>
      <c r="V217" s="113">
        <v>0</v>
      </c>
      <c r="W217" s="113">
        <v>0</v>
      </c>
      <c r="X217" s="113">
        <v>0</v>
      </c>
      <c r="Y217" s="113">
        <v>0</v>
      </c>
      <c r="Z217" s="113">
        <v>0</v>
      </c>
      <c r="AA217" s="113">
        <v>0</v>
      </c>
      <c r="AB217" s="113">
        <v>0</v>
      </c>
      <c r="AC217" s="113">
        <v>0</v>
      </c>
      <c r="AD217" s="113">
        <v>0</v>
      </c>
      <c r="AE217" s="113">
        <v>0</v>
      </c>
      <c r="AF217" s="113">
        <v>0</v>
      </c>
      <c r="AG217" s="113">
        <v>0</v>
      </c>
      <c r="AH217" s="113">
        <v>0</v>
      </c>
      <c r="AI217" s="113">
        <v>0</v>
      </c>
      <c r="AJ217" s="113">
        <v>0</v>
      </c>
      <c r="AK217" s="113">
        <v>0</v>
      </c>
      <c r="AL217" s="113">
        <v>0</v>
      </c>
      <c r="AM217" s="113">
        <v>0</v>
      </c>
      <c r="AN217" s="113">
        <v>0</v>
      </c>
      <c r="AO217" s="114">
        <v>0</v>
      </c>
    </row>
    <row r="218" spans="1:41">
      <c r="A218" s="111" t="s">
        <v>183</v>
      </c>
      <c r="B218" s="112" t="s">
        <v>8</v>
      </c>
      <c r="C218" s="113">
        <v>112.31334094108651</v>
      </c>
      <c r="D218" s="113">
        <v>129.30849763191083</v>
      </c>
      <c r="E218" s="113">
        <v>147.38779991651998</v>
      </c>
      <c r="F218" s="113">
        <v>158.32090562878255</v>
      </c>
      <c r="G218" s="113">
        <v>181.24328339111878</v>
      </c>
      <c r="H218" s="113">
        <v>193.12013976360913</v>
      </c>
      <c r="I218" s="113">
        <v>202.21900898961309</v>
      </c>
      <c r="J218" s="113">
        <v>208.75170848181824</v>
      </c>
      <c r="K218" s="113">
        <v>163.27313181550451</v>
      </c>
      <c r="L218" s="113">
        <v>168.01728934403002</v>
      </c>
      <c r="M218" s="113">
        <v>133.63528366255008</v>
      </c>
      <c r="N218" s="113">
        <v>134.91377793329482</v>
      </c>
      <c r="O218" s="113">
        <v>141.583179103264</v>
      </c>
      <c r="P218" s="113">
        <v>112.01754113217262</v>
      </c>
      <c r="Q218" s="113">
        <v>133.29193764089169</v>
      </c>
      <c r="R218" s="113">
        <v>137.00600246304808</v>
      </c>
      <c r="S218" s="113">
        <v>139.76593488345605</v>
      </c>
      <c r="T218" s="113">
        <v>141.89440355122622</v>
      </c>
      <c r="U218" s="113">
        <v>122.79821415750602</v>
      </c>
      <c r="V218" s="113">
        <v>104.0387155769523</v>
      </c>
      <c r="W218" s="113">
        <v>92.490476779496916</v>
      </c>
      <c r="X218" s="113">
        <v>93.616048820232933</v>
      </c>
      <c r="Y218" s="113">
        <v>94.390321323998577</v>
      </c>
      <c r="Z218" s="113">
        <v>85.328564932307458</v>
      </c>
      <c r="AA218" s="113">
        <v>86.631621676296177</v>
      </c>
      <c r="AB218" s="113">
        <v>87.808906346168015</v>
      </c>
      <c r="AC218" s="113">
        <v>88.761100981064601</v>
      </c>
      <c r="AD218" s="113">
        <v>90.102218671729688</v>
      </c>
      <c r="AE218" s="113">
        <v>91.266124113698282</v>
      </c>
      <c r="AF218" s="113">
        <v>91.662141382106668</v>
      </c>
      <c r="AG218" s="113">
        <v>91.252500183471085</v>
      </c>
      <c r="AH218" s="113">
        <v>92.877243387145427</v>
      </c>
      <c r="AI218" s="113">
        <v>94.345900372140107</v>
      </c>
      <c r="AJ218" s="113">
        <v>94.880575513283176</v>
      </c>
      <c r="AK218" s="113">
        <v>95.24470671156908</v>
      </c>
      <c r="AL218" s="113">
        <v>96.791321174514948</v>
      </c>
      <c r="AM218" s="113">
        <v>98.404311706938017</v>
      </c>
      <c r="AN218" s="113">
        <v>100.04189922471018</v>
      </c>
      <c r="AO218" s="114">
        <v>101.02986355847476</v>
      </c>
    </row>
    <row r="219" spans="1:41">
      <c r="A219" s="111" t="s">
        <v>23</v>
      </c>
      <c r="B219" s="112" t="s">
        <v>8</v>
      </c>
      <c r="C219" s="113">
        <v>0</v>
      </c>
      <c r="D219" s="113">
        <v>0</v>
      </c>
      <c r="E219" s="113">
        <v>0</v>
      </c>
      <c r="F219" s="113">
        <v>0</v>
      </c>
      <c r="G219" s="113">
        <v>0</v>
      </c>
      <c r="H219" s="113">
        <v>0</v>
      </c>
      <c r="I219" s="113">
        <v>0</v>
      </c>
      <c r="J219" s="113">
        <v>0</v>
      </c>
      <c r="K219" s="113">
        <v>0</v>
      </c>
      <c r="L219" s="113">
        <v>0</v>
      </c>
      <c r="M219" s="113">
        <v>0</v>
      </c>
      <c r="N219" s="113">
        <v>0</v>
      </c>
      <c r="O219" s="113">
        <v>0</v>
      </c>
      <c r="P219" s="113">
        <v>0</v>
      </c>
      <c r="Q219" s="113">
        <v>0</v>
      </c>
      <c r="R219" s="113">
        <v>0</v>
      </c>
      <c r="S219" s="113">
        <v>0</v>
      </c>
      <c r="T219" s="113">
        <v>0</v>
      </c>
      <c r="U219" s="113">
        <v>0</v>
      </c>
      <c r="V219" s="113">
        <v>0</v>
      </c>
      <c r="W219" s="113">
        <v>0</v>
      </c>
      <c r="X219" s="113">
        <v>0</v>
      </c>
      <c r="Y219" s="113">
        <v>0</v>
      </c>
      <c r="Z219" s="113">
        <v>0</v>
      </c>
      <c r="AA219" s="113">
        <v>0</v>
      </c>
      <c r="AB219" s="113">
        <v>0</v>
      </c>
      <c r="AC219" s="113">
        <v>0</v>
      </c>
      <c r="AD219" s="113">
        <v>0</v>
      </c>
      <c r="AE219" s="113">
        <v>0</v>
      </c>
      <c r="AF219" s="113">
        <v>0</v>
      </c>
      <c r="AG219" s="113">
        <v>0</v>
      </c>
      <c r="AH219" s="113">
        <v>0</v>
      </c>
      <c r="AI219" s="113">
        <v>0</v>
      </c>
      <c r="AJ219" s="113">
        <v>0</v>
      </c>
      <c r="AK219" s="113">
        <v>0</v>
      </c>
      <c r="AL219" s="113">
        <v>0</v>
      </c>
      <c r="AM219" s="113">
        <v>0</v>
      </c>
      <c r="AN219" s="113">
        <v>0</v>
      </c>
      <c r="AO219" s="114">
        <v>0</v>
      </c>
    </row>
    <row r="220" spans="1:41">
      <c r="A220" s="111" t="s">
        <v>24</v>
      </c>
      <c r="B220" s="112" t="s">
        <v>8</v>
      </c>
      <c r="C220" s="113">
        <v>0</v>
      </c>
      <c r="D220" s="113">
        <v>0</v>
      </c>
      <c r="E220" s="113">
        <v>0</v>
      </c>
      <c r="F220" s="113">
        <v>1.3732E-3</v>
      </c>
      <c r="G220" s="113">
        <v>1.168993E-4</v>
      </c>
      <c r="H220" s="113">
        <v>1.2538063579000002E-4</v>
      </c>
      <c r="I220" s="113">
        <v>1.0290846958999999E-4</v>
      </c>
      <c r="J220" s="113">
        <v>1.154717138155E-2</v>
      </c>
      <c r="K220" s="113">
        <v>1.5777651475170001E-2</v>
      </c>
      <c r="L220" s="113">
        <v>2.8932651987930002E-2</v>
      </c>
      <c r="M220" s="113">
        <v>1.09985411356</v>
      </c>
      <c r="N220" s="113">
        <v>1.4397777595100001</v>
      </c>
      <c r="O220" s="113">
        <v>1.4689542649</v>
      </c>
      <c r="P220" s="113">
        <v>1.7774264617</v>
      </c>
      <c r="Q220" s="113">
        <v>34.524858000000002</v>
      </c>
      <c r="R220" s="113">
        <v>36.146788000000001</v>
      </c>
      <c r="S220" s="113">
        <v>36.232278000000001</v>
      </c>
      <c r="T220" s="113">
        <v>36.393328000000004</v>
      </c>
      <c r="U220" s="113">
        <v>38.197589000000001</v>
      </c>
      <c r="V220" s="113">
        <v>32.616351999999999</v>
      </c>
      <c r="W220" s="113">
        <v>33.472317000000004</v>
      </c>
      <c r="X220" s="113">
        <v>33.535383000000003</v>
      </c>
      <c r="Y220" s="113">
        <v>32.386006999999999</v>
      </c>
      <c r="Z220" s="113">
        <v>34.368392999999998</v>
      </c>
      <c r="AA220" s="113">
        <v>34.863094000000004</v>
      </c>
      <c r="AB220" s="113">
        <v>35.581499999999998</v>
      </c>
      <c r="AC220" s="113">
        <v>35.084204</v>
      </c>
      <c r="AD220" s="113">
        <v>37.191997000000001</v>
      </c>
      <c r="AE220" s="113">
        <v>37.562525000000001</v>
      </c>
      <c r="AF220" s="113">
        <v>36.657606999999999</v>
      </c>
      <c r="AG220" s="113">
        <v>33.001596999999997</v>
      </c>
      <c r="AH220" s="113">
        <v>35.747168000000002</v>
      </c>
      <c r="AI220" s="113">
        <v>37.230195500000001</v>
      </c>
      <c r="AJ220" s="113">
        <v>37.254971300000001</v>
      </c>
      <c r="AK220" s="113">
        <v>34.672089999999997</v>
      </c>
      <c r="AL220" s="113">
        <v>40.904150000000001</v>
      </c>
      <c r="AM220" s="113">
        <v>42.58437</v>
      </c>
      <c r="AN220" s="113">
        <v>45.101329999999997</v>
      </c>
      <c r="AO220" s="114">
        <v>39.294100999999998</v>
      </c>
    </row>
    <row r="221" spans="1:41">
      <c r="A221" s="111" t="s">
        <v>651</v>
      </c>
      <c r="B221" s="112" t="s">
        <v>8</v>
      </c>
      <c r="C221" s="113">
        <v>0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13">
        <v>0</v>
      </c>
      <c r="J221" s="113">
        <v>0</v>
      </c>
      <c r="K221" s="113">
        <v>0</v>
      </c>
      <c r="L221" s="113">
        <v>0</v>
      </c>
      <c r="M221" s="113">
        <v>0</v>
      </c>
      <c r="N221" s="113">
        <v>0</v>
      </c>
      <c r="O221" s="113">
        <v>0</v>
      </c>
      <c r="P221" s="113">
        <v>0</v>
      </c>
      <c r="Q221" s="113">
        <v>0</v>
      </c>
      <c r="R221" s="113">
        <v>0</v>
      </c>
      <c r="S221" s="113">
        <v>0</v>
      </c>
      <c r="T221" s="113">
        <v>0</v>
      </c>
      <c r="U221" s="113">
        <v>0</v>
      </c>
      <c r="V221" s="113">
        <v>0</v>
      </c>
      <c r="W221" s="113">
        <v>0</v>
      </c>
      <c r="X221" s="113">
        <v>0</v>
      </c>
      <c r="Y221" s="113">
        <v>0</v>
      </c>
      <c r="Z221" s="113">
        <v>0</v>
      </c>
      <c r="AA221" s="113">
        <v>0</v>
      </c>
      <c r="AB221" s="113">
        <v>0</v>
      </c>
      <c r="AC221" s="113">
        <v>0</v>
      </c>
      <c r="AD221" s="113">
        <v>0</v>
      </c>
      <c r="AE221" s="113">
        <v>0</v>
      </c>
      <c r="AF221" s="113">
        <v>0</v>
      </c>
      <c r="AG221" s="113">
        <v>0</v>
      </c>
      <c r="AH221" s="113">
        <v>0</v>
      </c>
      <c r="AI221" s="113">
        <v>0</v>
      </c>
      <c r="AJ221" s="113">
        <v>0</v>
      </c>
      <c r="AK221" s="113">
        <v>0</v>
      </c>
      <c r="AL221" s="113">
        <v>0</v>
      </c>
      <c r="AM221" s="113">
        <v>0</v>
      </c>
      <c r="AN221" s="113">
        <v>0</v>
      </c>
      <c r="AO221" s="114">
        <v>0</v>
      </c>
    </row>
    <row r="222" spans="1:41" ht="15.75" thickBot="1">
      <c r="A222" s="298" t="s">
        <v>184</v>
      </c>
      <c r="B222" s="139" t="s">
        <v>8</v>
      </c>
      <c r="C222" s="140">
        <v>1744.5138538279166</v>
      </c>
      <c r="D222" s="140">
        <v>1673.0583240490666</v>
      </c>
      <c r="E222" s="140">
        <v>1689.2842032448868</v>
      </c>
      <c r="F222" s="140">
        <v>1756.5835281750885</v>
      </c>
      <c r="G222" s="140">
        <v>1816.871834856847</v>
      </c>
      <c r="H222" s="140">
        <v>1825.8986928099455</v>
      </c>
      <c r="I222" s="140">
        <v>1832.7097334347002</v>
      </c>
      <c r="J222" s="140">
        <v>1836.7691919103884</v>
      </c>
      <c r="K222" s="140">
        <v>1792.4006726563387</v>
      </c>
      <c r="L222" s="140">
        <v>1795.65489808201</v>
      </c>
      <c r="M222" s="140">
        <v>1762.1721371846154</v>
      </c>
      <c r="N222" s="140">
        <v>1762.535098202763</v>
      </c>
      <c r="O222" s="140">
        <v>1802.3865051228552</v>
      </c>
      <c r="P222" s="140">
        <v>1764.8365607550238</v>
      </c>
      <c r="Q222" s="140">
        <v>1819.628733014694</v>
      </c>
      <c r="R222" s="140">
        <v>1828.5919099628957</v>
      </c>
      <c r="S222" s="140">
        <v>1836.7388959591674</v>
      </c>
      <c r="T222" s="140">
        <v>1846.5537024339255</v>
      </c>
      <c r="U222" s="140">
        <v>1837.15200355517</v>
      </c>
      <c r="V222" s="140">
        <v>1819.9199748579358</v>
      </c>
      <c r="W222" s="140">
        <v>1816.6344783149511</v>
      </c>
      <c r="X222" s="140">
        <v>1823.5546499128636</v>
      </c>
      <c r="Y222" s="140">
        <v>1826.4786388882289</v>
      </c>
      <c r="Z222" s="140">
        <v>1828.620129982862</v>
      </c>
      <c r="AA222" s="140">
        <v>1838.3676121924593</v>
      </c>
      <c r="AB222" s="140">
        <v>1847.177627145931</v>
      </c>
      <c r="AC222" s="140">
        <v>1854.2768999129839</v>
      </c>
      <c r="AD222" s="140">
        <v>1864.2389557226006</v>
      </c>
      <c r="AE222" s="140">
        <v>1872.3052642384791</v>
      </c>
      <c r="AF222" s="140">
        <v>1878.2507038455947</v>
      </c>
      <c r="AG222" s="140">
        <v>1880.3550692337394</v>
      </c>
      <c r="AH222" s="140">
        <v>1891.5653810270021</v>
      </c>
      <c r="AI222" s="140">
        <v>1901.2801967132639</v>
      </c>
      <c r="AJ222" s="140">
        <v>1908.603405121677</v>
      </c>
      <c r="AK222" s="140">
        <v>1912.5727510664105</v>
      </c>
      <c r="AL222" s="140">
        <v>1928.1183193930344</v>
      </c>
      <c r="AM222" s="140">
        <v>1938.3133849769749</v>
      </c>
      <c r="AN222" s="140">
        <v>1949.509830745327</v>
      </c>
      <c r="AO222" s="141">
        <v>1950.0805601043219</v>
      </c>
    </row>
    <row r="223" spans="1:41" ht="15.75">
      <c r="A223" s="95" t="s">
        <v>544</v>
      </c>
      <c r="B223" s="354" t="s">
        <v>547</v>
      </c>
      <c r="C223" s="227"/>
      <c r="AF223" s="113"/>
      <c r="AG223" s="113"/>
      <c r="AH223" s="113"/>
      <c r="AI223" s="113"/>
      <c r="AJ223" s="113"/>
      <c r="AK223" s="113"/>
      <c r="AL223" s="113"/>
      <c r="AM223" s="113"/>
      <c r="AN223" s="113"/>
      <c r="AO223" s="376"/>
    </row>
    <row r="224" spans="1:41">
      <c r="A224" s="111" t="s">
        <v>12</v>
      </c>
      <c r="B224" s="112" t="s">
        <v>8</v>
      </c>
      <c r="C224" s="113">
        <v>0</v>
      </c>
      <c r="D224" s="113">
        <v>0</v>
      </c>
      <c r="E224" s="113">
        <v>0</v>
      </c>
      <c r="F224" s="113">
        <v>0</v>
      </c>
      <c r="G224" s="113">
        <v>0</v>
      </c>
      <c r="H224" s="113">
        <v>0</v>
      </c>
      <c r="I224" s="113">
        <v>0</v>
      </c>
      <c r="J224" s="113">
        <v>0</v>
      </c>
      <c r="K224" s="113">
        <v>0</v>
      </c>
      <c r="L224" s="113">
        <v>0</v>
      </c>
      <c r="M224" s="113">
        <v>0</v>
      </c>
      <c r="N224" s="113">
        <v>0</v>
      </c>
      <c r="O224" s="113">
        <v>0</v>
      </c>
      <c r="P224" s="113">
        <v>0</v>
      </c>
      <c r="Q224" s="113">
        <v>0</v>
      </c>
      <c r="R224" s="113">
        <v>0</v>
      </c>
      <c r="S224" s="113">
        <v>0</v>
      </c>
      <c r="T224" s="113">
        <v>0</v>
      </c>
      <c r="U224" s="113">
        <v>0</v>
      </c>
      <c r="V224" s="113">
        <v>0</v>
      </c>
      <c r="W224" s="113">
        <v>0</v>
      </c>
      <c r="X224" s="113">
        <v>0</v>
      </c>
      <c r="Y224" s="113">
        <v>0</v>
      </c>
      <c r="Z224" s="113">
        <v>0</v>
      </c>
      <c r="AA224" s="113">
        <v>0</v>
      </c>
      <c r="AB224" s="113">
        <v>0</v>
      </c>
      <c r="AC224" s="113">
        <v>0</v>
      </c>
      <c r="AD224" s="113">
        <v>0</v>
      </c>
      <c r="AE224" s="113">
        <v>0</v>
      </c>
      <c r="AF224" s="113">
        <v>0</v>
      </c>
      <c r="AG224" s="113">
        <v>0</v>
      </c>
      <c r="AH224" s="113">
        <v>0</v>
      </c>
      <c r="AI224" s="113">
        <v>0</v>
      </c>
      <c r="AJ224" s="113">
        <v>0</v>
      </c>
      <c r="AK224" s="113">
        <v>0</v>
      </c>
      <c r="AL224" s="113">
        <v>0</v>
      </c>
      <c r="AM224" s="113">
        <v>0</v>
      </c>
      <c r="AN224" s="113">
        <v>0</v>
      </c>
      <c r="AO224" s="114">
        <v>0</v>
      </c>
    </row>
    <row r="225" spans="1:41">
      <c r="A225" s="111" t="s">
        <v>20</v>
      </c>
      <c r="B225" s="112" t="s">
        <v>8</v>
      </c>
      <c r="C225" s="113">
        <v>0</v>
      </c>
      <c r="D225" s="113">
        <v>0</v>
      </c>
      <c r="E225" s="113">
        <v>0</v>
      </c>
      <c r="F225" s="113">
        <v>0</v>
      </c>
      <c r="G225" s="113">
        <v>0</v>
      </c>
      <c r="H225" s="113">
        <v>0</v>
      </c>
      <c r="I225" s="113">
        <v>0</v>
      </c>
      <c r="J225" s="113">
        <v>0</v>
      </c>
      <c r="K225" s="113">
        <v>0</v>
      </c>
      <c r="L225" s="113">
        <v>0</v>
      </c>
      <c r="M225" s="113">
        <v>0</v>
      </c>
      <c r="N225" s="113">
        <v>0</v>
      </c>
      <c r="O225" s="113">
        <v>0</v>
      </c>
      <c r="P225" s="113">
        <v>0</v>
      </c>
      <c r="Q225" s="113">
        <v>0</v>
      </c>
      <c r="R225" s="113">
        <v>0</v>
      </c>
      <c r="S225" s="113">
        <v>0</v>
      </c>
      <c r="T225" s="113">
        <v>0</v>
      </c>
      <c r="U225" s="113">
        <v>0</v>
      </c>
      <c r="V225" s="113">
        <v>0</v>
      </c>
      <c r="W225" s="113">
        <v>0</v>
      </c>
      <c r="X225" s="113">
        <v>0</v>
      </c>
      <c r="Y225" s="113">
        <v>0</v>
      </c>
      <c r="Z225" s="113">
        <v>0</v>
      </c>
      <c r="AA225" s="113">
        <v>0</v>
      </c>
      <c r="AB225" s="113">
        <v>0</v>
      </c>
      <c r="AC225" s="113">
        <v>0</v>
      </c>
      <c r="AD225" s="113">
        <v>0</v>
      </c>
      <c r="AE225" s="113">
        <v>0</v>
      </c>
      <c r="AF225" s="113">
        <v>0</v>
      </c>
      <c r="AG225" s="113">
        <v>0</v>
      </c>
      <c r="AH225" s="113">
        <v>0</v>
      </c>
      <c r="AI225" s="113">
        <v>0</v>
      </c>
      <c r="AJ225" s="113">
        <v>0</v>
      </c>
      <c r="AK225" s="113">
        <v>0</v>
      </c>
      <c r="AL225" s="113">
        <v>0</v>
      </c>
      <c r="AM225" s="113">
        <v>0</v>
      </c>
      <c r="AN225" s="113">
        <v>0</v>
      </c>
      <c r="AO225" s="114">
        <v>0</v>
      </c>
    </row>
    <row r="226" spans="1:41">
      <c r="A226" s="111" t="s">
        <v>576</v>
      </c>
      <c r="B226" s="112" t="s">
        <v>8</v>
      </c>
      <c r="C226" s="113">
        <v>0</v>
      </c>
      <c r="D226" s="113">
        <v>0</v>
      </c>
      <c r="E226" s="113">
        <v>0</v>
      </c>
      <c r="F226" s="113">
        <v>0</v>
      </c>
      <c r="G226" s="113">
        <v>0</v>
      </c>
      <c r="H226" s="113">
        <v>0</v>
      </c>
      <c r="I226" s="113">
        <v>0</v>
      </c>
      <c r="J226" s="113">
        <v>0</v>
      </c>
      <c r="K226" s="113">
        <v>0</v>
      </c>
      <c r="L226" s="113">
        <v>0</v>
      </c>
      <c r="M226" s="113">
        <v>0</v>
      </c>
      <c r="N226" s="113">
        <v>0</v>
      </c>
      <c r="O226" s="113">
        <v>0</v>
      </c>
      <c r="P226" s="113">
        <v>0</v>
      </c>
      <c r="Q226" s="113">
        <v>0</v>
      </c>
      <c r="R226" s="113">
        <v>0</v>
      </c>
      <c r="S226" s="113">
        <v>0</v>
      </c>
      <c r="T226" s="113">
        <v>0</v>
      </c>
      <c r="U226" s="113">
        <v>0</v>
      </c>
      <c r="V226" s="113">
        <v>0</v>
      </c>
      <c r="W226" s="113">
        <v>0</v>
      </c>
      <c r="X226" s="113">
        <v>0</v>
      </c>
      <c r="Y226" s="113">
        <v>0</v>
      </c>
      <c r="Z226" s="113">
        <v>0</v>
      </c>
      <c r="AA226" s="113">
        <v>0</v>
      </c>
      <c r="AB226" s="113">
        <v>0</v>
      </c>
      <c r="AC226" s="113">
        <v>0</v>
      </c>
      <c r="AD226" s="113">
        <v>0</v>
      </c>
      <c r="AE226" s="113">
        <v>0</v>
      </c>
      <c r="AF226" s="113">
        <v>0</v>
      </c>
      <c r="AG226" s="113">
        <v>0</v>
      </c>
      <c r="AH226" s="113">
        <v>0</v>
      </c>
      <c r="AI226" s="113">
        <v>0</v>
      </c>
      <c r="AJ226" s="113">
        <v>0</v>
      </c>
      <c r="AK226" s="113">
        <v>0</v>
      </c>
      <c r="AL226" s="113">
        <v>0</v>
      </c>
      <c r="AM226" s="113">
        <v>0</v>
      </c>
      <c r="AN226" s="113">
        <v>0</v>
      </c>
      <c r="AO226" s="114">
        <v>0</v>
      </c>
    </row>
    <row r="227" spans="1:41">
      <c r="A227" s="111" t="s">
        <v>22</v>
      </c>
      <c r="B227" s="112" t="s">
        <v>8</v>
      </c>
      <c r="C227" s="113">
        <v>1474.0199908018112</v>
      </c>
      <c r="D227" s="113">
        <v>1491.6500079631805</v>
      </c>
      <c r="E227" s="113">
        <v>1476.3999910354614</v>
      </c>
      <c r="F227" s="113">
        <v>1481.0899865627289</v>
      </c>
      <c r="G227" s="113">
        <v>1567.3099975585938</v>
      </c>
      <c r="H227" s="113">
        <v>1636.0299912691116</v>
      </c>
      <c r="I227" s="113">
        <v>1415.4900010824203</v>
      </c>
      <c r="J227" s="113">
        <v>1440.8100008964539</v>
      </c>
      <c r="K227" s="113">
        <v>1464.7700191736221</v>
      </c>
      <c r="L227" s="113">
        <v>1401.7800041735172</v>
      </c>
      <c r="M227" s="113">
        <v>1296.849989593029</v>
      </c>
      <c r="N227" s="113">
        <v>1268.5399743616581</v>
      </c>
      <c r="O227" s="113">
        <v>1131.1499792411923</v>
      </c>
      <c r="P227" s="113">
        <v>1037.2000043038279</v>
      </c>
      <c r="Q227" s="113">
        <v>982.0400055218488</v>
      </c>
      <c r="R227" s="113">
        <v>999.5500157661736</v>
      </c>
      <c r="S227" s="113">
        <v>912.26998721249402</v>
      </c>
      <c r="T227" s="113">
        <v>862.21001804992557</v>
      </c>
      <c r="U227" s="113">
        <v>874.99001171812415</v>
      </c>
      <c r="V227" s="113">
        <v>868.270003978163</v>
      </c>
      <c r="W227" s="113">
        <v>885.67000918649137</v>
      </c>
      <c r="X227" s="113">
        <v>918.97000371105969</v>
      </c>
      <c r="Y227" s="113">
        <v>932.58999778516591</v>
      </c>
      <c r="Z227" s="113">
        <v>959.95997696183622</v>
      </c>
      <c r="AA227" s="113">
        <v>978.72999880090356</v>
      </c>
      <c r="AB227" s="113">
        <v>996.65000889077783</v>
      </c>
      <c r="AC227" s="113">
        <v>1013.5299879647791</v>
      </c>
      <c r="AD227" s="113">
        <v>1038.6900034286082</v>
      </c>
      <c r="AE227" s="113">
        <v>1058.5000198297203</v>
      </c>
      <c r="AF227" s="113">
        <v>1082.4900032244623</v>
      </c>
      <c r="AG227" s="113">
        <v>1102.4900135435164</v>
      </c>
      <c r="AH227" s="113">
        <v>1132.1300062909722</v>
      </c>
      <c r="AI227" s="113">
        <v>1160.2900188863277</v>
      </c>
      <c r="AJ227" s="113">
        <v>1189.6300182268023</v>
      </c>
      <c r="AK227" s="113">
        <v>1212.0100048482418</v>
      </c>
      <c r="AL227" s="113">
        <v>1246.1700008511543</v>
      </c>
      <c r="AM227" s="113">
        <v>1274.4200064763427</v>
      </c>
      <c r="AN227" s="113">
        <v>1303.1200119405985</v>
      </c>
      <c r="AO227" s="114">
        <v>1322.4699941277504</v>
      </c>
    </row>
    <row r="228" spans="1:41">
      <c r="A228" s="111" t="s">
        <v>21</v>
      </c>
      <c r="B228" s="112" t="s">
        <v>8</v>
      </c>
      <c r="C228" s="113">
        <v>3036.6399993896484</v>
      </c>
      <c r="D228" s="113">
        <v>3063.0899810791016</v>
      </c>
      <c r="E228" s="113">
        <v>3122.9699859619141</v>
      </c>
      <c r="F228" s="113">
        <v>3163.0399780273438</v>
      </c>
      <c r="G228" s="113">
        <v>3123.0599670410156</v>
      </c>
      <c r="H228" s="113">
        <v>2975</v>
      </c>
      <c r="I228" s="113">
        <v>3243.5299987792969</v>
      </c>
      <c r="J228" s="113">
        <v>3266.0099945068359</v>
      </c>
      <c r="K228" s="113">
        <v>3289.4199829101563</v>
      </c>
      <c r="L228" s="113">
        <v>3401.739990234375</v>
      </c>
      <c r="M228" s="113">
        <v>3099.9500427246094</v>
      </c>
      <c r="N228" s="113">
        <v>3049.3500366210938</v>
      </c>
      <c r="O228" s="113">
        <v>2795.8300247192383</v>
      </c>
      <c r="P228" s="113">
        <v>2568.5499496459961</v>
      </c>
      <c r="Q228" s="113">
        <v>2432.75</v>
      </c>
      <c r="R228" s="113">
        <v>2466.1100234985352</v>
      </c>
      <c r="S228" s="113">
        <v>2143.380012512207</v>
      </c>
      <c r="T228" s="113">
        <v>2027.77001953125</v>
      </c>
      <c r="U228" s="113">
        <v>2065.2100219726563</v>
      </c>
      <c r="V228" s="113">
        <v>2123.129997253418</v>
      </c>
      <c r="W228" s="113">
        <v>2156.47998046875</v>
      </c>
      <c r="X228" s="113">
        <v>2174.5799789428711</v>
      </c>
      <c r="Y228" s="113">
        <v>2214.0399780273438</v>
      </c>
      <c r="Z228" s="113">
        <v>2239.3000030517578</v>
      </c>
      <c r="AA228" s="113">
        <v>2274.3999786376953</v>
      </c>
      <c r="AB228" s="113">
        <v>2311.6000137329102</v>
      </c>
      <c r="AC228" s="113">
        <v>2349.8399963378906</v>
      </c>
      <c r="AD228" s="113">
        <v>2381.2100219726563</v>
      </c>
      <c r="AE228" s="113">
        <v>2418.3899765014648</v>
      </c>
      <c r="AF228" s="113">
        <v>2451.9800186157227</v>
      </c>
      <c r="AG228" s="113">
        <v>2489.6100082397461</v>
      </c>
      <c r="AH228" s="113">
        <v>2518.8899841308594</v>
      </c>
      <c r="AI228" s="113">
        <v>2550.2700119018555</v>
      </c>
      <c r="AJ228" s="113">
        <v>2581.2399291992188</v>
      </c>
      <c r="AK228" s="113">
        <v>2619.7499847412109</v>
      </c>
      <c r="AL228" s="113">
        <v>2646.6800079345703</v>
      </c>
      <c r="AM228" s="113">
        <v>2679.9399871826172</v>
      </c>
      <c r="AN228" s="113">
        <v>2713.5799865722656</v>
      </c>
      <c r="AO228" s="114">
        <v>2757.1499786376953</v>
      </c>
    </row>
    <row r="229" spans="1:41">
      <c r="A229" s="111" t="s">
        <v>175</v>
      </c>
      <c r="B229" s="112" t="s">
        <v>8</v>
      </c>
      <c r="C229" s="113">
        <v>0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13">
        <v>0</v>
      </c>
      <c r="J229" s="113">
        <v>0</v>
      </c>
      <c r="K229" s="113">
        <v>0</v>
      </c>
      <c r="L229" s="113">
        <v>0</v>
      </c>
      <c r="M229" s="113">
        <v>0</v>
      </c>
      <c r="N229" s="113">
        <v>0</v>
      </c>
      <c r="O229" s="113">
        <v>0</v>
      </c>
      <c r="P229" s="113">
        <v>0</v>
      </c>
      <c r="Q229" s="113">
        <v>0</v>
      </c>
      <c r="R229" s="113">
        <v>0</v>
      </c>
      <c r="S229" s="113">
        <v>0</v>
      </c>
      <c r="T229" s="113">
        <v>0</v>
      </c>
      <c r="U229" s="113">
        <v>0</v>
      </c>
      <c r="V229" s="113">
        <v>0</v>
      </c>
      <c r="W229" s="113">
        <v>0</v>
      </c>
      <c r="X229" s="113">
        <v>0</v>
      </c>
      <c r="Y229" s="113">
        <v>0</v>
      </c>
      <c r="Z229" s="113">
        <v>0</v>
      </c>
      <c r="AA229" s="113">
        <v>0</v>
      </c>
      <c r="AB229" s="113">
        <v>0</v>
      </c>
      <c r="AC229" s="113">
        <v>0</v>
      </c>
      <c r="AD229" s="113">
        <v>0</v>
      </c>
      <c r="AE229" s="113">
        <v>0</v>
      </c>
      <c r="AF229" s="113">
        <v>0</v>
      </c>
      <c r="AG229" s="113">
        <v>0</v>
      </c>
      <c r="AH229" s="113">
        <v>0</v>
      </c>
      <c r="AI229" s="113">
        <v>0</v>
      </c>
      <c r="AJ229" s="113">
        <v>0</v>
      </c>
      <c r="AK229" s="113">
        <v>0</v>
      </c>
      <c r="AL229" s="113">
        <v>0</v>
      </c>
      <c r="AM229" s="113">
        <v>0</v>
      </c>
      <c r="AN229" s="113">
        <v>0</v>
      </c>
      <c r="AO229" s="114">
        <v>0</v>
      </c>
    </row>
    <row r="230" spans="1:41">
      <c r="A230" s="111" t="s">
        <v>176</v>
      </c>
      <c r="B230" s="112" t="s">
        <v>8</v>
      </c>
      <c r="C230" s="113">
        <v>0</v>
      </c>
      <c r="D230" s="113">
        <v>0</v>
      </c>
      <c r="E230" s="113">
        <v>0</v>
      </c>
      <c r="F230" s="113">
        <v>0</v>
      </c>
      <c r="G230" s="113">
        <v>0</v>
      </c>
      <c r="H230" s="113">
        <v>0</v>
      </c>
      <c r="I230" s="113">
        <v>0</v>
      </c>
      <c r="J230" s="113">
        <v>0</v>
      </c>
      <c r="K230" s="113">
        <v>0</v>
      </c>
      <c r="L230" s="113">
        <v>0</v>
      </c>
      <c r="M230" s="113">
        <v>0</v>
      </c>
      <c r="N230" s="113">
        <v>0</v>
      </c>
      <c r="O230" s="113">
        <v>0</v>
      </c>
      <c r="P230" s="113">
        <v>0</v>
      </c>
      <c r="Q230" s="113">
        <v>0</v>
      </c>
      <c r="R230" s="113">
        <v>0</v>
      </c>
      <c r="S230" s="113">
        <v>0</v>
      </c>
      <c r="T230" s="113">
        <v>0</v>
      </c>
      <c r="U230" s="113">
        <v>0</v>
      </c>
      <c r="V230" s="113">
        <v>0</v>
      </c>
      <c r="W230" s="113">
        <v>0</v>
      </c>
      <c r="X230" s="113">
        <v>0</v>
      </c>
      <c r="Y230" s="113">
        <v>0</v>
      </c>
      <c r="Z230" s="113">
        <v>0</v>
      </c>
      <c r="AA230" s="113">
        <v>0</v>
      </c>
      <c r="AB230" s="113">
        <v>0</v>
      </c>
      <c r="AC230" s="113">
        <v>0</v>
      </c>
      <c r="AD230" s="113">
        <v>0</v>
      </c>
      <c r="AE230" s="113">
        <v>0</v>
      </c>
      <c r="AF230" s="113">
        <v>0</v>
      </c>
      <c r="AG230" s="113">
        <v>0</v>
      </c>
      <c r="AH230" s="113">
        <v>0</v>
      </c>
      <c r="AI230" s="113">
        <v>0</v>
      </c>
      <c r="AJ230" s="113">
        <v>0</v>
      </c>
      <c r="AK230" s="113">
        <v>0</v>
      </c>
      <c r="AL230" s="113">
        <v>0</v>
      </c>
      <c r="AM230" s="113">
        <v>0</v>
      </c>
      <c r="AN230" s="113">
        <v>0</v>
      </c>
      <c r="AO230" s="114">
        <v>0</v>
      </c>
    </row>
    <row r="231" spans="1:41">
      <c r="A231" s="111" t="s">
        <v>177</v>
      </c>
      <c r="B231" s="112" t="s">
        <v>8</v>
      </c>
      <c r="C231" s="113">
        <v>0.32000000774860382</v>
      </c>
      <c r="D231" s="113">
        <v>0.43999999761581421</v>
      </c>
      <c r="E231" s="113">
        <v>0.5300000011920929</v>
      </c>
      <c r="F231" s="113">
        <v>0.79999998211860657</v>
      </c>
      <c r="G231" s="113">
        <v>0.43999999761581421</v>
      </c>
      <c r="H231" s="113">
        <v>8.9999999850988388E-2</v>
      </c>
      <c r="I231" s="113">
        <v>4.999999888241291E-2</v>
      </c>
      <c r="J231" s="113">
        <v>9.9999997764825821E-2</v>
      </c>
      <c r="K231" s="113">
        <v>6.9999998435378075E-2</v>
      </c>
      <c r="L231" s="113">
        <v>3.9999999105930328E-2</v>
      </c>
      <c r="M231" s="113">
        <v>3.9999999105930328E-2</v>
      </c>
      <c r="N231" s="113">
        <v>2.9999999329447746E-2</v>
      </c>
      <c r="O231" s="113">
        <v>1.9999999552965164E-2</v>
      </c>
      <c r="P231" s="113">
        <v>0</v>
      </c>
      <c r="Q231" s="113">
        <v>0</v>
      </c>
      <c r="R231" s="113">
        <v>0</v>
      </c>
      <c r="S231" s="113">
        <v>0</v>
      </c>
      <c r="T231" s="113">
        <v>0</v>
      </c>
      <c r="U231" s="113">
        <v>0</v>
      </c>
      <c r="V231" s="113">
        <v>1.9999999552965164E-2</v>
      </c>
      <c r="W231" s="113">
        <v>0</v>
      </c>
      <c r="X231" s="113">
        <v>0</v>
      </c>
      <c r="Y231" s="113">
        <v>0</v>
      </c>
      <c r="Z231" s="113">
        <v>0</v>
      </c>
      <c r="AA231" s="113">
        <v>0</v>
      </c>
      <c r="AB231" s="113">
        <v>1.9999999552965164E-2</v>
      </c>
      <c r="AC231" s="113">
        <v>0</v>
      </c>
      <c r="AD231" s="113">
        <v>0</v>
      </c>
      <c r="AE231" s="113">
        <v>0</v>
      </c>
      <c r="AF231" s="113">
        <v>0</v>
      </c>
      <c r="AG231" s="113">
        <v>0</v>
      </c>
      <c r="AH231" s="113">
        <v>0</v>
      </c>
      <c r="AI231" s="113">
        <v>9.9999997764825821E-3</v>
      </c>
      <c r="AJ231" s="113">
        <v>1.9999999552965164E-2</v>
      </c>
      <c r="AK231" s="113">
        <v>1.9999999552965164E-2</v>
      </c>
      <c r="AL231" s="113">
        <v>1.9999999552965164E-2</v>
      </c>
      <c r="AM231" s="113">
        <v>1.9999999552965164E-2</v>
      </c>
      <c r="AN231" s="113">
        <v>1.9999999552965164E-2</v>
      </c>
      <c r="AO231" s="114">
        <v>1.9999999552965164E-2</v>
      </c>
    </row>
    <row r="232" spans="1:41">
      <c r="A232" s="111" t="s">
        <v>178</v>
      </c>
      <c r="B232" s="112" t="s">
        <v>8</v>
      </c>
      <c r="C232" s="113">
        <v>0</v>
      </c>
      <c r="D232" s="113">
        <v>0</v>
      </c>
      <c r="E232" s="113">
        <v>0</v>
      </c>
      <c r="F232" s="113">
        <v>0</v>
      </c>
      <c r="G232" s="113">
        <v>0</v>
      </c>
      <c r="H232" s="113">
        <v>0</v>
      </c>
      <c r="I232" s="113">
        <v>0</v>
      </c>
      <c r="J232" s="113">
        <v>0</v>
      </c>
      <c r="K232" s="113">
        <v>0</v>
      </c>
      <c r="L232" s="113">
        <v>0</v>
      </c>
      <c r="M232" s="113">
        <v>0</v>
      </c>
      <c r="N232" s="113">
        <v>0</v>
      </c>
      <c r="O232" s="113">
        <v>0</v>
      </c>
      <c r="P232" s="113">
        <v>0</v>
      </c>
      <c r="Q232" s="113">
        <v>0</v>
      </c>
      <c r="R232" s="113">
        <v>0</v>
      </c>
      <c r="S232" s="113">
        <v>0</v>
      </c>
      <c r="T232" s="113">
        <v>0</v>
      </c>
      <c r="U232" s="113">
        <v>0</v>
      </c>
      <c r="V232" s="113">
        <v>0</v>
      </c>
      <c r="W232" s="113">
        <v>0</v>
      </c>
      <c r="X232" s="113">
        <v>0</v>
      </c>
      <c r="Y232" s="113">
        <v>0</v>
      </c>
      <c r="Z232" s="113">
        <v>0</v>
      </c>
      <c r="AA232" s="113">
        <v>0</v>
      </c>
      <c r="AB232" s="113">
        <v>0</v>
      </c>
      <c r="AC232" s="113">
        <v>0</v>
      </c>
      <c r="AD232" s="113">
        <v>0</v>
      </c>
      <c r="AE232" s="113">
        <v>0</v>
      </c>
      <c r="AF232" s="113">
        <v>0</v>
      </c>
      <c r="AG232" s="113">
        <v>0</v>
      </c>
      <c r="AH232" s="113">
        <v>0</v>
      </c>
      <c r="AI232" s="113">
        <v>0</v>
      </c>
      <c r="AJ232" s="113">
        <v>0</v>
      </c>
      <c r="AK232" s="113">
        <v>0</v>
      </c>
      <c r="AL232" s="113">
        <v>0</v>
      </c>
      <c r="AM232" s="113">
        <v>0</v>
      </c>
      <c r="AN232" s="113">
        <v>0</v>
      </c>
      <c r="AO232" s="114">
        <v>0</v>
      </c>
    </row>
    <row r="233" spans="1:41">
      <c r="A233" s="111" t="s">
        <v>1</v>
      </c>
      <c r="B233" s="112" t="s">
        <v>8</v>
      </c>
      <c r="C233" s="344">
        <v>0</v>
      </c>
      <c r="D233" s="344">
        <v>0</v>
      </c>
      <c r="E233" s="344">
        <v>0</v>
      </c>
      <c r="F233" s="344">
        <v>0</v>
      </c>
      <c r="G233" s="344">
        <v>0</v>
      </c>
      <c r="H233" s="344">
        <v>0</v>
      </c>
      <c r="I233" s="344">
        <v>0</v>
      </c>
      <c r="J233" s="344">
        <v>0</v>
      </c>
      <c r="K233" s="355">
        <v>0</v>
      </c>
      <c r="L233" s="344">
        <v>0</v>
      </c>
      <c r="M233" s="344">
        <v>0</v>
      </c>
      <c r="N233" s="344">
        <v>0</v>
      </c>
      <c r="O233" s="344">
        <v>0</v>
      </c>
      <c r="P233" s="344">
        <v>0</v>
      </c>
      <c r="Q233" s="344">
        <v>0</v>
      </c>
      <c r="R233" s="344">
        <v>0</v>
      </c>
      <c r="S233" s="344">
        <v>0</v>
      </c>
      <c r="T233" s="344">
        <v>0</v>
      </c>
      <c r="U233" s="344">
        <v>0</v>
      </c>
      <c r="V233" s="344">
        <v>0</v>
      </c>
      <c r="W233" s="344">
        <v>0</v>
      </c>
      <c r="X233" s="344">
        <v>0</v>
      </c>
      <c r="Y233" s="344">
        <v>0</v>
      </c>
      <c r="Z233" s="344">
        <v>0</v>
      </c>
      <c r="AA233" s="344">
        <v>0</v>
      </c>
      <c r="AB233" s="344">
        <v>0</v>
      </c>
      <c r="AC233" s="344">
        <v>0</v>
      </c>
      <c r="AD233" s="344">
        <v>0</v>
      </c>
      <c r="AE233" s="344">
        <v>0</v>
      </c>
      <c r="AF233" s="344">
        <v>0</v>
      </c>
      <c r="AG233" s="344">
        <v>0</v>
      </c>
      <c r="AH233" s="344">
        <v>0</v>
      </c>
      <c r="AI233" s="344">
        <v>0</v>
      </c>
      <c r="AJ233" s="344">
        <v>0</v>
      </c>
      <c r="AK233" s="344">
        <v>0</v>
      </c>
      <c r="AL233" s="344">
        <v>0</v>
      </c>
      <c r="AM233" s="344">
        <v>0</v>
      </c>
      <c r="AN233" s="344">
        <v>0</v>
      </c>
      <c r="AO233" s="345">
        <v>0</v>
      </c>
    </row>
    <row r="234" spans="1:41">
      <c r="A234" s="111" t="s">
        <v>179</v>
      </c>
      <c r="B234" s="112" t="s">
        <v>8</v>
      </c>
      <c r="C234" s="113">
        <v>0</v>
      </c>
      <c r="D234" s="113">
        <v>0</v>
      </c>
      <c r="E234" s="113">
        <v>0</v>
      </c>
      <c r="F234" s="113">
        <v>0</v>
      </c>
      <c r="G234" s="113">
        <v>0</v>
      </c>
      <c r="H234" s="113">
        <v>0</v>
      </c>
      <c r="I234" s="113">
        <v>0</v>
      </c>
      <c r="J234" s="113">
        <v>0</v>
      </c>
      <c r="K234" s="113">
        <v>0</v>
      </c>
      <c r="L234" s="113">
        <v>0</v>
      </c>
      <c r="M234" s="113">
        <v>0</v>
      </c>
      <c r="N234" s="113">
        <v>0</v>
      </c>
      <c r="O234" s="113">
        <v>0</v>
      </c>
      <c r="P234" s="113">
        <v>0</v>
      </c>
      <c r="Q234" s="113">
        <v>0</v>
      </c>
      <c r="R234" s="113">
        <v>0</v>
      </c>
      <c r="S234" s="113">
        <v>0</v>
      </c>
      <c r="T234" s="113">
        <v>0</v>
      </c>
      <c r="U234" s="113">
        <v>0</v>
      </c>
      <c r="V234" s="113">
        <v>0</v>
      </c>
      <c r="W234" s="113">
        <v>0</v>
      </c>
      <c r="X234" s="113">
        <v>0</v>
      </c>
      <c r="Y234" s="113">
        <v>0</v>
      </c>
      <c r="Z234" s="113">
        <v>0</v>
      </c>
      <c r="AA234" s="113">
        <v>0</v>
      </c>
      <c r="AB234" s="113">
        <v>0</v>
      </c>
      <c r="AC234" s="113">
        <v>0</v>
      </c>
      <c r="AD234" s="113">
        <v>0</v>
      </c>
      <c r="AE234" s="113">
        <v>0</v>
      </c>
      <c r="AF234" s="113">
        <v>0</v>
      </c>
      <c r="AG234" s="113">
        <v>0</v>
      </c>
      <c r="AH234" s="113">
        <v>0</v>
      </c>
      <c r="AI234" s="113">
        <v>0</v>
      </c>
      <c r="AJ234" s="113">
        <v>0</v>
      </c>
      <c r="AK234" s="113">
        <v>0</v>
      </c>
      <c r="AL234" s="113">
        <v>0</v>
      </c>
      <c r="AM234" s="113">
        <v>0</v>
      </c>
      <c r="AN234" s="113">
        <v>0</v>
      </c>
      <c r="AO234" s="114">
        <v>0</v>
      </c>
    </row>
    <row r="235" spans="1:41">
      <c r="A235" s="111" t="s">
        <v>180</v>
      </c>
      <c r="B235" s="112" t="s">
        <v>8</v>
      </c>
      <c r="C235" s="113">
        <v>0</v>
      </c>
      <c r="D235" s="113">
        <v>0</v>
      </c>
      <c r="E235" s="113">
        <v>0</v>
      </c>
      <c r="F235" s="113">
        <v>0</v>
      </c>
      <c r="G235" s="113">
        <v>0</v>
      </c>
      <c r="H235" s="113">
        <v>127.23860785310825</v>
      </c>
      <c r="I235" s="113">
        <v>127.23860785310825</v>
      </c>
      <c r="J235" s="113">
        <v>127.23860785310825</v>
      </c>
      <c r="K235" s="113">
        <v>127.23860785310825</v>
      </c>
      <c r="L235" s="113">
        <v>127.23860785310825</v>
      </c>
      <c r="M235" s="113">
        <v>127.23860785310825</v>
      </c>
      <c r="N235" s="113">
        <v>254.4772157062165</v>
      </c>
      <c r="O235" s="113">
        <v>694.28022980717765</v>
      </c>
      <c r="P235" s="113">
        <v>1067.6978832891257</v>
      </c>
      <c r="Q235" s="113">
        <v>1313.8769289179656</v>
      </c>
      <c r="R235" s="113">
        <v>1313.8769289179656</v>
      </c>
      <c r="S235" s="113">
        <v>1800.7029067907276</v>
      </c>
      <c r="T235" s="113">
        <v>2046.8819524195676</v>
      </c>
      <c r="U235" s="113">
        <v>2046.8819524195676</v>
      </c>
      <c r="V235" s="113">
        <v>2046.8819524195676</v>
      </c>
      <c r="W235" s="113">
        <v>2046.8819524195676</v>
      </c>
      <c r="X235" s="113">
        <v>2046.8819524195676</v>
      </c>
      <c r="Y235" s="113">
        <v>2046.8819524195676</v>
      </c>
      <c r="Z235" s="113">
        <v>2046.8819524195676</v>
      </c>
      <c r="AA235" s="113">
        <v>2046.8819524195676</v>
      </c>
      <c r="AB235" s="113">
        <v>2046.8819524195676</v>
      </c>
      <c r="AC235" s="113">
        <v>2046.8819524195676</v>
      </c>
      <c r="AD235" s="113">
        <v>2046.8819524195676</v>
      </c>
      <c r="AE235" s="113">
        <v>2046.8819524195676</v>
      </c>
      <c r="AF235" s="113">
        <v>2046.8819524195676</v>
      </c>
      <c r="AG235" s="113">
        <v>2046.8819524195676</v>
      </c>
      <c r="AH235" s="113">
        <v>2046.8819524195676</v>
      </c>
      <c r="AI235" s="113">
        <v>2046.8819524195676</v>
      </c>
      <c r="AJ235" s="113">
        <v>2046.8819524195676</v>
      </c>
      <c r="AK235" s="113">
        <v>2046.8819524195676</v>
      </c>
      <c r="AL235" s="113">
        <v>2046.8819524195676</v>
      </c>
      <c r="AM235" s="113">
        <v>2046.8819524195676</v>
      </c>
      <c r="AN235" s="113">
        <v>2046.8819524195676</v>
      </c>
      <c r="AO235" s="114">
        <v>2046.8819524195676</v>
      </c>
    </row>
    <row r="236" spans="1:41">
      <c r="A236" s="111" t="s">
        <v>181</v>
      </c>
      <c r="B236" s="112" t="s">
        <v>8</v>
      </c>
      <c r="C236" s="113">
        <v>0</v>
      </c>
      <c r="D236" s="113">
        <v>0</v>
      </c>
      <c r="E236" s="113">
        <v>0</v>
      </c>
      <c r="F236" s="113">
        <v>0</v>
      </c>
      <c r="G236" s="113">
        <v>0</v>
      </c>
      <c r="H236" s="113">
        <v>0</v>
      </c>
      <c r="I236" s="113">
        <v>0</v>
      </c>
      <c r="J236" s="113">
        <v>0</v>
      </c>
      <c r="K236" s="113">
        <v>0</v>
      </c>
      <c r="L236" s="113">
        <v>0</v>
      </c>
      <c r="M236" s="113">
        <v>0</v>
      </c>
      <c r="N236" s="113">
        <v>0</v>
      </c>
      <c r="O236" s="113">
        <v>0</v>
      </c>
      <c r="P236" s="113">
        <v>0</v>
      </c>
      <c r="Q236" s="113">
        <v>0</v>
      </c>
      <c r="R236" s="113">
        <v>0</v>
      </c>
      <c r="S236" s="113">
        <v>0</v>
      </c>
      <c r="T236" s="113">
        <v>0</v>
      </c>
      <c r="U236" s="113">
        <v>0</v>
      </c>
      <c r="V236" s="113">
        <v>0</v>
      </c>
      <c r="W236" s="113">
        <v>0</v>
      </c>
      <c r="X236" s="113">
        <v>0</v>
      </c>
      <c r="Y236" s="113">
        <v>0</v>
      </c>
      <c r="Z236" s="113">
        <v>0</v>
      </c>
      <c r="AA236" s="113">
        <v>0</v>
      </c>
      <c r="AB236" s="113">
        <v>0</v>
      </c>
      <c r="AC236" s="113">
        <v>0</v>
      </c>
      <c r="AD236" s="113">
        <v>0</v>
      </c>
      <c r="AE236" s="113">
        <v>0</v>
      </c>
      <c r="AF236" s="113">
        <v>0</v>
      </c>
      <c r="AG236" s="113">
        <v>0</v>
      </c>
      <c r="AH236" s="113">
        <v>0</v>
      </c>
      <c r="AI236" s="113">
        <v>0</v>
      </c>
      <c r="AJ236" s="113">
        <v>0</v>
      </c>
      <c r="AK236" s="113">
        <v>0</v>
      </c>
      <c r="AL236" s="113">
        <v>0</v>
      </c>
      <c r="AM236" s="113">
        <v>0</v>
      </c>
      <c r="AN236" s="113">
        <v>0</v>
      </c>
      <c r="AO236" s="114">
        <v>0</v>
      </c>
    </row>
    <row r="237" spans="1:41">
      <c r="A237" s="111" t="s">
        <v>182</v>
      </c>
      <c r="B237" s="112" t="s">
        <v>8</v>
      </c>
      <c r="C237" s="113">
        <v>0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13">
        <v>0</v>
      </c>
      <c r="J237" s="113">
        <v>0</v>
      </c>
      <c r="K237" s="113">
        <v>0</v>
      </c>
      <c r="L237" s="113">
        <v>0</v>
      </c>
      <c r="M237" s="113">
        <v>0</v>
      </c>
      <c r="N237" s="113">
        <v>0</v>
      </c>
      <c r="O237" s="113">
        <v>0</v>
      </c>
      <c r="P237" s="113">
        <v>0</v>
      </c>
      <c r="Q237" s="113">
        <v>0</v>
      </c>
      <c r="R237" s="113">
        <v>0</v>
      </c>
      <c r="S237" s="113">
        <v>0</v>
      </c>
      <c r="T237" s="113">
        <v>0</v>
      </c>
      <c r="U237" s="113">
        <v>0</v>
      </c>
      <c r="V237" s="113">
        <v>0</v>
      </c>
      <c r="W237" s="113">
        <v>0</v>
      </c>
      <c r="X237" s="113">
        <v>0</v>
      </c>
      <c r="Y237" s="113">
        <v>0</v>
      </c>
      <c r="Z237" s="113">
        <v>0</v>
      </c>
      <c r="AA237" s="113">
        <v>0</v>
      </c>
      <c r="AB237" s="113">
        <v>0</v>
      </c>
      <c r="AC237" s="113">
        <v>0</v>
      </c>
      <c r="AD237" s="113">
        <v>0</v>
      </c>
      <c r="AE237" s="113">
        <v>0</v>
      </c>
      <c r="AF237" s="113">
        <v>0</v>
      </c>
      <c r="AG237" s="113">
        <v>0</v>
      </c>
      <c r="AH237" s="113">
        <v>0</v>
      </c>
      <c r="AI237" s="113">
        <v>0</v>
      </c>
      <c r="AJ237" s="113">
        <v>0</v>
      </c>
      <c r="AK237" s="113">
        <v>0</v>
      </c>
      <c r="AL237" s="113">
        <v>0</v>
      </c>
      <c r="AM237" s="113">
        <v>0</v>
      </c>
      <c r="AN237" s="113">
        <v>0</v>
      </c>
      <c r="AO237" s="114">
        <v>0</v>
      </c>
    </row>
    <row r="238" spans="1:41">
      <c r="A238" s="111" t="s">
        <v>183</v>
      </c>
      <c r="B238" s="112" t="s">
        <v>8</v>
      </c>
      <c r="C238" s="113">
        <v>0</v>
      </c>
      <c r="D238" s="113">
        <v>0</v>
      </c>
      <c r="E238" s="113">
        <v>0</v>
      </c>
      <c r="F238" s="113">
        <v>0</v>
      </c>
      <c r="G238" s="113">
        <v>0</v>
      </c>
      <c r="H238" s="113">
        <v>0</v>
      </c>
      <c r="I238" s="113">
        <v>0</v>
      </c>
      <c r="J238" s="113">
        <v>0</v>
      </c>
      <c r="K238" s="113">
        <v>0</v>
      </c>
      <c r="L238" s="113">
        <v>0</v>
      </c>
      <c r="M238" s="113">
        <v>0</v>
      </c>
      <c r="N238" s="113">
        <v>0</v>
      </c>
      <c r="O238" s="113">
        <v>0</v>
      </c>
      <c r="P238" s="113">
        <v>0</v>
      </c>
      <c r="Q238" s="113">
        <v>0</v>
      </c>
      <c r="R238" s="113">
        <v>0</v>
      </c>
      <c r="S238" s="113">
        <v>0</v>
      </c>
      <c r="T238" s="113">
        <v>0</v>
      </c>
      <c r="U238" s="113">
        <v>0</v>
      </c>
      <c r="V238" s="113">
        <v>0</v>
      </c>
      <c r="W238" s="113">
        <v>0</v>
      </c>
      <c r="X238" s="113">
        <v>0</v>
      </c>
      <c r="Y238" s="113">
        <v>0</v>
      </c>
      <c r="Z238" s="113">
        <v>0</v>
      </c>
      <c r="AA238" s="113">
        <v>0</v>
      </c>
      <c r="AB238" s="113">
        <v>0</v>
      </c>
      <c r="AC238" s="113">
        <v>0</v>
      </c>
      <c r="AD238" s="113">
        <v>0</v>
      </c>
      <c r="AE238" s="113">
        <v>0</v>
      </c>
      <c r="AF238" s="113">
        <v>0</v>
      </c>
      <c r="AG238" s="113">
        <v>0</v>
      </c>
      <c r="AH238" s="113">
        <v>0</v>
      </c>
      <c r="AI238" s="113">
        <v>0</v>
      </c>
      <c r="AJ238" s="113">
        <v>0</v>
      </c>
      <c r="AK238" s="113">
        <v>0</v>
      </c>
      <c r="AL238" s="113">
        <v>0</v>
      </c>
      <c r="AM238" s="113">
        <v>0</v>
      </c>
      <c r="AN238" s="113">
        <v>0</v>
      </c>
      <c r="AO238" s="114">
        <v>0</v>
      </c>
    </row>
    <row r="239" spans="1:41">
      <c r="A239" s="111" t="s">
        <v>23</v>
      </c>
      <c r="B239" s="112" t="s">
        <v>8</v>
      </c>
      <c r="C239" s="113">
        <v>0</v>
      </c>
      <c r="D239" s="113">
        <v>0</v>
      </c>
      <c r="E239" s="113">
        <v>0</v>
      </c>
      <c r="F239" s="113">
        <v>0</v>
      </c>
      <c r="G239" s="113">
        <v>0</v>
      </c>
      <c r="H239" s="113">
        <v>0</v>
      </c>
      <c r="I239" s="113">
        <v>0</v>
      </c>
      <c r="J239" s="113">
        <v>0</v>
      </c>
      <c r="K239" s="113">
        <v>0</v>
      </c>
      <c r="L239" s="113">
        <v>0</v>
      </c>
      <c r="M239" s="113">
        <v>0</v>
      </c>
      <c r="N239" s="113">
        <v>0</v>
      </c>
      <c r="O239" s="113">
        <v>0</v>
      </c>
      <c r="P239" s="113">
        <v>0</v>
      </c>
      <c r="Q239" s="113">
        <v>0</v>
      </c>
      <c r="R239" s="113">
        <v>0</v>
      </c>
      <c r="S239" s="113">
        <v>0</v>
      </c>
      <c r="T239" s="113">
        <v>0</v>
      </c>
      <c r="U239" s="113">
        <v>0</v>
      </c>
      <c r="V239" s="113">
        <v>0</v>
      </c>
      <c r="W239" s="113">
        <v>0</v>
      </c>
      <c r="X239" s="113">
        <v>0</v>
      </c>
      <c r="Y239" s="113">
        <v>0</v>
      </c>
      <c r="Z239" s="113">
        <v>0</v>
      </c>
      <c r="AA239" s="113">
        <v>0</v>
      </c>
      <c r="AB239" s="113">
        <v>0</v>
      </c>
      <c r="AC239" s="113">
        <v>0</v>
      </c>
      <c r="AD239" s="113">
        <v>0</v>
      </c>
      <c r="AE239" s="113">
        <v>0</v>
      </c>
      <c r="AF239" s="113">
        <v>0</v>
      </c>
      <c r="AG239" s="113">
        <v>0</v>
      </c>
      <c r="AH239" s="113">
        <v>0</v>
      </c>
      <c r="AI239" s="113">
        <v>0</v>
      </c>
      <c r="AJ239" s="113">
        <v>0</v>
      </c>
      <c r="AK239" s="113">
        <v>0</v>
      </c>
      <c r="AL239" s="113">
        <v>0</v>
      </c>
      <c r="AM239" s="113">
        <v>0</v>
      </c>
      <c r="AN239" s="113">
        <v>0</v>
      </c>
      <c r="AO239" s="114">
        <v>0</v>
      </c>
    </row>
    <row r="240" spans="1:41">
      <c r="A240" s="111" t="s">
        <v>24</v>
      </c>
      <c r="B240" s="112" t="s">
        <v>8</v>
      </c>
      <c r="C240" s="113">
        <v>0</v>
      </c>
      <c r="D240" s="113">
        <v>0</v>
      </c>
      <c r="E240" s="113">
        <v>0</v>
      </c>
      <c r="F240" s="113">
        <v>0</v>
      </c>
      <c r="G240" s="113">
        <v>0</v>
      </c>
      <c r="H240" s="113">
        <v>5.5004869999999997</v>
      </c>
      <c r="I240" s="113">
        <v>11.588179999999999</v>
      </c>
      <c r="J240" s="113">
        <v>14.894030000000001</v>
      </c>
      <c r="K240" s="113">
        <v>13.80669</v>
      </c>
      <c r="L240" s="113">
        <v>19.310860000000002</v>
      </c>
      <c r="M240" s="113">
        <v>11.641550000000001</v>
      </c>
      <c r="N240" s="113">
        <v>8.4092880000000001</v>
      </c>
      <c r="O240" s="113">
        <v>5.1294930000000001</v>
      </c>
      <c r="P240" s="113">
        <v>14.74667</v>
      </c>
      <c r="Q240" s="113">
        <v>35.64199</v>
      </c>
      <c r="R240" s="113">
        <v>34.627029999999998</v>
      </c>
      <c r="S240" s="113">
        <v>136.99619999999999</v>
      </c>
      <c r="T240" s="113">
        <v>188.2294</v>
      </c>
      <c r="U240" s="113">
        <v>183.31700000000001</v>
      </c>
      <c r="V240" s="113">
        <v>180.41419999999999</v>
      </c>
      <c r="W240" s="113">
        <v>176.83330000000001</v>
      </c>
      <c r="X240" s="113">
        <v>175.4974</v>
      </c>
      <c r="Y240" s="113">
        <v>171.84729999999999</v>
      </c>
      <c r="Z240" s="113">
        <v>165.89</v>
      </c>
      <c r="AA240" s="113">
        <v>160.27780000000001</v>
      </c>
      <c r="AB240" s="113">
        <v>156.46639999999999</v>
      </c>
      <c r="AC240" s="113">
        <v>149.26740000000001</v>
      </c>
      <c r="AD240" s="113">
        <v>146.85839999999999</v>
      </c>
      <c r="AE240" s="113">
        <v>142.76070000000001</v>
      </c>
      <c r="AF240" s="113">
        <v>137.4375</v>
      </c>
      <c r="AG240" s="113">
        <v>129.34119999999999</v>
      </c>
      <c r="AH240" s="113">
        <v>124.8959</v>
      </c>
      <c r="AI240" s="113">
        <v>120.1908</v>
      </c>
      <c r="AJ240" s="113">
        <v>115.8241</v>
      </c>
      <c r="AK240" s="113">
        <v>113.7594</v>
      </c>
      <c r="AL240" s="113">
        <v>109.9426</v>
      </c>
      <c r="AM240" s="113">
        <v>103.6799</v>
      </c>
      <c r="AN240" s="113">
        <v>99.360860000000002</v>
      </c>
      <c r="AO240" s="114">
        <v>95.511650000000003</v>
      </c>
    </row>
    <row r="241" spans="1:41">
      <c r="A241" s="111" t="s">
        <v>651</v>
      </c>
      <c r="B241" s="112" t="s">
        <v>8</v>
      </c>
      <c r="C241" s="113">
        <v>0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13">
        <v>0</v>
      </c>
      <c r="J241" s="113">
        <v>0</v>
      </c>
      <c r="K241" s="113">
        <v>0</v>
      </c>
      <c r="L241" s="113">
        <v>0</v>
      </c>
      <c r="M241" s="113">
        <v>0</v>
      </c>
      <c r="N241" s="113">
        <v>0</v>
      </c>
      <c r="O241" s="113">
        <v>0</v>
      </c>
      <c r="P241" s="113">
        <v>0</v>
      </c>
      <c r="Q241" s="113">
        <v>0</v>
      </c>
      <c r="R241" s="113">
        <v>0</v>
      </c>
      <c r="S241" s="113">
        <v>0</v>
      </c>
      <c r="T241" s="113">
        <v>0</v>
      </c>
      <c r="U241" s="113">
        <v>0</v>
      </c>
      <c r="V241" s="113">
        <v>0</v>
      </c>
      <c r="W241" s="113">
        <v>0</v>
      </c>
      <c r="X241" s="113">
        <v>0</v>
      </c>
      <c r="Y241" s="113">
        <v>0</v>
      </c>
      <c r="Z241" s="113">
        <v>0</v>
      </c>
      <c r="AA241" s="113">
        <v>0</v>
      </c>
      <c r="AB241" s="113">
        <v>0</v>
      </c>
      <c r="AC241" s="113">
        <v>0</v>
      </c>
      <c r="AD241" s="113">
        <v>0</v>
      </c>
      <c r="AE241" s="113">
        <v>0</v>
      </c>
      <c r="AF241" s="113">
        <v>0</v>
      </c>
      <c r="AG241" s="113">
        <v>0</v>
      </c>
      <c r="AH241" s="113">
        <v>0</v>
      </c>
      <c r="AI241" s="113">
        <v>0</v>
      </c>
      <c r="AJ241" s="113">
        <v>0</v>
      </c>
      <c r="AK241" s="113">
        <v>0</v>
      </c>
      <c r="AL241" s="113">
        <v>0</v>
      </c>
      <c r="AM241" s="113">
        <v>0</v>
      </c>
      <c r="AN241" s="113">
        <v>0</v>
      </c>
      <c r="AO241" s="114">
        <v>0</v>
      </c>
    </row>
    <row r="242" spans="1:41" ht="15.75" thickBot="1">
      <c r="A242" s="298" t="s">
        <v>184</v>
      </c>
      <c r="B242" s="139" t="s">
        <v>8</v>
      </c>
      <c r="C242" s="140">
        <v>4510.9799901992083</v>
      </c>
      <c r="D242" s="140">
        <v>4555.1799890398979</v>
      </c>
      <c r="E242" s="140">
        <v>4599.8999769985676</v>
      </c>
      <c r="F242" s="140">
        <v>4644.9299645721912</v>
      </c>
      <c r="G242" s="140">
        <v>4690.8099645972252</v>
      </c>
      <c r="H242" s="140">
        <v>4743.8590861220709</v>
      </c>
      <c r="I242" s="140">
        <v>4797.8967877137075</v>
      </c>
      <c r="J242" s="140">
        <v>4849.0526332541631</v>
      </c>
      <c r="K242" s="140">
        <v>4895.3052999353222</v>
      </c>
      <c r="L242" s="140">
        <v>4950.1094622601058</v>
      </c>
      <c r="M242" s="140">
        <v>4535.7201901698527</v>
      </c>
      <c r="N242" s="140">
        <v>4580.8065146882973</v>
      </c>
      <c r="O242" s="140">
        <v>4626.4097267671614</v>
      </c>
      <c r="P242" s="140">
        <v>4688.1945072389499</v>
      </c>
      <c r="Q242" s="140">
        <v>4764.3089244398143</v>
      </c>
      <c r="R242" s="140">
        <v>4814.1639981826738</v>
      </c>
      <c r="S242" s="140">
        <v>4993.3491065154285</v>
      </c>
      <c r="T242" s="140">
        <v>5125.0913900007436</v>
      </c>
      <c r="U242" s="140">
        <v>5170.3989861103482</v>
      </c>
      <c r="V242" s="140">
        <v>5218.7161536507019</v>
      </c>
      <c r="W242" s="140">
        <v>5265.8652420748094</v>
      </c>
      <c r="X242" s="140">
        <v>5315.9293350734988</v>
      </c>
      <c r="Y242" s="140">
        <v>5365.3592282320778</v>
      </c>
      <c r="Z242" s="140">
        <v>5412.0319324331622</v>
      </c>
      <c r="AA242" s="140">
        <v>5460.2897298581665</v>
      </c>
      <c r="AB242" s="140">
        <v>5511.618375042809</v>
      </c>
      <c r="AC242" s="140">
        <v>5559.5193367222373</v>
      </c>
      <c r="AD242" s="140">
        <v>5613.6403778208323</v>
      </c>
      <c r="AE242" s="140">
        <v>5666.5326487507527</v>
      </c>
      <c r="AF242" s="140">
        <v>5718.7894742597528</v>
      </c>
      <c r="AG242" s="140">
        <v>5768.3231742028302</v>
      </c>
      <c r="AH242" s="140">
        <v>5822.7978428413999</v>
      </c>
      <c r="AI242" s="140">
        <v>5877.6427832075278</v>
      </c>
      <c r="AJ242" s="140">
        <v>5933.5959998451417</v>
      </c>
      <c r="AK242" s="140">
        <v>5992.4213420085734</v>
      </c>
      <c r="AL242" s="140">
        <v>6049.6945612048457</v>
      </c>
      <c r="AM242" s="140">
        <v>6104.9418460780807</v>
      </c>
      <c r="AN242" s="140">
        <v>6162.9628109319847</v>
      </c>
      <c r="AO242" s="141">
        <v>6222.0335751845669</v>
      </c>
    </row>
    <row r="243" spans="1:41" ht="15.75">
      <c r="A243" s="95" t="s">
        <v>541</v>
      </c>
      <c r="B243" s="354"/>
      <c r="AF243" s="113"/>
      <c r="AG243" s="113"/>
      <c r="AH243" s="113"/>
      <c r="AI243" s="113"/>
      <c r="AJ243" s="113"/>
      <c r="AK243" s="113"/>
      <c r="AL243" s="113"/>
      <c r="AM243" s="113"/>
      <c r="AN243" s="113"/>
      <c r="AO243" s="114"/>
    </row>
    <row r="244" spans="1:41">
      <c r="A244" s="111" t="s">
        <v>12</v>
      </c>
      <c r="B244" s="112" t="s">
        <v>8</v>
      </c>
      <c r="C244" s="113">
        <v>0</v>
      </c>
      <c r="D244" s="113">
        <v>0</v>
      </c>
      <c r="E244" s="113">
        <v>0</v>
      </c>
      <c r="F244" s="113">
        <v>0</v>
      </c>
      <c r="G244" s="113">
        <v>0</v>
      </c>
      <c r="H244" s="113">
        <v>0</v>
      </c>
      <c r="I244" s="113">
        <v>0</v>
      </c>
      <c r="J244" s="113">
        <v>0</v>
      </c>
      <c r="K244" s="113">
        <v>0</v>
      </c>
      <c r="L244" s="113">
        <v>0</v>
      </c>
      <c r="M244" s="113">
        <v>0</v>
      </c>
      <c r="N244" s="113">
        <v>0</v>
      </c>
      <c r="O244" s="113">
        <v>0</v>
      </c>
      <c r="P244" s="113">
        <v>0</v>
      </c>
      <c r="Q244" s="113">
        <v>0</v>
      </c>
      <c r="R244" s="113">
        <v>0</v>
      </c>
      <c r="S244" s="113">
        <v>0</v>
      </c>
      <c r="T244" s="113">
        <v>0</v>
      </c>
      <c r="U244" s="113">
        <v>0</v>
      </c>
      <c r="V244" s="113">
        <v>0</v>
      </c>
      <c r="W244" s="113">
        <v>0</v>
      </c>
      <c r="X244" s="113">
        <v>0</v>
      </c>
      <c r="Y244" s="113">
        <v>0</v>
      </c>
      <c r="Z244" s="113">
        <v>0</v>
      </c>
      <c r="AA244" s="113">
        <v>0</v>
      </c>
      <c r="AB244" s="113">
        <v>0</v>
      </c>
      <c r="AC244" s="113">
        <v>0</v>
      </c>
      <c r="AD244" s="113">
        <v>0</v>
      </c>
      <c r="AE244" s="113">
        <v>0</v>
      </c>
      <c r="AF244" s="113">
        <v>0</v>
      </c>
      <c r="AG244" s="113">
        <v>0</v>
      </c>
      <c r="AH244" s="113">
        <v>0</v>
      </c>
      <c r="AI244" s="113">
        <v>0</v>
      </c>
      <c r="AJ244" s="113">
        <v>0</v>
      </c>
      <c r="AK244" s="113">
        <v>0</v>
      </c>
      <c r="AL244" s="113">
        <v>0</v>
      </c>
      <c r="AM244" s="113">
        <v>0</v>
      </c>
      <c r="AN244" s="113">
        <v>0</v>
      </c>
      <c r="AO244" s="114">
        <v>0</v>
      </c>
    </row>
    <row r="245" spans="1:41">
      <c r="A245" s="111" t="s">
        <v>20</v>
      </c>
      <c r="B245" s="112" t="s">
        <v>8</v>
      </c>
      <c r="C245" s="113">
        <v>0</v>
      </c>
      <c r="D245" s="113">
        <v>0</v>
      </c>
      <c r="E245" s="113">
        <v>0</v>
      </c>
      <c r="F245" s="113">
        <v>0</v>
      </c>
      <c r="G245" s="113">
        <v>0</v>
      </c>
      <c r="H245" s="113">
        <v>0</v>
      </c>
      <c r="I245" s="113">
        <v>0</v>
      </c>
      <c r="J245" s="113">
        <v>0</v>
      </c>
      <c r="K245" s="113">
        <v>0</v>
      </c>
      <c r="L245" s="113">
        <v>0</v>
      </c>
      <c r="M245" s="113">
        <v>0</v>
      </c>
      <c r="N245" s="113">
        <v>0</v>
      </c>
      <c r="O245" s="113">
        <v>0</v>
      </c>
      <c r="P245" s="113">
        <v>0</v>
      </c>
      <c r="Q245" s="113">
        <v>0</v>
      </c>
      <c r="R245" s="113">
        <v>0</v>
      </c>
      <c r="S245" s="113">
        <v>0</v>
      </c>
      <c r="T245" s="113">
        <v>0</v>
      </c>
      <c r="U245" s="113">
        <v>0</v>
      </c>
      <c r="V245" s="113">
        <v>0</v>
      </c>
      <c r="W245" s="113">
        <v>0</v>
      </c>
      <c r="X245" s="113">
        <v>0</v>
      </c>
      <c r="Y245" s="113">
        <v>0</v>
      </c>
      <c r="Z245" s="113">
        <v>0</v>
      </c>
      <c r="AA245" s="113">
        <v>0</v>
      </c>
      <c r="AB245" s="113">
        <v>0</v>
      </c>
      <c r="AC245" s="113">
        <v>0</v>
      </c>
      <c r="AD245" s="113">
        <v>0</v>
      </c>
      <c r="AE245" s="113">
        <v>0</v>
      </c>
      <c r="AF245" s="113">
        <v>0</v>
      </c>
      <c r="AG245" s="113">
        <v>0</v>
      </c>
      <c r="AH245" s="113">
        <v>0</v>
      </c>
      <c r="AI245" s="113">
        <v>0</v>
      </c>
      <c r="AJ245" s="113">
        <v>0</v>
      </c>
      <c r="AK245" s="113">
        <v>0</v>
      </c>
      <c r="AL245" s="113">
        <v>0</v>
      </c>
      <c r="AM245" s="113">
        <v>0</v>
      </c>
      <c r="AN245" s="113">
        <v>0</v>
      </c>
      <c r="AO245" s="114">
        <v>0</v>
      </c>
    </row>
    <row r="246" spans="1:41">
      <c r="A246" s="111" t="s">
        <v>576</v>
      </c>
      <c r="B246" s="112" t="s">
        <v>8</v>
      </c>
      <c r="C246" s="113">
        <v>0</v>
      </c>
      <c r="D246" s="113">
        <v>0</v>
      </c>
      <c r="E246" s="113">
        <v>0</v>
      </c>
      <c r="F246" s="113">
        <v>0</v>
      </c>
      <c r="G246" s="113">
        <v>0</v>
      </c>
      <c r="H246" s="113">
        <v>0</v>
      </c>
      <c r="I246" s="113">
        <v>0</v>
      </c>
      <c r="J246" s="113">
        <v>0</v>
      </c>
      <c r="K246" s="113">
        <v>0</v>
      </c>
      <c r="L246" s="113">
        <v>0</v>
      </c>
      <c r="M246" s="113">
        <v>0</v>
      </c>
      <c r="N246" s="113">
        <v>0</v>
      </c>
      <c r="O246" s="113">
        <v>0</v>
      </c>
      <c r="P246" s="113">
        <v>0</v>
      </c>
      <c r="Q246" s="113">
        <v>0</v>
      </c>
      <c r="R246" s="113">
        <v>0</v>
      </c>
      <c r="S246" s="113">
        <v>0</v>
      </c>
      <c r="T246" s="113">
        <v>0</v>
      </c>
      <c r="U246" s="113">
        <v>0</v>
      </c>
      <c r="V246" s="113">
        <v>0</v>
      </c>
      <c r="W246" s="113">
        <v>0</v>
      </c>
      <c r="X246" s="113">
        <v>0</v>
      </c>
      <c r="Y246" s="113">
        <v>0</v>
      </c>
      <c r="Z246" s="113">
        <v>0</v>
      </c>
      <c r="AA246" s="113">
        <v>0</v>
      </c>
      <c r="AB246" s="113">
        <v>0</v>
      </c>
      <c r="AC246" s="113">
        <v>0</v>
      </c>
      <c r="AD246" s="113">
        <v>0</v>
      </c>
      <c r="AE246" s="113">
        <v>0</v>
      </c>
      <c r="AF246" s="113">
        <v>0</v>
      </c>
      <c r="AG246" s="113">
        <v>0</v>
      </c>
      <c r="AH246" s="113">
        <v>0</v>
      </c>
      <c r="AI246" s="113">
        <v>0</v>
      </c>
      <c r="AJ246" s="113">
        <v>0</v>
      </c>
      <c r="AK246" s="113">
        <v>0</v>
      </c>
      <c r="AL246" s="113">
        <v>0</v>
      </c>
      <c r="AM246" s="113">
        <v>0</v>
      </c>
      <c r="AN246" s="113">
        <v>0</v>
      </c>
      <c r="AO246" s="114">
        <v>0</v>
      </c>
    </row>
    <row r="247" spans="1:41">
      <c r="A247" s="111" t="s">
        <v>22</v>
      </c>
      <c r="B247" s="112" t="s">
        <v>8</v>
      </c>
      <c r="C247" s="113">
        <v>350.47999900579453</v>
      </c>
      <c r="D247" s="113">
        <v>361.71000480651855</v>
      </c>
      <c r="E247" s="113">
        <v>380.39000427722931</v>
      </c>
      <c r="F247" s="113">
        <v>399.92000842094421</v>
      </c>
      <c r="G247" s="113">
        <v>417.42999494075775</v>
      </c>
      <c r="H247" s="113">
        <v>436.32999813556671</v>
      </c>
      <c r="I247" s="113">
        <v>356.75999838113785</v>
      </c>
      <c r="J247" s="113">
        <v>384.33999824523926</v>
      </c>
      <c r="K247" s="113">
        <v>405.3700048327446</v>
      </c>
      <c r="L247" s="113">
        <v>215.84000009298325</v>
      </c>
      <c r="M247" s="113">
        <v>123.93999852240086</v>
      </c>
      <c r="N247" s="113">
        <v>102.00999777019024</v>
      </c>
      <c r="O247" s="113">
        <v>114.44999614357948</v>
      </c>
      <c r="P247" s="113">
        <v>108.01000186800957</v>
      </c>
      <c r="Q247" s="113">
        <v>23.809999782592058</v>
      </c>
      <c r="R247" s="113">
        <v>29.269999403506517</v>
      </c>
      <c r="S247" s="113">
        <v>35.81000067666173</v>
      </c>
      <c r="T247" s="113">
        <v>36.53000096231699</v>
      </c>
      <c r="U247" s="113">
        <v>44.070000465959311</v>
      </c>
      <c r="V247" s="113">
        <v>53.450001295655966</v>
      </c>
      <c r="W247" s="113">
        <v>63.760001286864281</v>
      </c>
      <c r="X247" s="113">
        <v>75.860000006854534</v>
      </c>
      <c r="Y247" s="113">
        <v>53.509999856352806</v>
      </c>
      <c r="Z247" s="113">
        <v>64.320001468062401</v>
      </c>
      <c r="AA247" s="113">
        <v>75.979999735951424</v>
      </c>
      <c r="AB247" s="113">
        <v>85.750002384185791</v>
      </c>
      <c r="AC247" s="113">
        <v>446.85001033172011</v>
      </c>
      <c r="AD247" s="113">
        <v>455.80999884009361</v>
      </c>
      <c r="AE247" s="113">
        <v>465.55000790953636</v>
      </c>
      <c r="AF247" s="113">
        <v>471.52998862415552</v>
      </c>
      <c r="AG247" s="113">
        <v>477.12998619675636</v>
      </c>
      <c r="AH247" s="113">
        <v>482.19999563694</v>
      </c>
      <c r="AI247" s="113">
        <v>384.32000013627112</v>
      </c>
      <c r="AJ247" s="113">
        <v>479.86000128090382</v>
      </c>
      <c r="AK247" s="113">
        <v>488.81001107394695</v>
      </c>
      <c r="AL247" s="113">
        <v>495.5899977684021</v>
      </c>
      <c r="AM247" s="113">
        <v>502.2199866566807</v>
      </c>
      <c r="AN247" s="113">
        <v>507.9399887714535</v>
      </c>
      <c r="AO247" s="114">
        <v>514.29998914338648</v>
      </c>
    </row>
    <row r="248" spans="1:41">
      <c r="A248" s="111" t="s">
        <v>21</v>
      </c>
      <c r="B248" s="112" t="s">
        <v>8</v>
      </c>
      <c r="C248" s="113">
        <v>2427.5099487304688</v>
      </c>
      <c r="D248" s="113">
        <v>2434.849956035614</v>
      </c>
      <c r="E248" s="113">
        <v>2436.9399538040161</v>
      </c>
      <c r="F248" s="113">
        <v>2440.3999953269958</v>
      </c>
      <c r="G248" s="113">
        <v>2448.1099634170532</v>
      </c>
      <c r="H248" s="113">
        <v>2456.6500391960144</v>
      </c>
      <c r="I248" s="113">
        <v>2450.2700099945068</v>
      </c>
      <c r="J248" s="113">
        <v>2454.8500561714172</v>
      </c>
      <c r="K248" s="113">
        <v>2467.9799757003784</v>
      </c>
      <c r="L248" s="113">
        <v>2160.6899780035019</v>
      </c>
      <c r="M248" s="113">
        <v>2058.8399951457977</v>
      </c>
      <c r="N248" s="113">
        <v>1889.1900036334991</v>
      </c>
      <c r="O248" s="113">
        <v>1919.100058555603</v>
      </c>
      <c r="P248" s="113">
        <v>1970.079965531826</v>
      </c>
      <c r="Q248" s="113">
        <v>2100.8800335675478</v>
      </c>
      <c r="R248" s="113">
        <v>2143.830021969974</v>
      </c>
      <c r="S248" s="113">
        <v>2187.319988399744</v>
      </c>
      <c r="T248" s="113">
        <v>2007.5800201445818</v>
      </c>
      <c r="U248" s="113">
        <v>2053.3900048732758</v>
      </c>
      <c r="V248" s="113">
        <v>2098.9300183057785</v>
      </c>
      <c r="W248" s="113">
        <v>2145.3500006198883</v>
      </c>
      <c r="X248" s="113">
        <v>2191.5699548125267</v>
      </c>
      <c r="Y248" s="113">
        <v>2274.1899597048759</v>
      </c>
      <c r="Z248" s="113">
        <v>2325.1199651956558</v>
      </c>
      <c r="AA248" s="113">
        <v>2376.9399688839912</v>
      </c>
      <c r="AB248" s="113">
        <v>2433.050017118454</v>
      </c>
      <c r="AC248" s="113">
        <v>2138.449962168932</v>
      </c>
      <c r="AD248" s="113">
        <v>2198.1999920606613</v>
      </c>
      <c r="AE248" s="113">
        <v>2259.220007956028</v>
      </c>
      <c r="AF248" s="113">
        <v>2324.2599841356277</v>
      </c>
      <c r="AG248" s="113">
        <v>2391.1900640726089</v>
      </c>
      <c r="AH248" s="113">
        <v>2459.6600311398506</v>
      </c>
      <c r="AI248" s="113">
        <v>1730.7399919126183</v>
      </c>
      <c r="AJ248" s="113">
        <v>1709.7500131223351</v>
      </c>
      <c r="AK248" s="113">
        <v>1777.5900247190148</v>
      </c>
      <c r="AL248" s="113">
        <v>1848.6300006099045</v>
      </c>
      <c r="AM248" s="113">
        <v>1921.8499844353646</v>
      </c>
      <c r="AN248" s="113">
        <v>1997.6799841299653</v>
      </c>
      <c r="AO248" s="114">
        <v>2074.3600149527192</v>
      </c>
    </row>
    <row r="249" spans="1:41">
      <c r="A249" s="111" t="s">
        <v>175</v>
      </c>
      <c r="B249" s="112" t="s">
        <v>8</v>
      </c>
      <c r="C249" s="113">
        <v>0</v>
      </c>
      <c r="D249" s="113">
        <v>0</v>
      </c>
      <c r="E249" s="113">
        <v>0</v>
      </c>
      <c r="F249" s="113">
        <v>0</v>
      </c>
      <c r="G249" s="113">
        <v>0</v>
      </c>
      <c r="H249" s="113">
        <v>0</v>
      </c>
      <c r="I249" s="113">
        <v>0</v>
      </c>
      <c r="J249" s="113">
        <v>0</v>
      </c>
      <c r="K249" s="113">
        <v>0</v>
      </c>
      <c r="L249" s="113">
        <v>0</v>
      </c>
      <c r="M249" s="113">
        <v>0</v>
      </c>
      <c r="N249" s="113">
        <v>0</v>
      </c>
      <c r="O249" s="113">
        <v>0</v>
      </c>
      <c r="P249" s="113">
        <v>0</v>
      </c>
      <c r="Q249" s="113">
        <v>0</v>
      </c>
      <c r="R249" s="113">
        <v>0</v>
      </c>
      <c r="S249" s="113">
        <v>0</v>
      </c>
      <c r="T249" s="113">
        <v>0</v>
      </c>
      <c r="U249" s="113">
        <v>0</v>
      </c>
      <c r="V249" s="113">
        <v>0</v>
      </c>
      <c r="W249" s="113">
        <v>0</v>
      </c>
      <c r="X249" s="113">
        <v>0</v>
      </c>
      <c r="Y249" s="113">
        <v>0</v>
      </c>
      <c r="Z249" s="113">
        <v>0</v>
      </c>
      <c r="AA249" s="113">
        <v>0</v>
      </c>
      <c r="AB249" s="113">
        <v>0</v>
      </c>
      <c r="AC249" s="113">
        <v>0</v>
      </c>
      <c r="AD249" s="113">
        <v>0</v>
      </c>
      <c r="AE249" s="113">
        <v>0</v>
      </c>
      <c r="AF249" s="113">
        <v>0</v>
      </c>
      <c r="AG249" s="113">
        <v>0</v>
      </c>
      <c r="AH249" s="113">
        <v>0</v>
      </c>
      <c r="AI249" s="113">
        <v>0</v>
      </c>
      <c r="AJ249" s="113">
        <v>0</v>
      </c>
      <c r="AK249" s="113">
        <v>0</v>
      </c>
      <c r="AL249" s="113">
        <v>0</v>
      </c>
      <c r="AM249" s="113">
        <v>0</v>
      </c>
      <c r="AN249" s="113">
        <v>0</v>
      </c>
      <c r="AO249" s="114">
        <v>0</v>
      </c>
    </row>
    <row r="250" spans="1:41">
      <c r="A250" s="111" t="s">
        <v>176</v>
      </c>
      <c r="B250" s="112" t="s">
        <v>8</v>
      </c>
      <c r="C250" s="113">
        <v>0</v>
      </c>
      <c r="D250" s="113">
        <v>0</v>
      </c>
      <c r="E250" s="113">
        <v>0</v>
      </c>
      <c r="F250" s="113">
        <v>0</v>
      </c>
      <c r="G250" s="113">
        <v>0</v>
      </c>
      <c r="H250" s="113">
        <v>0</v>
      </c>
      <c r="I250" s="113">
        <v>0</v>
      </c>
      <c r="J250" s="113">
        <v>0</v>
      </c>
      <c r="K250" s="113">
        <v>0</v>
      </c>
      <c r="L250" s="113">
        <v>0</v>
      </c>
      <c r="M250" s="113">
        <v>0</v>
      </c>
      <c r="N250" s="113">
        <v>0</v>
      </c>
      <c r="O250" s="113">
        <v>0</v>
      </c>
      <c r="P250" s="113">
        <v>0</v>
      </c>
      <c r="Q250" s="113">
        <v>0</v>
      </c>
      <c r="R250" s="113">
        <v>0</v>
      </c>
      <c r="S250" s="113">
        <v>0</v>
      </c>
      <c r="T250" s="113">
        <v>0</v>
      </c>
      <c r="U250" s="113">
        <v>0</v>
      </c>
      <c r="V250" s="113">
        <v>0</v>
      </c>
      <c r="W250" s="113">
        <v>0</v>
      </c>
      <c r="X250" s="113">
        <v>0</v>
      </c>
      <c r="Y250" s="113">
        <v>0</v>
      </c>
      <c r="Z250" s="113">
        <v>0</v>
      </c>
      <c r="AA250" s="113">
        <v>0</v>
      </c>
      <c r="AB250" s="113">
        <v>0</v>
      </c>
      <c r="AC250" s="113">
        <v>0</v>
      </c>
      <c r="AD250" s="113">
        <v>0</v>
      </c>
      <c r="AE250" s="113">
        <v>0</v>
      </c>
      <c r="AF250" s="113">
        <v>0</v>
      </c>
      <c r="AG250" s="113">
        <v>0</v>
      </c>
      <c r="AH250" s="113">
        <v>0</v>
      </c>
      <c r="AI250" s="113">
        <v>0</v>
      </c>
      <c r="AJ250" s="113">
        <v>0</v>
      </c>
      <c r="AK250" s="113">
        <v>0</v>
      </c>
      <c r="AL250" s="113">
        <v>0</v>
      </c>
      <c r="AM250" s="113">
        <v>0</v>
      </c>
      <c r="AN250" s="113">
        <v>0</v>
      </c>
      <c r="AO250" s="114">
        <v>0</v>
      </c>
    </row>
    <row r="251" spans="1:41">
      <c r="A251" s="111" t="s">
        <v>177</v>
      </c>
      <c r="B251" s="112" t="s">
        <v>8</v>
      </c>
      <c r="C251" s="113">
        <v>0</v>
      </c>
      <c r="D251" s="113">
        <v>0</v>
      </c>
      <c r="E251" s="113">
        <v>0</v>
      </c>
      <c r="F251" s="113">
        <v>0</v>
      </c>
      <c r="G251" s="113">
        <v>0</v>
      </c>
      <c r="H251" s="113">
        <v>0</v>
      </c>
      <c r="I251" s="113">
        <v>0</v>
      </c>
      <c r="J251" s="113">
        <v>0</v>
      </c>
      <c r="K251" s="113">
        <v>0</v>
      </c>
      <c r="L251" s="113">
        <v>0</v>
      </c>
      <c r="M251" s="113">
        <v>0</v>
      </c>
      <c r="N251" s="113">
        <v>0</v>
      </c>
      <c r="O251" s="113">
        <v>0</v>
      </c>
      <c r="P251" s="113">
        <v>0</v>
      </c>
      <c r="Q251" s="113">
        <v>0</v>
      </c>
      <c r="R251" s="113">
        <v>0</v>
      </c>
      <c r="S251" s="113">
        <v>0</v>
      </c>
      <c r="T251" s="113">
        <v>0</v>
      </c>
      <c r="U251" s="113">
        <v>0</v>
      </c>
      <c r="V251" s="113">
        <v>0</v>
      </c>
      <c r="W251" s="113">
        <v>0</v>
      </c>
      <c r="X251" s="113">
        <v>0</v>
      </c>
      <c r="Y251" s="113">
        <v>0</v>
      </c>
      <c r="Z251" s="113">
        <v>0</v>
      </c>
      <c r="AA251" s="113">
        <v>0</v>
      </c>
      <c r="AB251" s="113">
        <v>0</v>
      </c>
      <c r="AC251" s="113">
        <v>0</v>
      </c>
      <c r="AD251" s="113">
        <v>0</v>
      </c>
      <c r="AE251" s="113">
        <v>0</v>
      </c>
      <c r="AF251" s="113">
        <v>0</v>
      </c>
      <c r="AG251" s="113">
        <v>0</v>
      </c>
      <c r="AH251" s="113">
        <v>0</v>
      </c>
      <c r="AI251" s="113">
        <v>0</v>
      </c>
      <c r="AJ251" s="113">
        <v>0</v>
      </c>
      <c r="AK251" s="113">
        <v>0</v>
      </c>
      <c r="AL251" s="113">
        <v>0</v>
      </c>
      <c r="AM251" s="113">
        <v>0</v>
      </c>
      <c r="AN251" s="113">
        <v>0</v>
      </c>
      <c r="AO251" s="114">
        <v>0</v>
      </c>
    </row>
    <row r="252" spans="1:41">
      <c r="A252" s="111" t="s">
        <v>178</v>
      </c>
      <c r="B252" s="112" t="s">
        <v>8</v>
      </c>
      <c r="C252" s="113">
        <v>0</v>
      </c>
      <c r="D252" s="113">
        <v>0</v>
      </c>
      <c r="E252" s="113">
        <v>0</v>
      </c>
      <c r="F252" s="113">
        <v>0</v>
      </c>
      <c r="G252" s="113">
        <v>0</v>
      </c>
      <c r="H252" s="113">
        <v>0</v>
      </c>
      <c r="I252" s="113">
        <v>0</v>
      </c>
      <c r="J252" s="113">
        <v>0</v>
      </c>
      <c r="K252" s="113">
        <v>0</v>
      </c>
      <c r="L252" s="113">
        <v>0</v>
      </c>
      <c r="M252" s="113">
        <v>0</v>
      </c>
      <c r="N252" s="113">
        <v>0</v>
      </c>
      <c r="O252" s="113">
        <v>0</v>
      </c>
      <c r="P252" s="113">
        <v>0</v>
      </c>
      <c r="Q252" s="113">
        <v>0</v>
      </c>
      <c r="R252" s="113">
        <v>0</v>
      </c>
      <c r="S252" s="113">
        <v>0</v>
      </c>
      <c r="T252" s="113">
        <v>0</v>
      </c>
      <c r="U252" s="113">
        <v>0</v>
      </c>
      <c r="V252" s="113">
        <v>0</v>
      </c>
      <c r="W252" s="113">
        <v>0</v>
      </c>
      <c r="X252" s="113">
        <v>0</v>
      </c>
      <c r="Y252" s="113">
        <v>0</v>
      </c>
      <c r="Z252" s="113">
        <v>0</v>
      </c>
      <c r="AA252" s="113">
        <v>0</v>
      </c>
      <c r="AB252" s="113">
        <v>0</v>
      </c>
      <c r="AC252" s="113">
        <v>0</v>
      </c>
      <c r="AD252" s="113">
        <v>0</v>
      </c>
      <c r="AE252" s="113">
        <v>0</v>
      </c>
      <c r="AF252" s="113">
        <v>0</v>
      </c>
      <c r="AG252" s="113">
        <v>0</v>
      </c>
      <c r="AH252" s="113">
        <v>0</v>
      </c>
      <c r="AI252" s="113">
        <v>0</v>
      </c>
      <c r="AJ252" s="113">
        <v>0</v>
      </c>
      <c r="AK252" s="113">
        <v>0</v>
      </c>
      <c r="AL252" s="113">
        <v>0</v>
      </c>
      <c r="AM252" s="113">
        <v>0</v>
      </c>
      <c r="AN252" s="113">
        <v>0</v>
      </c>
      <c r="AO252" s="114">
        <v>0</v>
      </c>
    </row>
    <row r="253" spans="1:41">
      <c r="A253" s="111" t="s">
        <v>1</v>
      </c>
      <c r="B253" s="112" t="s">
        <v>8</v>
      </c>
      <c r="C253" s="113">
        <v>0</v>
      </c>
      <c r="D253" s="113">
        <v>0</v>
      </c>
      <c r="E253" s="113">
        <v>0</v>
      </c>
      <c r="F253" s="113">
        <v>0</v>
      </c>
      <c r="G253" s="113">
        <v>0</v>
      </c>
      <c r="H253" s="113">
        <v>0</v>
      </c>
      <c r="I253" s="113">
        <v>0</v>
      </c>
      <c r="J253" s="113">
        <v>0</v>
      </c>
      <c r="K253" s="113">
        <v>0</v>
      </c>
      <c r="L253" s="113">
        <v>531.90719999999999</v>
      </c>
      <c r="M253" s="113">
        <v>531.90719999999999</v>
      </c>
      <c r="N253" s="113">
        <v>531.90719999999999</v>
      </c>
      <c r="O253" s="113">
        <v>531.90719999999999</v>
      </c>
      <c r="P253" s="113">
        <v>531.90719999999999</v>
      </c>
      <c r="Q253" s="113">
        <v>531.90719999999999</v>
      </c>
      <c r="R253" s="113">
        <v>531.90719999999999</v>
      </c>
      <c r="S253" s="113">
        <v>531.90719999999999</v>
      </c>
      <c r="T253" s="113">
        <v>531.90719999999999</v>
      </c>
      <c r="U253" s="113">
        <v>531.90719999999999</v>
      </c>
      <c r="V253" s="113">
        <v>531.90719999999999</v>
      </c>
      <c r="W253" s="113">
        <v>531.90719999999999</v>
      </c>
      <c r="X253" s="113">
        <v>531.90719999999999</v>
      </c>
      <c r="Y253" s="113">
        <v>531.90719999999999</v>
      </c>
      <c r="Z253" s="113">
        <v>531.90719999999999</v>
      </c>
      <c r="AA253" s="113">
        <v>531.90719999999999</v>
      </c>
      <c r="AB253" s="113">
        <v>531.90719999999999</v>
      </c>
      <c r="AC253" s="113">
        <v>531.90719999999999</v>
      </c>
      <c r="AD253" s="113">
        <v>531.90719999999999</v>
      </c>
      <c r="AE253" s="113">
        <v>531.90719999999999</v>
      </c>
      <c r="AF253" s="113">
        <v>531.90719999999999</v>
      </c>
      <c r="AG253" s="113">
        <v>531.90719999999999</v>
      </c>
      <c r="AH253" s="113">
        <v>531.90719999999999</v>
      </c>
      <c r="AI253" s="113">
        <v>1442.5092</v>
      </c>
      <c r="AJ253" s="113">
        <v>1442.5092</v>
      </c>
      <c r="AK253" s="113">
        <v>1442.5092</v>
      </c>
      <c r="AL253" s="113">
        <v>1442.5092</v>
      </c>
      <c r="AM253" s="113">
        <v>1442.5092</v>
      </c>
      <c r="AN253" s="113">
        <v>1442.5092</v>
      </c>
      <c r="AO253" s="114">
        <v>1442.5092</v>
      </c>
    </row>
    <row r="254" spans="1:41">
      <c r="A254" s="111" t="s">
        <v>179</v>
      </c>
      <c r="B254" s="112" t="s">
        <v>8</v>
      </c>
      <c r="C254" s="113">
        <v>0</v>
      </c>
      <c r="D254" s="113">
        <v>0</v>
      </c>
      <c r="E254" s="113">
        <v>0</v>
      </c>
      <c r="F254" s="113">
        <v>0</v>
      </c>
      <c r="G254" s="113">
        <v>0</v>
      </c>
      <c r="H254" s="113">
        <v>0</v>
      </c>
      <c r="I254" s="113">
        <v>0</v>
      </c>
      <c r="J254" s="113">
        <v>0</v>
      </c>
      <c r="K254" s="113">
        <v>0</v>
      </c>
      <c r="L254" s="113">
        <v>0</v>
      </c>
      <c r="M254" s="113">
        <v>0</v>
      </c>
      <c r="N254" s="113">
        <v>0</v>
      </c>
      <c r="O254" s="113">
        <v>0</v>
      </c>
      <c r="P254" s="113">
        <v>0</v>
      </c>
      <c r="Q254" s="113">
        <v>0</v>
      </c>
      <c r="R254" s="113">
        <v>0</v>
      </c>
      <c r="S254" s="113">
        <v>0</v>
      </c>
      <c r="T254" s="113">
        <v>0</v>
      </c>
      <c r="U254" s="113">
        <v>0</v>
      </c>
      <c r="V254" s="113">
        <v>0</v>
      </c>
      <c r="W254" s="113">
        <v>0</v>
      </c>
      <c r="X254" s="113">
        <v>0</v>
      </c>
      <c r="Y254" s="113">
        <v>0</v>
      </c>
      <c r="Z254" s="113">
        <v>0</v>
      </c>
      <c r="AA254" s="113">
        <v>0</v>
      </c>
      <c r="AB254" s="113">
        <v>0</v>
      </c>
      <c r="AC254" s="113">
        <v>0</v>
      </c>
      <c r="AD254" s="113">
        <v>0</v>
      </c>
      <c r="AE254" s="113">
        <v>0</v>
      </c>
      <c r="AF254" s="113">
        <v>0</v>
      </c>
      <c r="AG254" s="113">
        <v>0</v>
      </c>
      <c r="AH254" s="113">
        <v>0</v>
      </c>
      <c r="AI254" s="113">
        <v>0</v>
      </c>
      <c r="AJ254" s="113">
        <v>0</v>
      </c>
      <c r="AK254" s="113">
        <v>0</v>
      </c>
      <c r="AL254" s="113">
        <v>0</v>
      </c>
      <c r="AM254" s="113">
        <v>0</v>
      </c>
      <c r="AN254" s="113">
        <v>0</v>
      </c>
      <c r="AO254" s="114">
        <v>0</v>
      </c>
    </row>
    <row r="255" spans="1:41">
      <c r="A255" s="111" t="s">
        <v>180</v>
      </c>
      <c r="B255" s="112" t="s">
        <v>8</v>
      </c>
      <c r="C255" s="113">
        <v>0</v>
      </c>
      <c r="D255" s="113">
        <v>0</v>
      </c>
      <c r="E255" s="113">
        <v>0</v>
      </c>
      <c r="F255" s="113">
        <v>0</v>
      </c>
      <c r="G255" s="113">
        <v>0</v>
      </c>
      <c r="H255" s="113">
        <v>0</v>
      </c>
      <c r="I255" s="113">
        <v>115.92006726075974</v>
      </c>
      <c r="J255" s="113">
        <v>115.92006726075974</v>
      </c>
      <c r="K255" s="113">
        <v>115.92006726075974</v>
      </c>
      <c r="L255" s="113">
        <v>115.92006726075974</v>
      </c>
      <c r="M255" s="113">
        <v>347.76020178227918</v>
      </c>
      <c r="N255" s="113">
        <v>579.60033630379871</v>
      </c>
      <c r="O255" s="113">
        <v>579.60033630379871</v>
      </c>
      <c r="P255" s="113">
        <v>579.60033630379871</v>
      </c>
      <c r="Q255" s="113">
        <v>579.60033630379871</v>
      </c>
      <c r="R255" s="113">
        <v>579.60033630379871</v>
      </c>
      <c r="S255" s="113">
        <v>579.60033630379871</v>
      </c>
      <c r="T255" s="113">
        <v>811.44047082531824</v>
      </c>
      <c r="U255" s="113">
        <v>811.44047082531824</v>
      </c>
      <c r="V255" s="113">
        <v>811.44047082531824</v>
      </c>
      <c r="W255" s="113">
        <v>811.44047082531824</v>
      </c>
      <c r="X255" s="113">
        <v>811.44047082531824</v>
      </c>
      <c r="Y255" s="113">
        <v>811.44047082531824</v>
      </c>
      <c r="Z255" s="113">
        <v>811.44047082531824</v>
      </c>
      <c r="AA255" s="113">
        <v>811.44047082531824</v>
      </c>
      <c r="AB255" s="113">
        <v>811.44047082531824</v>
      </c>
      <c r="AC255" s="113">
        <v>811.44047082531824</v>
      </c>
      <c r="AD255" s="113">
        <v>811.44047082531824</v>
      </c>
      <c r="AE255" s="113">
        <v>811.44047082531824</v>
      </c>
      <c r="AF255" s="113">
        <v>811.44047082531824</v>
      </c>
      <c r="AG255" s="113">
        <v>811.44047082531824</v>
      </c>
      <c r="AH255" s="113">
        <v>811.44047082531824</v>
      </c>
      <c r="AI255" s="113">
        <v>811.44047082531824</v>
      </c>
      <c r="AJ255" s="113">
        <v>811.44047082531824</v>
      </c>
      <c r="AK255" s="113">
        <v>811.44047082531824</v>
      </c>
      <c r="AL255" s="113">
        <v>811.44047082531824</v>
      </c>
      <c r="AM255" s="113">
        <v>811.44047082531824</v>
      </c>
      <c r="AN255" s="113">
        <v>811.44047082531824</v>
      </c>
      <c r="AO255" s="114">
        <v>811.44047082531824</v>
      </c>
    </row>
    <row r="256" spans="1:41">
      <c r="A256" s="111" t="s">
        <v>181</v>
      </c>
      <c r="B256" s="112" t="s">
        <v>8</v>
      </c>
      <c r="C256" s="113">
        <v>0</v>
      </c>
      <c r="D256" s="113">
        <v>0</v>
      </c>
      <c r="E256" s="113">
        <v>0</v>
      </c>
      <c r="F256" s="113">
        <v>0</v>
      </c>
      <c r="G256" s="113">
        <v>0</v>
      </c>
      <c r="H256" s="113">
        <v>0</v>
      </c>
      <c r="I256" s="113">
        <v>0</v>
      </c>
      <c r="J256" s="113">
        <v>0</v>
      </c>
      <c r="K256" s="113">
        <v>0</v>
      </c>
      <c r="L256" s="113">
        <v>0</v>
      </c>
      <c r="M256" s="113">
        <v>0</v>
      </c>
      <c r="N256" s="113">
        <v>0</v>
      </c>
      <c r="O256" s="113">
        <v>0</v>
      </c>
      <c r="P256" s="113">
        <v>0</v>
      </c>
      <c r="Q256" s="113">
        <v>0</v>
      </c>
      <c r="R256" s="113">
        <v>0</v>
      </c>
      <c r="S256" s="113">
        <v>0</v>
      </c>
      <c r="T256" s="113">
        <v>0</v>
      </c>
      <c r="U256" s="113">
        <v>0</v>
      </c>
      <c r="V256" s="113">
        <v>0</v>
      </c>
      <c r="W256" s="113">
        <v>0</v>
      </c>
      <c r="X256" s="113">
        <v>0</v>
      </c>
      <c r="Y256" s="113">
        <v>0</v>
      </c>
      <c r="Z256" s="113">
        <v>0</v>
      </c>
      <c r="AA256" s="113">
        <v>0</v>
      </c>
      <c r="AB256" s="113">
        <v>0</v>
      </c>
      <c r="AC256" s="113">
        <v>0</v>
      </c>
      <c r="AD256" s="113">
        <v>0</v>
      </c>
      <c r="AE256" s="113">
        <v>0</v>
      </c>
      <c r="AF256" s="113">
        <v>0</v>
      </c>
      <c r="AG256" s="113">
        <v>0</v>
      </c>
      <c r="AH256" s="113">
        <v>0</v>
      </c>
      <c r="AI256" s="113">
        <v>0</v>
      </c>
      <c r="AJ256" s="113">
        <v>0</v>
      </c>
      <c r="AK256" s="113">
        <v>0</v>
      </c>
      <c r="AL256" s="113">
        <v>0</v>
      </c>
      <c r="AM256" s="113">
        <v>0</v>
      </c>
      <c r="AN256" s="113">
        <v>0</v>
      </c>
      <c r="AO256" s="114">
        <v>0</v>
      </c>
    </row>
    <row r="257" spans="1:41">
      <c r="A257" s="111" t="s">
        <v>182</v>
      </c>
      <c r="B257" s="112" t="s">
        <v>8</v>
      </c>
      <c r="C257" s="113">
        <v>0</v>
      </c>
      <c r="D257" s="113">
        <v>0</v>
      </c>
      <c r="E257" s="113">
        <v>0</v>
      </c>
      <c r="F257" s="113">
        <v>0</v>
      </c>
      <c r="G257" s="113">
        <v>0</v>
      </c>
      <c r="H257" s="113">
        <v>0</v>
      </c>
      <c r="I257" s="113">
        <v>0</v>
      </c>
      <c r="J257" s="113">
        <v>0</v>
      </c>
      <c r="K257" s="113">
        <v>0</v>
      </c>
      <c r="L257" s="113">
        <v>0</v>
      </c>
      <c r="M257" s="113">
        <v>0</v>
      </c>
      <c r="N257" s="113">
        <v>0</v>
      </c>
      <c r="O257" s="113">
        <v>0</v>
      </c>
      <c r="P257" s="113">
        <v>0</v>
      </c>
      <c r="Q257" s="113">
        <v>0</v>
      </c>
      <c r="R257" s="113">
        <v>0</v>
      </c>
      <c r="S257" s="113">
        <v>0</v>
      </c>
      <c r="T257" s="113">
        <v>0</v>
      </c>
      <c r="U257" s="113">
        <v>0</v>
      </c>
      <c r="V257" s="113">
        <v>0</v>
      </c>
      <c r="W257" s="113">
        <v>0</v>
      </c>
      <c r="X257" s="113">
        <v>0</v>
      </c>
      <c r="Y257" s="113">
        <v>0</v>
      </c>
      <c r="Z257" s="113">
        <v>0</v>
      </c>
      <c r="AA257" s="113">
        <v>0</v>
      </c>
      <c r="AB257" s="113">
        <v>0</v>
      </c>
      <c r="AC257" s="113">
        <v>0</v>
      </c>
      <c r="AD257" s="113">
        <v>0</v>
      </c>
      <c r="AE257" s="113">
        <v>0</v>
      </c>
      <c r="AF257" s="113">
        <v>0</v>
      </c>
      <c r="AG257" s="113">
        <v>0</v>
      </c>
      <c r="AH257" s="113">
        <v>0</v>
      </c>
      <c r="AI257" s="113">
        <v>0</v>
      </c>
      <c r="AJ257" s="113">
        <v>0</v>
      </c>
      <c r="AK257" s="113">
        <v>0</v>
      </c>
      <c r="AL257" s="113">
        <v>0</v>
      </c>
      <c r="AM257" s="113">
        <v>0</v>
      </c>
      <c r="AN257" s="113">
        <v>0</v>
      </c>
      <c r="AO257" s="114">
        <v>0</v>
      </c>
    </row>
    <row r="258" spans="1:41">
      <c r="A258" s="111" t="s">
        <v>183</v>
      </c>
      <c r="B258" s="112" t="s">
        <v>8</v>
      </c>
      <c r="C258" s="113">
        <v>21.118321961284963</v>
      </c>
      <c r="D258" s="113">
        <v>23.918824042001585</v>
      </c>
      <c r="E258" s="113">
        <v>26.737711771319507</v>
      </c>
      <c r="F258" s="113">
        <v>29.587487390287595</v>
      </c>
      <c r="G258" s="113">
        <v>32.48138856589879</v>
      </c>
      <c r="H258" s="113">
        <v>35.29768292987675</v>
      </c>
      <c r="I258" s="113">
        <v>38.127462386208947</v>
      </c>
      <c r="J258" s="113">
        <v>40.889223411734321</v>
      </c>
      <c r="K258" s="113">
        <v>43.664082970456661</v>
      </c>
      <c r="L258" s="113">
        <v>46.352431095697362</v>
      </c>
      <c r="M258" s="113">
        <v>49.053409760830874</v>
      </c>
      <c r="N258" s="113">
        <v>51.767018965857169</v>
      </c>
      <c r="O258" s="113">
        <v>54.493258710776288</v>
      </c>
      <c r="P258" s="113">
        <v>57.232128995588177</v>
      </c>
      <c r="Q258" s="113">
        <v>59.784390790389715</v>
      </c>
      <c r="R258" s="113">
        <v>62.357504500597543</v>
      </c>
      <c r="S258" s="113">
        <v>64.442177462525535</v>
      </c>
      <c r="T258" s="113">
        <v>66.579343952371374</v>
      </c>
      <c r="U258" s="113">
        <v>68.72208068888132</v>
      </c>
      <c r="V258" s="113">
        <v>70.870387672055188</v>
      </c>
      <c r="W258" s="113">
        <v>73.024264901893361</v>
      </c>
      <c r="X258" s="113">
        <v>75.18371237839564</v>
      </c>
      <c r="Y258" s="113">
        <v>77.348730101562026</v>
      </c>
      <c r="Z258" s="113">
        <v>79.51931807139249</v>
      </c>
      <c r="AA258" s="113">
        <v>81.695476287887061</v>
      </c>
      <c r="AB258" s="113">
        <v>83.877204751045781</v>
      </c>
      <c r="AC258" s="113">
        <v>86.064503460868579</v>
      </c>
      <c r="AD258" s="113">
        <v>88.262484317978505</v>
      </c>
      <c r="AE258" s="113">
        <v>90.460465175088487</v>
      </c>
      <c r="AF258" s="113">
        <v>92.646604000974364</v>
      </c>
      <c r="AG258" s="113">
        <v>94.842680405414526</v>
      </c>
      <c r="AH258" s="113">
        <v>97.037489543691294</v>
      </c>
      <c r="AI258" s="113">
        <v>99.229612393154554</v>
      </c>
      <c r="AJ258" s="113">
        <v>101.42212429731872</v>
      </c>
      <c r="AK258" s="113">
        <v>103.61709390223943</v>
      </c>
      <c r="AL258" s="113">
        <v>105.80983863254706</v>
      </c>
      <c r="AM258" s="113">
        <v>108.00288565982945</v>
      </c>
      <c r="AN258" s="113">
        <v>110.19658923759087</v>
      </c>
      <c r="AO258" s="114">
        <v>112.39012283734586</v>
      </c>
    </row>
    <row r="259" spans="1:41">
      <c r="A259" s="111" t="s">
        <v>23</v>
      </c>
      <c r="B259" s="112" t="s">
        <v>8</v>
      </c>
      <c r="C259" s="113">
        <v>0</v>
      </c>
      <c r="D259" s="113">
        <v>0</v>
      </c>
      <c r="E259" s="113">
        <v>0</v>
      </c>
      <c r="F259" s="113">
        <v>0</v>
      </c>
      <c r="G259" s="113">
        <v>0</v>
      </c>
      <c r="H259" s="113">
        <v>0</v>
      </c>
      <c r="I259" s="113">
        <v>0</v>
      </c>
      <c r="J259" s="113">
        <v>0</v>
      </c>
      <c r="K259" s="113">
        <v>0</v>
      </c>
      <c r="L259" s="113">
        <v>0</v>
      </c>
      <c r="M259" s="113">
        <v>0</v>
      </c>
      <c r="N259" s="113">
        <v>0</v>
      </c>
      <c r="O259" s="113">
        <v>0</v>
      </c>
      <c r="P259" s="113">
        <v>0</v>
      </c>
      <c r="Q259" s="113">
        <v>0</v>
      </c>
      <c r="R259" s="113">
        <v>0</v>
      </c>
      <c r="S259" s="113">
        <v>0</v>
      </c>
      <c r="T259" s="113">
        <v>0</v>
      </c>
      <c r="U259" s="113">
        <v>0</v>
      </c>
      <c r="V259" s="113">
        <v>0</v>
      </c>
      <c r="W259" s="113">
        <v>0</v>
      </c>
      <c r="X259" s="113">
        <v>0</v>
      </c>
      <c r="Y259" s="113">
        <v>0</v>
      </c>
      <c r="Z259" s="113">
        <v>0</v>
      </c>
      <c r="AA259" s="113">
        <v>0</v>
      </c>
      <c r="AB259" s="113">
        <v>0</v>
      </c>
      <c r="AC259" s="113">
        <v>0</v>
      </c>
      <c r="AD259" s="113">
        <v>0</v>
      </c>
      <c r="AE259" s="113">
        <v>0</v>
      </c>
      <c r="AF259" s="113">
        <v>0</v>
      </c>
      <c r="AG259" s="113">
        <v>0</v>
      </c>
      <c r="AH259" s="113">
        <v>0</v>
      </c>
      <c r="AI259" s="113">
        <v>0</v>
      </c>
      <c r="AJ259" s="113">
        <v>0</v>
      </c>
      <c r="AK259" s="113">
        <v>0</v>
      </c>
      <c r="AL259" s="113">
        <v>0</v>
      </c>
      <c r="AM259" s="113">
        <v>0</v>
      </c>
      <c r="AN259" s="113">
        <v>0</v>
      </c>
      <c r="AO259" s="114">
        <v>0</v>
      </c>
    </row>
    <row r="260" spans="1:41">
      <c r="A260" s="111" t="s">
        <v>24</v>
      </c>
      <c r="B260" s="112" t="s">
        <v>8</v>
      </c>
      <c r="C260" s="113">
        <v>0</v>
      </c>
      <c r="D260" s="113">
        <v>0</v>
      </c>
      <c r="E260" s="113">
        <v>0</v>
      </c>
      <c r="F260" s="113">
        <v>0</v>
      </c>
      <c r="G260" s="113">
        <v>0</v>
      </c>
      <c r="H260" s="113">
        <v>2.722985E-2</v>
      </c>
      <c r="I260" s="113">
        <v>1.574505</v>
      </c>
      <c r="J260" s="113">
        <v>3.2848120000000001</v>
      </c>
      <c r="K260" s="113">
        <v>4.4352770000000001</v>
      </c>
      <c r="L260" s="113">
        <v>0.12841530000000001</v>
      </c>
      <c r="M260" s="113">
        <v>8.9275149999999998E-2</v>
      </c>
      <c r="N260" s="113">
        <v>0.31761030000000001</v>
      </c>
      <c r="O260" s="113">
        <v>0.45172760000000001</v>
      </c>
      <c r="P260" s="113">
        <v>0.83069530000000003</v>
      </c>
      <c r="Q260" s="113">
        <v>1.463654</v>
      </c>
      <c r="R260" s="113">
        <v>1.331928</v>
      </c>
      <c r="S260" s="113">
        <v>1.249722</v>
      </c>
      <c r="T260" s="113">
        <v>5.8918600000000003</v>
      </c>
      <c r="U260" s="113">
        <v>5.9565890000000001</v>
      </c>
      <c r="V260" s="113">
        <v>5.3338039999999998</v>
      </c>
      <c r="W260" s="113">
        <v>5.301132</v>
      </c>
      <c r="X260" s="113">
        <v>4.9606310000000002</v>
      </c>
      <c r="Y260" s="113">
        <v>5.830749</v>
      </c>
      <c r="Z260" s="113">
        <v>5.7467290000000002</v>
      </c>
      <c r="AA260" s="113">
        <v>5.8362299999999996</v>
      </c>
      <c r="AB260" s="113">
        <v>9.0829129999999996</v>
      </c>
      <c r="AC260" s="113">
        <v>7.5002560000000003</v>
      </c>
      <c r="AD260" s="113">
        <v>8.1293500000000005</v>
      </c>
      <c r="AE260" s="113">
        <v>10.41133</v>
      </c>
      <c r="AF260" s="113">
        <v>8.1574550000000006</v>
      </c>
      <c r="AG260" s="113">
        <v>7.065823</v>
      </c>
      <c r="AH260" s="113">
        <v>4.8859370000000002</v>
      </c>
      <c r="AI260" s="113">
        <v>37.441490000000002</v>
      </c>
      <c r="AJ260" s="113">
        <v>31.132940000000001</v>
      </c>
      <c r="AK260" s="113">
        <v>27.679790000000001</v>
      </c>
      <c r="AL260" s="113">
        <v>20.68993</v>
      </c>
      <c r="AM260" s="113">
        <v>16.60323</v>
      </c>
      <c r="AN260" s="113">
        <v>13.547940000000001</v>
      </c>
      <c r="AO260" s="114">
        <v>10.786060000000001</v>
      </c>
    </row>
    <row r="261" spans="1:41">
      <c r="A261" s="111" t="s">
        <v>651</v>
      </c>
      <c r="B261" s="112" t="s">
        <v>8</v>
      </c>
      <c r="C261" s="113">
        <v>0</v>
      </c>
      <c r="D261" s="113">
        <v>0</v>
      </c>
      <c r="E261" s="113">
        <v>0</v>
      </c>
      <c r="F261" s="113">
        <v>0</v>
      </c>
      <c r="G261" s="113">
        <v>0</v>
      </c>
      <c r="H261" s="113">
        <v>0</v>
      </c>
      <c r="I261" s="113">
        <v>0</v>
      </c>
      <c r="J261" s="113">
        <v>0</v>
      </c>
      <c r="K261" s="113">
        <v>0</v>
      </c>
      <c r="L261" s="113">
        <v>0</v>
      </c>
      <c r="M261" s="113">
        <v>0</v>
      </c>
      <c r="N261" s="113">
        <v>0</v>
      </c>
      <c r="O261" s="113">
        <v>0</v>
      </c>
      <c r="P261" s="113">
        <v>0</v>
      </c>
      <c r="Q261" s="113">
        <v>0</v>
      </c>
      <c r="R261" s="113">
        <v>0</v>
      </c>
      <c r="S261" s="113">
        <v>0</v>
      </c>
      <c r="T261" s="113">
        <v>0</v>
      </c>
      <c r="U261" s="113">
        <v>0</v>
      </c>
      <c r="V261" s="113">
        <v>0</v>
      </c>
      <c r="W261" s="113">
        <v>0</v>
      </c>
      <c r="X261" s="113">
        <v>0</v>
      </c>
      <c r="Y261" s="113">
        <v>0</v>
      </c>
      <c r="Z261" s="113">
        <v>0</v>
      </c>
      <c r="AA261" s="113">
        <v>0</v>
      </c>
      <c r="AB261" s="113">
        <v>0</v>
      </c>
      <c r="AC261" s="113">
        <v>0</v>
      </c>
      <c r="AD261" s="113">
        <v>0</v>
      </c>
      <c r="AE261" s="113">
        <v>0</v>
      </c>
      <c r="AF261" s="113">
        <v>0</v>
      </c>
      <c r="AG261" s="113">
        <v>0</v>
      </c>
      <c r="AH261" s="113">
        <v>0</v>
      </c>
      <c r="AI261" s="113">
        <v>0</v>
      </c>
      <c r="AJ261" s="113">
        <v>0</v>
      </c>
      <c r="AK261" s="113">
        <v>0</v>
      </c>
      <c r="AL261" s="113">
        <v>0</v>
      </c>
      <c r="AM261" s="113">
        <v>0</v>
      </c>
      <c r="AN261" s="113">
        <v>0</v>
      </c>
      <c r="AO261" s="114">
        <v>0</v>
      </c>
    </row>
    <row r="262" spans="1:41" ht="15.75" thickBot="1">
      <c r="A262" s="298" t="s">
        <v>184</v>
      </c>
      <c r="B262" s="139" t="s">
        <v>8</v>
      </c>
      <c r="C262" s="140">
        <v>2799.1082696975482</v>
      </c>
      <c r="D262" s="140">
        <v>2820.4787848841343</v>
      </c>
      <c r="E262" s="140">
        <v>2844.0676698525649</v>
      </c>
      <c r="F262" s="140">
        <v>2869.9074911382277</v>
      </c>
      <c r="G262" s="140">
        <v>2898.0213469237096</v>
      </c>
      <c r="H262" s="140">
        <v>2928.3049501114579</v>
      </c>
      <c r="I262" s="140">
        <v>2962.6520430226137</v>
      </c>
      <c r="J262" s="140">
        <v>2999.2841570891505</v>
      </c>
      <c r="K262" s="140">
        <v>3037.3694077643395</v>
      </c>
      <c r="L262" s="140">
        <v>3070.8380917529425</v>
      </c>
      <c r="M262" s="140">
        <v>3111.590080361309</v>
      </c>
      <c r="N262" s="140">
        <v>3154.792166973345</v>
      </c>
      <c r="O262" s="140">
        <v>3200.0025773137577</v>
      </c>
      <c r="P262" s="140">
        <v>3247.6603279992223</v>
      </c>
      <c r="Q262" s="140">
        <v>3297.4456144443284</v>
      </c>
      <c r="R262" s="140">
        <v>3348.2969901778765</v>
      </c>
      <c r="S262" s="140">
        <v>3400.3294248427301</v>
      </c>
      <c r="T262" s="140">
        <v>3459.9288958845887</v>
      </c>
      <c r="U262" s="140">
        <v>3515.4863458534346</v>
      </c>
      <c r="V262" s="140">
        <v>3571.9318820988078</v>
      </c>
      <c r="W262" s="140">
        <v>3630.7830696339643</v>
      </c>
      <c r="X262" s="140">
        <v>3690.9219690230952</v>
      </c>
      <c r="Y262" s="140">
        <v>3754.2271094881094</v>
      </c>
      <c r="Z262" s="140">
        <v>3818.0536845604288</v>
      </c>
      <c r="AA262" s="140">
        <v>3883.7993457331481</v>
      </c>
      <c r="AB262" s="140">
        <v>3955.1078080790039</v>
      </c>
      <c r="AC262" s="140">
        <v>4022.212402786839</v>
      </c>
      <c r="AD262" s="140">
        <v>4093.7494960440517</v>
      </c>
      <c r="AE262" s="140">
        <v>4168.9894818659714</v>
      </c>
      <c r="AF262" s="140">
        <v>4239.9417025860757</v>
      </c>
      <c r="AG262" s="140">
        <v>4313.5762245000979</v>
      </c>
      <c r="AH262" s="140">
        <v>4387.1311241458006</v>
      </c>
      <c r="AI262" s="140">
        <v>4505.6807652673624</v>
      </c>
      <c r="AJ262" s="140">
        <v>4576.1147495258765</v>
      </c>
      <c r="AK262" s="140">
        <v>4651.6465905205196</v>
      </c>
      <c r="AL262" s="140">
        <v>4724.6694378361717</v>
      </c>
      <c r="AM262" s="140">
        <v>4802.6257575771924</v>
      </c>
      <c r="AN262" s="140">
        <v>4883.3141729643285</v>
      </c>
      <c r="AO262" s="141">
        <v>4965.7858577587704</v>
      </c>
    </row>
    <row r="263" spans="1:41" ht="16.5" thickBot="1">
      <c r="A263" s="393" t="s">
        <v>686</v>
      </c>
      <c r="B263" s="139" t="s">
        <v>8</v>
      </c>
      <c r="C263" s="140">
        <v>215927.97307596653</v>
      </c>
      <c r="D263" s="140">
        <v>218357.29837339537</v>
      </c>
      <c r="E263" s="140">
        <v>218143.88962780772</v>
      </c>
      <c r="F263" s="140">
        <v>216676.81750824911</v>
      </c>
      <c r="G263" s="140">
        <v>221359.30098006324</v>
      </c>
      <c r="H263" s="140">
        <v>226782.33476105094</v>
      </c>
      <c r="I263" s="140">
        <v>233730.94543647536</v>
      </c>
      <c r="J263" s="140">
        <v>239740.17623738799</v>
      </c>
      <c r="K263" s="140">
        <v>248105.38382435142</v>
      </c>
      <c r="L263" s="140">
        <v>257208.04433435368</v>
      </c>
      <c r="M263" s="140">
        <v>267740.83474536409</v>
      </c>
      <c r="N263" s="140">
        <v>275725.04052409972</v>
      </c>
      <c r="O263" s="140">
        <v>284080.47530690965</v>
      </c>
      <c r="P263" s="140">
        <v>293225.34492890205</v>
      </c>
      <c r="Q263" s="140">
        <v>303464.34449055477</v>
      </c>
      <c r="R263" s="140">
        <v>314953.76776693837</v>
      </c>
      <c r="S263" s="140">
        <v>324002.28241093678</v>
      </c>
      <c r="T263" s="140">
        <v>326951.64850144228</v>
      </c>
      <c r="U263" s="140">
        <v>334409.34047036211</v>
      </c>
      <c r="V263" s="140">
        <v>337295.75970551855</v>
      </c>
      <c r="W263" s="140">
        <v>344600.57256898156</v>
      </c>
      <c r="X263" s="140">
        <v>350941.03961331828</v>
      </c>
      <c r="Y263" s="140">
        <v>357959.63920200337</v>
      </c>
      <c r="Z263" s="140">
        <v>364284.28900943813</v>
      </c>
      <c r="AA263" s="140">
        <v>365947.72683887405</v>
      </c>
      <c r="AB263" s="140">
        <v>369230.57043974724</v>
      </c>
      <c r="AC263" s="140">
        <v>370782.15581644367</v>
      </c>
      <c r="AD263" s="140">
        <v>375671.39232576563</v>
      </c>
      <c r="AE263" s="140">
        <v>378908.0769204112</v>
      </c>
      <c r="AF263" s="140">
        <v>386332.49670058023</v>
      </c>
      <c r="AG263" s="140">
        <v>390931.79642470245</v>
      </c>
      <c r="AH263" s="140">
        <v>401884.98046011408</v>
      </c>
      <c r="AI263" s="140">
        <v>405200.49521917524</v>
      </c>
      <c r="AJ263" s="140">
        <v>409769.83885555813</v>
      </c>
      <c r="AK263" s="140">
        <v>413780.44753343629</v>
      </c>
      <c r="AL263" s="140">
        <v>419588.23789720255</v>
      </c>
      <c r="AM263" s="140">
        <v>425928.50196661311</v>
      </c>
      <c r="AN263" s="140">
        <v>431433.77533474355</v>
      </c>
      <c r="AO263" s="394">
        <v>437074.38217126235</v>
      </c>
    </row>
    <row r="264" spans="1:41">
      <c r="C264" s="417">
        <f>SUM(C262+C242+C222+C202+C182-C179-C180-C199-C200-C181-C201-C219-C220-C221-C239-C240-C241-C259-C260-C261)</f>
        <v>233827.86043098511</v>
      </c>
      <c r="D264" s="417">
        <f t="shared" ref="D264:AO264" si="0">SUM(D262+D242+D222+D202+D182-D179-D180-D199-D200-D181-D201-D219-D220-D221-D239-D240-D241-D259-D260-D261)</f>
        <v>238599.76506470155</v>
      </c>
      <c r="E264" s="417">
        <f t="shared" si="0"/>
        <v>241298.80423171935</v>
      </c>
      <c r="F264" s="417">
        <f t="shared" si="0"/>
        <v>243335.39324269173</v>
      </c>
      <c r="G264" s="417">
        <f t="shared" si="0"/>
        <v>248531.69482303521</v>
      </c>
      <c r="H264" s="417">
        <f t="shared" si="0"/>
        <v>255916.72616341518</v>
      </c>
      <c r="I264" s="417">
        <f t="shared" si="0"/>
        <v>263610.8949548321</v>
      </c>
      <c r="J264" s="417">
        <f t="shared" si="0"/>
        <v>269328.68903944129</v>
      </c>
      <c r="K264" s="417">
        <f t="shared" si="0"/>
        <v>277558.51254527038</v>
      </c>
      <c r="L264" s="417">
        <f t="shared" si="0"/>
        <v>287388.41322952224</v>
      </c>
      <c r="M264" s="417">
        <f t="shared" si="0"/>
        <v>298129.46080982609</v>
      </c>
      <c r="N264" s="417">
        <f t="shared" si="0"/>
        <v>309530.69955922122</v>
      </c>
      <c r="O264" s="417">
        <f t="shared" si="0"/>
        <v>320248.45703934756</v>
      </c>
      <c r="P264" s="417">
        <f t="shared" si="0"/>
        <v>328171.93268347479</v>
      </c>
      <c r="Q264" s="417">
        <f t="shared" si="0"/>
        <v>338258.1823478333</v>
      </c>
      <c r="R264" s="417">
        <f t="shared" si="0"/>
        <v>349600.79212540959</v>
      </c>
      <c r="S264" s="417">
        <f t="shared" si="0"/>
        <v>361031.76933843986</v>
      </c>
      <c r="T264" s="417">
        <f t="shared" si="0"/>
        <v>367511.80954433605</v>
      </c>
      <c r="U264" s="417">
        <f t="shared" si="0"/>
        <v>375847.47375131014</v>
      </c>
      <c r="V264" s="417">
        <f t="shared" si="0"/>
        <v>381200.92898370721</v>
      </c>
      <c r="W264" s="417">
        <f t="shared" si="0"/>
        <v>390680.3882871673</v>
      </c>
      <c r="X264" s="417">
        <f t="shared" si="0"/>
        <v>399824.48375315563</v>
      </c>
      <c r="Y264" s="417">
        <f t="shared" si="0"/>
        <v>410076.95401757711</v>
      </c>
      <c r="Z264" s="417">
        <f t="shared" si="0"/>
        <v>419259.4130632194</v>
      </c>
      <c r="AA264" s="417">
        <f t="shared" si="0"/>
        <v>424063.99413544079</v>
      </c>
      <c r="AB264" s="417">
        <f t="shared" si="0"/>
        <v>430413.0721196917</v>
      </c>
      <c r="AC264" s="417">
        <f t="shared" si="0"/>
        <v>436017.68010998925</v>
      </c>
      <c r="AD264" s="417">
        <f t="shared" si="0"/>
        <v>444346.99536386936</v>
      </c>
      <c r="AE264" s="417">
        <f t="shared" si="0"/>
        <v>451556.01138195692</v>
      </c>
      <c r="AF264" s="417">
        <f t="shared" si="0"/>
        <v>460428.87607567298</v>
      </c>
      <c r="AG264" s="417">
        <f t="shared" si="0"/>
        <v>468678.69301974884</v>
      </c>
      <c r="AH264" s="417">
        <f t="shared" si="0"/>
        <v>482284.20920664258</v>
      </c>
      <c r="AI264" s="417">
        <f t="shared" si="0"/>
        <v>489710.14043294295</v>
      </c>
      <c r="AJ264" s="417">
        <f t="shared" si="0"/>
        <v>498081.55206116376</v>
      </c>
      <c r="AK264" s="417">
        <f t="shared" si="0"/>
        <v>506036.49253737851</v>
      </c>
      <c r="AL264" s="417">
        <f t="shared" si="0"/>
        <v>516055.27903841366</v>
      </c>
      <c r="AM264" s="417">
        <f t="shared" si="0"/>
        <v>525995.31769641186</v>
      </c>
      <c r="AN264" s="417">
        <f t="shared" si="0"/>
        <v>535023.7221603631</v>
      </c>
      <c r="AO264" s="417">
        <f t="shared" si="0"/>
        <v>544304.99952042161</v>
      </c>
    </row>
    <row r="265" spans="1:41" ht="24" thickBot="1">
      <c r="A265" s="99" t="s">
        <v>664</v>
      </c>
      <c r="C265" s="227"/>
      <c r="D265" s="227"/>
      <c r="E265" s="227"/>
      <c r="F265" s="227"/>
      <c r="G265" s="227"/>
      <c r="H265" s="227"/>
      <c r="I265" s="227"/>
      <c r="J265" s="227"/>
      <c r="K265" s="227"/>
      <c r="L265" s="227"/>
      <c r="M265" s="227"/>
      <c r="N265" s="227"/>
      <c r="O265" s="227"/>
      <c r="P265" s="227"/>
      <c r="Q265" s="227"/>
      <c r="R265" s="227"/>
      <c r="S265" s="227"/>
      <c r="T265" s="227"/>
      <c r="U265" s="227"/>
      <c r="V265" s="227"/>
    </row>
    <row r="266" spans="1:41" ht="15.75">
      <c r="A266" s="104" t="s">
        <v>168</v>
      </c>
      <c r="B266" s="105"/>
      <c r="C266" s="106">
        <v>2022</v>
      </c>
      <c r="D266" s="106">
        <v>2023</v>
      </c>
      <c r="E266" s="106">
        <v>2024</v>
      </c>
      <c r="F266" s="106">
        <v>2025</v>
      </c>
      <c r="G266" s="106">
        <v>2026</v>
      </c>
      <c r="H266" s="106">
        <v>2027</v>
      </c>
      <c r="I266" s="106">
        <v>2028</v>
      </c>
      <c r="J266" s="106">
        <v>2029</v>
      </c>
      <c r="K266" s="106">
        <v>2030</v>
      </c>
      <c r="L266" s="106">
        <v>2031</v>
      </c>
      <c r="M266" s="106">
        <v>2032</v>
      </c>
      <c r="N266" s="106">
        <v>2033</v>
      </c>
      <c r="O266" s="106">
        <v>2034</v>
      </c>
      <c r="P266" s="106">
        <v>2035</v>
      </c>
      <c r="Q266" s="106">
        <v>2036</v>
      </c>
      <c r="R266" s="106">
        <v>2037</v>
      </c>
      <c r="S266" s="106">
        <v>2038</v>
      </c>
      <c r="T266" s="106">
        <v>2039</v>
      </c>
      <c r="U266" s="106">
        <v>2040</v>
      </c>
      <c r="V266" s="106">
        <v>2041</v>
      </c>
      <c r="W266" s="106">
        <v>2042</v>
      </c>
      <c r="X266" s="106">
        <v>2043</v>
      </c>
      <c r="Y266" s="106">
        <v>2044</v>
      </c>
      <c r="Z266" s="106">
        <v>2045</v>
      </c>
      <c r="AA266" s="106">
        <v>2046</v>
      </c>
      <c r="AB266" s="106">
        <v>2047</v>
      </c>
      <c r="AC266" s="106">
        <v>2048</v>
      </c>
      <c r="AD266" s="106">
        <v>2049</v>
      </c>
      <c r="AE266" s="106">
        <v>2050</v>
      </c>
      <c r="AF266" s="106">
        <v>2051</v>
      </c>
      <c r="AG266" s="106">
        <v>2052</v>
      </c>
      <c r="AH266" s="106">
        <v>2053</v>
      </c>
      <c r="AI266" s="106">
        <v>2054</v>
      </c>
      <c r="AJ266" s="106">
        <v>2055</v>
      </c>
      <c r="AK266" s="106">
        <v>2056</v>
      </c>
      <c r="AL266" s="106">
        <v>2057</v>
      </c>
      <c r="AM266" s="106">
        <v>2058</v>
      </c>
      <c r="AN266" s="106">
        <v>2059</v>
      </c>
      <c r="AO266" s="108">
        <v>2060</v>
      </c>
    </row>
    <row r="267" spans="1:41">
      <c r="A267" s="111" t="s">
        <v>186</v>
      </c>
      <c r="B267" s="112" t="s">
        <v>8</v>
      </c>
      <c r="C267" s="113">
        <v>130309.95980240218</v>
      </c>
      <c r="D267" s="113">
        <v>124538.72010624409</v>
      </c>
      <c r="E267" s="113">
        <v>120998.71042581089</v>
      </c>
      <c r="F267" s="113">
        <v>105944.2200990431</v>
      </c>
      <c r="G267" s="113">
        <v>101308.29934559204</v>
      </c>
      <c r="H267" s="113">
        <v>95786.700384078547</v>
      </c>
      <c r="I267" s="113">
        <v>81729.549920110032</v>
      </c>
      <c r="J267" s="113">
        <v>68096.430449262261</v>
      </c>
      <c r="K267" s="113">
        <v>61058.199578162283</v>
      </c>
      <c r="L267" s="113">
        <v>58421.700248362496</v>
      </c>
      <c r="M267" s="113">
        <v>55281.350079709664</v>
      </c>
      <c r="N267" s="113">
        <v>50806.680346548557</v>
      </c>
      <c r="O267" s="113">
        <v>42459.779759928584</v>
      </c>
      <c r="P267" s="113">
        <v>32078.969566028565</v>
      </c>
      <c r="Q267" s="113">
        <v>23358.049896221608</v>
      </c>
      <c r="R267" s="113">
        <v>17841.100046494976</v>
      </c>
      <c r="S267" s="113">
        <v>16079.460106797516</v>
      </c>
      <c r="T267" s="113">
        <v>12346.639999454841</v>
      </c>
      <c r="U267" s="113">
        <v>8591.2099268883467</v>
      </c>
      <c r="V267" s="113">
        <v>6747.070047903806</v>
      </c>
      <c r="W267" s="113">
        <v>6418.4700343552977</v>
      </c>
      <c r="X267" s="113">
        <v>6135.5399528443813</v>
      </c>
      <c r="Y267" s="113">
        <v>6652.8499750941992</v>
      </c>
      <c r="Z267" s="113">
        <v>6451.9299705922604</v>
      </c>
      <c r="AA267" s="113">
        <v>5575.6699314154685</v>
      </c>
      <c r="AB267" s="113">
        <v>5331.3199892099947</v>
      </c>
      <c r="AC267" s="113">
        <v>5445.7899704445153</v>
      </c>
      <c r="AD267" s="113">
        <v>5905.5500421002507</v>
      </c>
      <c r="AE267" s="113">
        <v>5348.4100633338094</v>
      </c>
      <c r="AF267" s="113">
        <v>4882.5499641913921</v>
      </c>
      <c r="AG267" s="113">
        <v>5368.1700206622481</v>
      </c>
      <c r="AH267" s="113">
        <v>6719.4400841221213</v>
      </c>
      <c r="AI267" s="113">
        <v>6660.709985030815</v>
      </c>
      <c r="AJ267" s="113">
        <v>7140.3801654558629</v>
      </c>
      <c r="AK267" s="113">
        <v>7626.6499559991062</v>
      </c>
      <c r="AL267" s="113">
        <v>8843.3600000236183</v>
      </c>
      <c r="AM267" s="113">
        <v>9610.9800874106586</v>
      </c>
      <c r="AN267" s="113">
        <v>10659.849952626973</v>
      </c>
      <c r="AO267" s="114">
        <v>12220.570057075471</v>
      </c>
    </row>
    <row r="268" spans="1:41">
      <c r="A268" s="111" t="s">
        <v>187</v>
      </c>
      <c r="B268" s="112" t="s">
        <v>8</v>
      </c>
      <c r="C268" s="113">
        <v>73665.440267618542</v>
      </c>
      <c r="D268" s="113">
        <v>83487.659599031962</v>
      </c>
      <c r="E268" s="113">
        <v>89142.068943270744</v>
      </c>
      <c r="F268" s="113">
        <v>105505.70833386018</v>
      </c>
      <c r="G268" s="113">
        <v>114957.32324712051</v>
      </c>
      <c r="H268" s="113">
        <v>126914.55246610659</v>
      </c>
      <c r="I268" s="113">
        <v>148367.43636630027</v>
      </c>
      <c r="J268" s="113">
        <v>167143.21334822246</v>
      </c>
      <c r="K268" s="113">
        <v>181390.67239225406</v>
      </c>
      <c r="L268" s="113">
        <v>193178.16096156498</v>
      </c>
      <c r="M268" s="113">
        <v>206106.21690240677</v>
      </c>
      <c r="N268" s="113">
        <v>221117.27148401912</v>
      </c>
      <c r="O268" s="113">
        <v>238467.10047128311</v>
      </c>
      <c r="P268" s="113">
        <v>255110.37202694424</v>
      </c>
      <c r="Q268" s="113">
        <v>272604.76772123488</v>
      </c>
      <c r="R268" s="113">
        <v>288825.34251655132</v>
      </c>
      <c r="S268" s="113">
        <v>300370.73286854447</v>
      </c>
      <c r="T268" s="113">
        <v>309339.45242049755</v>
      </c>
      <c r="U268" s="113">
        <v>321179.3273377131</v>
      </c>
      <c r="V268" s="113">
        <v>329646.04117513588</v>
      </c>
      <c r="W268" s="113">
        <v>338892.82160710928</v>
      </c>
      <c r="X268" s="113">
        <v>347567.14819862414</v>
      </c>
      <c r="Y268" s="113">
        <v>356150.70561536407</v>
      </c>
      <c r="Z268" s="113">
        <v>364438.24664998375</v>
      </c>
      <c r="AA268" s="113">
        <v>369534.94439822802</v>
      </c>
      <c r="AB268" s="113">
        <v>375487.28236776392</v>
      </c>
      <c r="AC268" s="113">
        <v>380023.59897627536</v>
      </c>
      <c r="AD268" s="113">
        <v>387447.48264168412</v>
      </c>
      <c r="AE268" s="113">
        <v>394609.5775002134</v>
      </c>
      <c r="AF268" s="113">
        <v>402775.89517703</v>
      </c>
      <c r="AG268" s="113">
        <v>409927.3231771054</v>
      </c>
      <c r="AH268" s="113">
        <v>421693.46256000281</v>
      </c>
      <c r="AI268" s="113">
        <v>428569.50796875189</v>
      </c>
      <c r="AJ268" s="113">
        <v>435880.54767018411</v>
      </c>
      <c r="AK268" s="113">
        <v>442714.44424175541</v>
      </c>
      <c r="AL268" s="113">
        <v>451144.06568669667</v>
      </c>
      <c r="AM268" s="113">
        <v>459726.85046801984</v>
      </c>
      <c r="AN268" s="113">
        <v>467076.07373082323</v>
      </c>
      <c r="AO268" s="114">
        <v>474069.83119267365</v>
      </c>
    </row>
    <row r="269" spans="1:41">
      <c r="A269" s="111" t="s">
        <v>188</v>
      </c>
      <c r="B269" s="112" t="s">
        <v>8</v>
      </c>
      <c r="C269" s="113">
        <v>203975.39007002098</v>
      </c>
      <c r="D269" s="113">
        <v>208026.36970527627</v>
      </c>
      <c r="E269" s="113">
        <v>210140.76936908189</v>
      </c>
      <c r="F269" s="113">
        <v>211449.92843290331</v>
      </c>
      <c r="G269" s="113">
        <v>216265.62259271249</v>
      </c>
      <c r="H269" s="113">
        <v>222701.25285018515</v>
      </c>
      <c r="I269" s="113">
        <v>230096.97628641053</v>
      </c>
      <c r="J269" s="113">
        <v>235239.64379748472</v>
      </c>
      <c r="K269" s="113">
        <v>242448.87197041634</v>
      </c>
      <c r="L269" s="113">
        <v>251599.8512099277</v>
      </c>
      <c r="M269" s="113">
        <v>261387.55698211672</v>
      </c>
      <c r="N269" s="113">
        <v>271923.95183056768</v>
      </c>
      <c r="O269" s="113">
        <v>280926.88023121172</v>
      </c>
      <c r="P269" s="113">
        <v>287189.33159297297</v>
      </c>
      <c r="Q269" s="113">
        <v>295962.79761745699</v>
      </c>
      <c r="R269" s="113">
        <v>306666.44256304624</v>
      </c>
      <c r="S269" s="113">
        <v>316450.19297534192</v>
      </c>
      <c r="T269" s="113">
        <v>321686.09241995239</v>
      </c>
      <c r="U269" s="113">
        <v>329770.53726460133</v>
      </c>
      <c r="V269" s="113">
        <v>336393.11122303974</v>
      </c>
      <c r="W269" s="113">
        <v>345311.29164146457</v>
      </c>
      <c r="X269" s="113">
        <v>353701.38815151621</v>
      </c>
      <c r="Y269" s="113">
        <v>362803.55559045833</v>
      </c>
      <c r="Z269" s="113">
        <v>370890.17662057607</v>
      </c>
      <c r="AA269" s="113">
        <v>375034.66433269525</v>
      </c>
      <c r="AB269" s="113">
        <v>380808.0923567451</v>
      </c>
      <c r="AC269" s="113">
        <v>385468.24894673418</v>
      </c>
      <c r="AD269" s="113">
        <v>393337.72268336476</v>
      </c>
      <c r="AE269" s="113">
        <v>399957.98756354733</v>
      </c>
      <c r="AF269" s="113">
        <v>407657.86514123803</v>
      </c>
      <c r="AG269" s="113">
        <v>415282.23319753876</v>
      </c>
      <c r="AH269" s="113">
        <v>428365.5626439724</v>
      </c>
      <c r="AI269" s="113">
        <v>435178.79795561382</v>
      </c>
      <c r="AJ269" s="113">
        <v>442954.15783899697</v>
      </c>
      <c r="AK269" s="113">
        <v>450225.58419561834</v>
      </c>
      <c r="AL269" s="113">
        <v>459843.37568366859</v>
      </c>
      <c r="AM269" s="113">
        <v>469195.90056275477</v>
      </c>
      <c r="AN269" s="113">
        <v>477595.00368528115</v>
      </c>
      <c r="AO269" s="114">
        <v>486135.77124486619</v>
      </c>
    </row>
    <row r="270" spans="1:41">
      <c r="A270" s="111" t="s">
        <v>189</v>
      </c>
      <c r="B270" s="112" t="s">
        <v>9</v>
      </c>
      <c r="C270" s="228">
        <v>0.63885138181458645</v>
      </c>
      <c r="D270" s="228">
        <v>0.59866794908109844</v>
      </c>
      <c r="E270" s="228">
        <v>0.5757983602567579</v>
      </c>
      <c r="F270" s="228">
        <v>0.50103691632442915</v>
      </c>
      <c r="G270" s="228">
        <v>0.46844384295132918</v>
      </c>
      <c r="H270" s="228">
        <v>0.43011298391085323</v>
      </c>
      <c r="I270" s="228">
        <v>0.35519610574272881</v>
      </c>
      <c r="J270" s="228">
        <v>0.28947684731186613</v>
      </c>
      <c r="K270" s="228">
        <v>0.25183948715427562</v>
      </c>
      <c r="L270" s="228">
        <v>0.23220085372632873</v>
      </c>
      <c r="M270" s="228">
        <v>0.21149189624007939</v>
      </c>
      <c r="N270" s="228">
        <v>0.18684150478294589</v>
      </c>
      <c r="O270" s="228">
        <v>0.15114174807687625</v>
      </c>
      <c r="P270" s="228">
        <v>0.11169972571088878</v>
      </c>
      <c r="Q270" s="228">
        <v>7.8922249972825181E-2</v>
      </c>
      <c r="R270" s="228">
        <v>5.8177542666172546E-2</v>
      </c>
      <c r="S270" s="228">
        <v>5.0811977567826738E-2</v>
      </c>
      <c r="T270" s="228">
        <v>3.8381018919949578E-2</v>
      </c>
      <c r="U270" s="228">
        <v>2.6052084574174468E-2</v>
      </c>
      <c r="V270" s="229">
        <v>2.0057099336467314E-2</v>
      </c>
      <c r="W270" s="229">
        <v>1.8587489577431979E-2</v>
      </c>
      <c r="X270" s="229">
        <v>1.734666630772758E-2</v>
      </c>
      <c r="Y270" s="229">
        <v>1.8337333999571111E-2</v>
      </c>
      <c r="Z270" s="229">
        <v>1.7395796322728283E-2</v>
      </c>
      <c r="AA270" s="229">
        <v>1.4867078864126708E-2</v>
      </c>
      <c r="AB270" s="229">
        <v>1.4000017584226013E-2</v>
      </c>
      <c r="AC270" s="229">
        <v>1.4127726434861409E-2</v>
      </c>
      <c r="AD270" s="229">
        <v>1.501394273046675E-2</v>
      </c>
      <c r="AE270" s="229">
        <v>1.3372429679214813E-2</v>
      </c>
      <c r="AF270" s="229">
        <v>1.1977077794144296E-2</v>
      </c>
      <c r="AG270" s="229">
        <v>1.2926558353650424E-2</v>
      </c>
      <c r="AH270" s="229">
        <v>1.5686228469553355E-2</v>
      </c>
      <c r="AI270" s="229">
        <v>1.5305685884334319E-2</v>
      </c>
      <c r="AJ270" s="229">
        <v>1.6119907758155003E-2</v>
      </c>
      <c r="AK270" s="229">
        <v>1.6939619212499941E-2</v>
      </c>
      <c r="AL270" s="229">
        <v>1.9231243653071703E-2</v>
      </c>
      <c r="AM270" s="229">
        <v>2.0483938746871454E-2</v>
      </c>
      <c r="AN270" s="229">
        <v>2.2319852323353557E-2</v>
      </c>
      <c r="AO270" s="230">
        <v>2.5138183157725251E-2</v>
      </c>
    </row>
    <row r="271" spans="1:41">
      <c r="A271" s="111" t="s">
        <v>190</v>
      </c>
      <c r="B271" s="112" t="s">
        <v>9</v>
      </c>
      <c r="C271" s="228">
        <v>0.36114866721093442</v>
      </c>
      <c r="D271" s="228">
        <v>0.40133209898972932</v>
      </c>
      <c r="E271" s="228">
        <v>0.42420168733038938</v>
      </c>
      <c r="F271" s="228">
        <v>0.49896308367557074</v>
      </c>
      <c r="G271" s="228">
        <v>0.5315561570486711</v>
      </c>
      <c r="H271" s="228">
        <v>0.56988701608914671</v>
      </c>
      <c r="I271" s="228">
        <v>0.64480393771720679</v>
      </c>
      <c r="J271" s="228">
        <v>0.71052315268813382</v>
      </c>
      <c r="K271" s="401">
        <v>0.74816051284572438</v>
      </c>
      <c r="L271" s="402">
        <v>0.76779918601932184</v>
      </c>
      <c r="M271" s="228">
        <v>0.78850814201728769</v>
      </c>
      <c r="N271" s="228">
        <v>0.81315849521705408</v>
      </c>
      <c r="O271" s="228">
        <v>0.8488582519231237</v>
      </c>
      <c r="P271" s="228">
        <v>0.88830030910934554</v>
      </c>
      <c r="Q271" s="228">
        <v>0.92107781760323393</v>
      </c>
      <c r="R271" s="228">
        <v>0.94182245733382763</v>
      </c>
      <c r="S271" s="228">
        <v>0.94918802243217348</v>
      </c>
      <c r="T271" s="228">
        <v>0.96161898108005039</v>
      </c>
      <c r="U271" s="228">
        <v>0.97394791542582593</v>
      </c>
      <c r="V271" s="229">
        <v>0.97994290066353251</v>
      </c>
      <c r="W271" s="229">
        <v>0.98141251042256805</v>
      </c>
      <c r="X271" s="229">
        <v>0.98265700910886922</v>
      </c>
      <c r="Y271" s="229">
        <v>0.98166266600042873</v>
      </c>
      <c r="Z271" s="229">
        <v>0.98260420367727153</v>
      </c>
      <c r="AA271" s="229">
        <v>0.98533543574097893</v>
      </c>
      <c r="AB271" s="229">
        <v>0.98602758161978188</v>
      </c>
      <c r="AC271" s="229">
        <v>0.9858752310071297</v>
      </c>
      <c r="AD271" s="229">
        <v>0.98502498056505439</v>
      </c>
      <c r="AE271" s="229">
        <v>0.98662757032078485</v>
      </c>
      <c r="AF271" s="229">
        <v>0.98802434496752167</v>
      </c>
      <c r="AG271" s="229">
        <v>0.98710537173911272</v>
      </c>
      <c r="AH271" s="229">
        <v>0.98442428461618658</v>
      </c>
      <c r="AI271" s="229">
        <v>0.98481247244141701</v>
      </c>
      <c r="AJ271" s="229">
        <v>0.98403083018043613</v>
      </c>
      <c r="AK271" s="229">
        <v>0.983316941067926</v>
      </c>
      <c r="AL271" s="229">
        <v>0.98108201518824034</v>
      </c>
      <c r="AM271" s="229">
        <v>0.97981855748658986</v>
      </c>
      <c r="AN271" s="229">
        <v>0.97797520938600624</v>
      </c>
      <c r="AO271" s="230">
        <v>0.97517989671631278</v>
      </c>
    </row>
    <row r="272" spans="1:41">
      <c r="A272" s="111" t="s">
        <v>191</v>
      </c>
      <c r="B272" s="112"/>
      <c r="C272" s="228">
        <v>1.000000049025521</v>
      </c>
      <c r="D272" s="228">
        <v>1.0000000480708278</v>
      </c>
      <c r="E272" s="228">
        <v>1.0000000475871473</v>
      </c>
      <c r="F272" s="228">
        <v>0.99999999999999989</v>
      </c>
      <c r="G272" s="228">
        <v>1.0000000000000002</v>
      </c>
      <c r="H272" s="228">
        <v>1</v>
      </c>
      <c r="I272" s="228">
        <v>1.0000000434599357</v>
      </c>
      <c r="J272" s="228">
        <v>1</v>
      </c>
      <c r="K272" s="228">
        <v>1</v>
      </c>
      <c r="L272" s="228">
        <v>1.0000000397456505</v>
      </c>
      <c r="M272" s="228">
        <v>1.0000000382573671</v>
      </c>
      <c r="N272" s="228">
        <v>1</v>
      </c>
      <c r="O272" s="228">
        <v>1</v>
      </c>
      <c r="P272" s="228">
        <v>1.0000000348202343</v>
      </c>
      <c r="Q272" s="228">
        <v>1.0000000675760592</v>
      </c>
      <c r="R272" s="228">
        <v>1.0000000000000002</v>
      </c>
      <c r="S272" s="228">
        <v>1.0000000000000002</v>
      </c>
      <c r="T272" s="228">
        <v>1</v>
      </c>
      <c r="U272" s="228">
        <v>1.0000000000000004</v>
      </c>
      <c r="V272" s="228">
        <v>0.99999999999999978</v>
      </c>
      <c r="W272" s="228">
        <v>1</v>
      </c>
      <c r="X272" s="228">
        <v>1.0000036754165968</v>
      </c>
      <c r="Y272" s="228">
        <v>0.99999999999999989</v>
      </c>
      <c r="Z272" s="228">
        <v>0.99999999999999978</v>
      </c>
      <c r="AA272" s="228">
        <v>1.0002025146051057</v>
      </c>
      <c r="AB272" s="228">
        <v>1.000027599204008</v>
      </c>
      <c r="AC272" s="228">
        <v>1.0000029574419911</v>
      </c>
      <c r="AD272" s="228">
        <v>1.0000389232955211</v>
      </c>
      <c r="AE272" s="229">
        <v>0.99999999999999967</v>
      </c>
      <c r="AF272" s="229">
        <v>1.000001422761666</v>
      </c>
      <c r="AG272" s="229">
        <v>1.0000319300927631</v>
      </c>
      <c r="AH272" s="229">
        <v>1.0001105130857399</v>
      </c>
      <c r="AI272" s="229">
        <v>1.0001181583257512</v>
      </c>
      <c r="AJ272" s="229">
        <v>1.0001507379385912</v>
      </c>
      <c r="AK272" s="229">
        <v>1.0002565602804259</v>
      </c>
      <c r="AL272" s="229">
        <v>1.0003132588413119</v>
      </c>
      <c r="AM272" s="229">
        <v>1.0003024962334612</v>
      </c>
      <c r="AN272" s="229">
        <v>1.0002950617093598</v>
      </c>
      <c r="AO272" s="230">
        <v>1.0003180798740381</v>
      </c>
    </row>
    <row r="273" spans="1:41">
      <c r="A273" s="111"/>
      <c r="B273" s="112"/>
      <c r="C273" s="229"/>
      <c r="D273" s="229"/>
      <c r="E273" s="229"/>
      <c r="F273" s="228"/>
      <c r="G273" s="228"/>
      <c r="H273" s="228"/>
      <c r="I273" s="228"/>
      <c r="J273" s="228"/>
      <c r="K273" s="228"/>
      <c r="L273" s="228"/>
      <c r="M273" s="228"/>
      <c r="N273" s="229"/>
      <c r="O273" s="229"/>
      <c r="P273" s="229"/>
      <c r="Q273" s="229"/>
      <c r="R273" s="229"/>
      <c r="S273" s="229"/>
      <c r="T273" s="229"/>
      <c r="U273" s="229"/>
      <c r="V273" s="231"/>
      <c r="W273" s="231"/>
      <c r="X273" s="231"/>
      <c r="Y273" s="231"/>
      <c r="Z273" s="231"/>
      <c r="AA273" s="231"/>
      <c r="AB273" s="231"/>
      <c r="AC273" s="231"/>
      <c r="AD273" s="231"/>
      <c r="AF273" s="113"/>
      <c r="AG273" s="113"/>
      <c r="AH273" s="113"/>
      <c r="AI273" s="113"/>
      <c r="AJ273" s="113"/>
      <c r="AK273" s="113"/>
      <c r="AL273" s="113"/>
      <c r="AM273" s="113"/>
      <c r="AN273" s="113"/>
      <c r="AO273" s="114"/>
    </row>
    <row r="274" spans="1:41">
      <c r="A274" s="111" t="s">
        <v>192</v>
      </c>
      <c r="B274" s="112" t="s">
        <v>9</v>
      </c>
      <c r="C274" s="229">
        <v>0.74540288974057944</v>
      </c>
      <c r="D274" s="229">
        <v>0.70482393207593019</v>
      </c>
      <c r="E274" s="229">
        <v>0.68102925932721226</v>
      </c>
      <c r="F274" s="228">
        <v>0.60957869942701459</v>
      </c>
      <c r="G274" s="228">
        <v>0.58055571073441004</v>
      </c>
      <c r="H274" s="228">
        <v>0.53880563285482796</v>
      </c>
      <c r="I274" s="228">
        <v>0.47155649771724584</v>
      </c>
      <c r="J274" s="228">
        <v>0.41162521700471028</v>
      </c>
      <c r="K274" s="228">
        <v>0.37544958103779846</v>
      </c>
      <c r="L274" s="228">
        <v>0.35729408594277412</v>
      </c>
      <c r="M274" s="228">
        <v>0.33871992115347593</v>
      </c>
      <c r="N274" s="229">
        <v>0.31050256176019631</v>
      </c>
      <c r="O274" s="229">
        <v>0.27287035273035198</v>
      </c>
      <c r="P274" s="229">
        <v>0.24199640703915828</v>
      </c>
      <c r="Q274" s="229">
        <v>0.21256069857359819</v>
      </c>
      <c r="R274" s="229">
        <v>0.19656384550666262</v>
      </c>
      <c r="S274" s="229">
        <v>0.1855134426152267</v>
      </c>
      <c r="T274" s="229">
        <v>0.16878097408295406</v>
      </c>
      <c r="U274" s="229">
        <v>0.15465477930639548</v>
      </c>
      <c r="V274" s="229">
        <v>0.14437666542551125</v>
      </c>
      <c r="W274" s="229">
        <v>0.14161089516609562</v>
      </c>
      <c r="X274" s="229">
        <v>0.1372181242728234</v>
      </c>
      <c r="Y274" s="229">
        <v>0.13502745822661907</v>
      </c>
      <c r="Z274" s="229">
        <v>0.13336337944154372</v>
      </c>
      <c r="AA274" s="229">
        <v>0.12679123869335548</v>
      </c>
      <c r="AB274" s="229">
        <v>0.12414510405520152</v>
      </c>
      <c r="AC274" s="229">
        <v>0.12167591437250737</v>
      </c>
      <c r="AD274" s="229">
        <v>0.12092587408084418</v>
      </c>
      <c r="AE274" s="229">
        <v>0.11693786724377203</v>
      </c>
      <c r="AF274" s="229">
        <v>0.11529800920784104</v>
      </c>
      <c r="AG274" s="229">
        <v>0.1138993281328116</v>
      </c>
      <c r="AH274" s="229">
        <v>0.11790122820164101</v>
      </c>
      <c r="AI274" s="229">
        <v>0.11558369180087132</v>
      </c>
      <c r="AJ274" s="229">
        <v>0.11578879960274024</v>
      </c>
      <c r="AK274" s="229">
        <v>0.11528079769552929</v>
      </c>
      <c r="AL274" s="229">
        <v>0.11652435126823081</v>
      </c>
      <c r="AM274" s="229">
        <v>0.11654764181531348</v>
      </c>
      <c r="AN274" s="229">
        <v>0.11755964354701327</v>
      </c>
      <c r="AO274" s="230">
        <v>0.11922789645529699</v>
      </c>
    </row>
    <row r="275" spans="1:41">
      <c r="A275" s="111"/>
      <c r="B275" s="112"/>
      <c r="AF275" s="113"/>
      <c r="AG275" s="113"/>
      <c r="AH275" s="113"/>
      <c r="AI275" s="113"/>
      <c r="AJ275" s="113"/>
      <c r="AK275" s="113"/>
      <c r="AL275" s="113"/>
      <c r="AM275" s="113"/>
      <c r="AN275" s="113"/>
      <c r="AO275" s="114"/>
    </row>
    <row r="276" spans="1:41" ht="15.75">
      <c r="A276" s="109" t="s">
        <v>193</v>
      </c>
      <c r="B276" s="112"/>
      <c r="P276" s="113">
        <v>6.1914759819479714</v>
      </c>
      <c r="AF276" s="113"/>
      <c r="AG276" s="113"/>
      <c r="AH276" s="113"/>
      <c r="AI276" s="113"/>
      <c r="AJ276" s="113"/>
      <c r="AK276" s="113"/>
      <c r="AL276" s="113"/>
      <c r="AM276" s="113"/>
      <c r="AN276" s="113"/>
      <c r="AO276" s="114"/>
    </row>
    <row r="277" spans="1:41">
      <c r="A277" s="111" t="s">
        <v>194</v>
      </c>
      <c r="B277" s="112" t="s">
        <v>8</v>
      </c>
      <c r="C277" s="113">
        <v>19093.066735681488</v>
      </c>
      <c r="D277" s="113">
        <v>20901.313410154726</v>
      </c>
      <c r="E277" s="113">
        <v>22040.919451851791</v>
      </c>
      <c r="F277" s="113">
        <v>24043.1274047837</v>
      </c>
      <c r="G277" s="113">
        <v>26745.573014410249</v>
      </c>
      <c r="H277" s="113">
        <v>32170.700131707439</v>
      </c>
      <c r="I277" s="113">
        <v>37038.489854703308</v>
      </c>
      <c r="J277" s="113">
        <v>41483.224364875758</v>
      </c>
      <c r="K277" s="113">
        <v>44858.213697745719</v>
      </c>
      <c r="L277" s="113">
        <v>46469.652130820796</v>
      </c>
      <c r="M277" s="113">
        <v>51670.448319645031</v>
      </c>
      <c r="N277" s="113">
        <v>58143.748427634426</v>
      </c>
      <c r="O277" s="113">
        <v>65794.859097266541</v>
      </c>
      <c r="P277" s="113">
        <v>73775.692761421829</v>
      </c>
      <c r="Q277" s="113">
        <v>80038.9921551835</v>
      </c>
      <c r="R277" s="113">
        <v>84490.039125659125</v>
      </c>
      <c r="S277" s="113">
        <v>88940.512649228112</v>
      </c>
      <c r="T277" s="113">
        <v>88517.785857336828</v>
      </c>
      <c r="U277" s="113">
        <v>88988.316480085923</v>
      </c>
      <c r="V277" s="113">
        <v>90118.566229872522</v>
      </c>
      <c r="W277" s="113">
        <v>91356.357400366862</v>
      </c>
      <c r="X277" s="113">
        <v>92564.194253177382</v>
      </c>
      <c r="Y277" s="113">
        <v>95021.708227923533</v>
      </c>
      <c r="Z277" s="113">
        <v>97104.049864012137</v>
      </c>
      <c r="AA277" s="113">
        <v>97126.656540567958</v>
      </c>
      <c r="AB277" s="113">
        <v>97630.713016304435</v>
      </c>
      <c r="AC277" s="113">
        <v>99173.030421685107</v>
      </c>
      <c r="AD277" s="113">
        <v>100688.55351210677</v>
      </c>
      <c r="AE277" s="113">
        <v>101459.89881070974</v>
      </c>
      <c r="AF277" s="113">
        <v>102513.10999601345</v>
      </c>
      <c r="AG277" s="113">
        <v>104287.82681997315</v>
      </c>
      <c r="AH277" s="113">
        <v>106081.57346707313</v>
      </c>
      <c r="AI277" s="113">
        <v>107056.59653404969</v>
      </c>
      <c r="AJ277" s="113">
        <v>108158.57924376629</v>
      </c>
      <c r="AK277" s="113">
        <v>109451.34337095101</v>
      </c>
      <c r="AL277" s="113">
        <v>111154.55876142674</v>
      </c>
      <c r="AM277" s="113">
        <v>112357.36890661923</v>
      </c>
      <c r="AN277" s="113">
        <v>113131.41620849835</v>
      </c>
      <c r="AO277" s="114">
        <v>114169.68680003268</v>
      </c>
    </row>
    <row r="278" spans="1:41">
      <c r="A278" s="111" t="s">
        <v>195</v>
      </c>
      <c r="B278" s="112" t="s">
        <v>8</v>
      </c>
      <c r="C278" s="113">
        <v>54119.446755251258</v>
      </c>
      <c r="D278" s="113">
        <v>53726.71355458274</v>
      </c>
      <c r="E278" s="113">
        <v>54144.039419226741</v>
      </c>
      <c r="F278" s="113">
        <v>53200.657442361895</v>
      </c>
      <c r="G278" s="113">
        <v>55199.642887508533</v>
      </c>
      <c r="H278" s="113">
        <v>58764.220385917084</v>
      </c>
      <c r="I278" s="113">
        <v>61363.659711843939</v>
      </c>
      <c r="J278" s="113">
        <v>58209.79469800269</v>
      </c>
      <c r="K278" s="113">
        <v>60128.543451444501</v>
      </c>
      <c r="L278" s="113">
        <v>62445.182011988953</v>
      </c>
      <c r="M278" s="113">
        <v>68230.168221862419</v>
      </c>
      <c r="N278" s="113">
        <v>74754.9282918026</v>
      </c>
      <c r="O278" s="113">
        <v>79802.559063101158</v>
      </c>
      <c r="P278" s="113">
        <v>81243.162685782328</v>
      </c>
      <c r="Q278" s="113">
        <v>84776.882107366269</v>
      </c>
      <c r="R278" s="113">
        <v>87851.989138342993</v>
      </c>
      <c r="S278" s="113">
        <v>89866.082634021775</v>
      </c>
      <c r="T278" s="113">
        <v>89133.925866740057</v>
      </c>
      <c r="U278" s="113">
        <v>89558.756480619981</v>
      </c>
      <c r="V278" s="113">
        <v>90726.976220898447</v>
      </c>
      <c r="W278" s="113">
        <v>91891.31738848408</v>
      </c>
      <c r="X278" s="113">
        <v>93155.344247073866</v>
      </c>
      <c r="Y278" s="113">
        <v>95693.688241055614</v>
      </c>
      <c r="Z278" s="113">
        <v>97750.049860435858</v>
      </c>
      <c r="AA278" s="113">
        <v>97915.706549818598</v>
      </c>
      <c r="AB278" s="113">
        <v>98416.973013910712</v>
      </c>
      <c r="AC278" s="113">
        <v>99941.460392426379</v>
      </c>
      <c r="AD278" s="113">
        <v>101515.80352486216</v>
      </c>
      <c r="AE278" s="113">
        <v>102215.79882701757</v>
      </c>
      <c r="AF278" s="113">
        <v>103248.07999341945</v>
      </c>
      <c r="AG278" s="113">
        <v>105030.08680136697</v>
      </c>
      <c r="AH278" s="113">
        <v>106972.71348291365</v>
      </c>
      <c r="AI278" s="113">
        <v>107947.68651441351</v>
      </c>
      <c r="AJ278" s="113">
        <v>109102.45925413273</v>
      </c>
      <c r="AK278" s="113">
        <v>110708.65342543204</v>
      </c>
      <c r="AL278" s="113">
        <v>112644.44875759774</v>
      </c>
      <c r="AM278" s="113">
        <v>113974.78894448487</v>
      </c>
      <c r="AN278" s="113">
        <v>114915.26619403828</v>
      </c>
      <c r="AO278" s="114">
        <v>116386.70675042254</v>
      </c>
    </row>
    <row r="279" spans="1:41">
      <c r="A279" s="179" t="s">
        <v>196</v>
      </c>
      <c r="B279" s="110" t="s">
        <v>9</v>
      </c>
      <c r="C279" s="232">
        <v>0.35279493565460129</v>
      </c>
      <c r="D279" s="232">
        <v>0.38903018679749307</v>
      </c>
      <c r="E279" s="233">
        <v>0.40707933298425053</v>
      </c>
      <c r="F279" s="233">
        <v>0.45193290009305348</v>
      </c>
      <c r="G279" s="233">
        <v>0.48452438485725546</v>
      </c>
      <c r="H279" s="233">
        <v>0.54745387449089999</v>
      </c>
      <c r="I279" s="233">
        <v>0.60358997538007708</v>
      </c>
      <c r="J279" s="233">
        <v>0.71265024348727246</v>
      </c>
      <c r="K279" s="233">
        <v>0.74603858871070106</v>
      </c>
      <c r="L279" s="233">
        <v>0.74416713401362189</v>
      </c>
      <c r="M279" s="233">
        <v>0.75729621758559151</v>
      </c>
      <c r="N279" s="232">
        <v>0.77779150828254218</v>
      </c>
      <c r="O279" s="232">
        <v>0.82447054166823763</v>
      </c>
      <c r="P279" s="232">
        <v>0.90808494305863208</v>
      </c>
      <c r="Q279" s="232">
        <v>0.94411342061173664</v>
      </c>
      <c r="R279" s="232">
        <v>0.96173165746549338</v>
      </c>
      <c r="S279" s="232">
        <v>0.98970056379821258</v>
      </c>
      <c r="T279" s="232">
        <v>0.99308748040196959</v>
      </c>
      <c r="U279" s="232">
        <v>0.99363055023371727</v>
      </c>
      <c r="V279" s="232">
        <v>0.99329405633948831</v>
      </c>
      <c r="W279" s="232">
        <v>0.99417834020318163</v>
      </c>
      <c r="X279" s="232">
        <v>0.99365414836180965</v>
      </c>
      <c r="Y279" s="232">
        <v>0.99297780213634002</v>
      </c>
      <c r="Z279" s="232">
        <v>0.99339130775538165</v>
      </c>
      <c r="AA279" s="232">
        <v>0.99194153790996564</v>
      </c>
      <c r="AB279" s="232">
        <v>0.99201093090421366</v>
      </c>
      <c r="AC279" s="232">
        <v>0.99231119929882972</v>
      </c>
      <c r="AD279" s="232">
        <v>0.99185102236271228</v>
      </c>
      <c r="AE279" s="229">
        <v>0.9926048612349343</v>
      </c>
      <c r="AF279" s="229">
        <v>0.99288151414096171</v>
      </c>
      <c r="AG279" s="229">
        <v>0.99293288233877619</v>
      </c>
      <c r="AH279" s="229">
        <v>0.99166946423227031</v>
      </c>
      <c r="AI279" s="229">
        <v>0.99174516833906545</v>
      </c>
      <c r="AJ279" s="229">
        <v>0.99134868254282105</v>
      </c>
      <c r="AK279" s="229">
        <v>0.98864307336799206</v>
      </c>
      <c r="AL279" s="229">
        <v>0.98677351602672292</v>
      </c>
      <c r="AM279" s="229">
        <v>0.98580896658950201</v>
      </c>
      <c r="AN279" s="229">
        <v>0.9844768232749177</v>
      </c>
      <c r="AO279" s="230">
        <v>0.98095126142589462</v>
      </c>
    </row>
    <row r="280" spans="1:41">
      <c r="A280" s="179" t="s">
        <v>622</v>
      </c>
      <c r="B280" s="110" t="s">
        <v>10</v>
      </c>
      <c r="C280" s="113">
        <v>345</v>
      </c>
      <c r="D280" s="113">
        <v>380</v>
      </c>
      <c r="E280" s="113">
        <v>530</v>
      </c>
      <c r="F280" s="113">
        <v>1247.5</v>
      </c>
      <c r="G280" s="113">
        <v>2217.1</v>
      </c>
      <c r="H280" s="113">
        <v>3795.3</v>
      </c>
      <c r="I280" s="113">
        <v>3918</v>
      </c>
      <c r="J280" s="113">
        <v>4142.2</v>
      </c>
      <c r="K280" s="113">
        <v>5550.6</v>
      </c>
      <c r="L280" s="113">
        <v>6302.4</v>
      </c>
      <c r="M280" s="113">
        <v>7264.8</v>
      </c>
      <c r="N280" s="113">
        <v>8547</v>
      </c>
      <c r="O280" s="113">
        <v>9131.2000000000007</v>
      </c>
      <c r="P280" s="113">
        <v>10622.2</v>
      </c>
      <c r="Q280" s="113">
        <v>10827.3</v>
      </c>
      <c r="R280" s="113">
        <v>11079.9</v>
      </c>
      <c r="S280" s="113">
        <v>11417.1</v>
      </c>
      <c r="T280" s="113">
        <v>11758.4</v>
      </c>
      <c r="U280" s="113">
        <v>12092.2</v>
      </c>
      <c r="V280" s="113">
        <v>12443.3</v>
      </c>
      <c r="W280" s="113">
        <v>13213.9</v>
      </c>
      <c r="X280" s="113">
        <v>13602.5</v>
      </c>
      <c r="Y280" s="113">
        <v>14400.6</v>
      </c>
      <c r="Z280" s="113">
        <v>14814.8</v>
      </c>
      <c r="AA280" s="113">
        <v>15225.3</v>
      </c>
      <c r="AB280" s="113">
        <v>15656.9</v>
      </c>
      <c r="AC280" s="113">
        <v>16055.1</v>
      </c>
      <c r="AD280" s="113">
        <v>16407.099999999999</v>
      </c>
      <c r="AE280" s="113">
        <v>16702.7</v>
      </c>
      <c r="AF280" s="113">
        <v>16868.400000000001</v>
      </c>
      <c r="AG280" s="113">
        <v>17027.8</v>
      </c>
      <c r="AH280" s="113">
        <v>17174</v>
      </c>
      <c r="AI280" s="113">
        <v>17322.2</v>
      </c>
      <c r="AJ280" s="113">
        <v>17473.485158027812</v>
      </c>
      <c r="AK280" s="113">
        <v>17627.919699454938</v>
      </c>
      <c r="AL280" s="113">
        <v>17785.569186666515</v>
      </c>
      <c r="AM280" s="113">
        <v>17946.500546894633</v>
      </c>
      <c r="AN280" s="113">
        <v>18110.782100631084</v>
      </c>
      <c r="AO280" s="114">
        <v>18278.483590631578</v>
      </c>
    </row>
    <row r="281" spans="1:41">
      <c r="A281" s="179"/>
      <c r="B281" s="110"/>
      <c r="F281" s="234"/>
      <c r="P281" s="296"/>
      <c r="AF281" s="113"/>
      <c r="AG281" s="113"/>
      <c r="AH281" s="113"/>
      <c r="AI281" s="113"/>
      <c r="AJ281" s="113"/>
      <c r="AK281" s="113"/>
      <c r="AL281" s="113"/>
      <c r="AM281" s="113"/>
      <c r="AN281" s="113"/>
      <c r="AO281" s="114"/>
    </row>
    <row r="282" spans="1:41" ht="15.75">
      <c r="A282" s="109" t="s">
        <v>197</v>
      </c>
      <c r="B282" s="110"/>
      <c r="AF282" s="113"/>
      <c r="AG282" s="113"/>
      <c r="AH282" s="113"/>
      <c r="AI282" s="113"/>
      <c r="AJ282" s="113"/>
      <c r="AK282" s="113"/>
      <c r="AL282" s="113"/>
      <c r="AM282" s="113"/>
      <c r="AN282" s="113"/>
      <c r="AO282" s="114"/>
    </row>
    <row r="283" spans="1:41">
      <c r="A283" s="111" t="s">
        <v>198</v>
      </c>
      <c r="B283" s="112" t="s">
        <v>8</v>
      </c>
      <c r="C283" s="113">
        <v>14978.758210809407</v>
      </c>
      <c r="D283" s="113">
        <v>19266.645022357385</v>
      </c>
      <c r="E283" s="113">
        <v>21322.020244210307</v>
      </c>
      <c r="F283" s="113">
        <v>27512.178687599269</v>
      </c>
      <c r="G283" s="113">
        <v>30101.93612001709</v>
      </c>
      <c r="H283" s="113">
        <v>32635.200445411632</v>
      </c>
      <c r="I283" s="113">
        <v>39343.044939383573</v>
      </c>
      <c r="J283" s="113">
        <v>42088.539111100821</v>
      </c>
      <c r="K283" s="113">
        <v>46259.52696211444</v>
      </c>
      <c r="L283" s="113">
        <v>48740.56585001271</v>
      </c>
      <c r="M283" s="113">
        <v>53693.52649542188</v>
      </c>
      <c r="N283" s="113">
        <v>58135.555994036884</v>
      </c>
      <c r="O283" s="113">
        <v>62541.562107634651</v>
      </c>
      <c r="P283" s="113">
        <v>68750.39104424238</v>
      </c>
      <c r="Q283" s="113">
        <v>75355.180796338682</v>
      </c>
      <c r="R283" s="113">
        <v>83501.245736103941</v>
      </c>
      <c r="S283" s="113">
        <v>86679.203788381346</v>
      </c>
      <c r="T283" s="113">
        <v>90448.369425651996</v>
      </c>
      <c r="U283" s="113">
        <v>97475.360731920518</v>
      </c>
      <c r="V283" s="113">
        <v>101120.28455551772</v>
      </c>
      <c r="W283" s="113">
        <v>105664.41495855563</v>
      </c>
      <c r="X283" s="113">
        <v>108778.92744108745</v>
      </c>
      <c r="Y283" s="113">
        <v>111635.76304819618</v>
      </c>
      <c r="Z283" s="113">
        <v>114414.31276547784</v>
      </c>
      <c r="AA283" s="113">
        <v>116792.20462217578</v>
      </c>
      <c r="AB283" s="113">
        <v>119990.57624470677</v>
      </c>
      <c r="AC283" s="113">
        <v>121520.37333456235</v>
      </c>
      <c r="AD283" s="113">
        <v>124334.34306726549</v>
      </c>
      <c r="AE283" s="113">
        <v>127389.94906244805</v>
      </c>
      <c r="AF283" s="113">
        <v>131294.03515382513</v>
      </c>
      <c r="AG283" s="113">
        <v>134443.06198490312</v>
      </c>
      <c r="AH283" s="113">
        <v>138074.44229402544</v>
      </c>
      <c r="AI283" s="113">
        <v>140750.8805534135</v>
      </c>
      <c r="AJ283" s="113">
        <v>143546.53817578044</v>
      </c>
      <c r="AK283" s="113">
        <v>145801.64087134277</v>
      </c>
      <c r="AL283" s="113">
        <v>148564.36599728611</v>
      </c>
      <c r="AM283" s="113">
        <v>152618.2519093439</v>
      </c>
      <c r="AN283" s="113">
        <v>155445.20752756784</v>
      </c>
      <c r="AO283" s="114">
        <v>158148.67077350675</v>
      </c>
    </row>
    <row r="284" spans="1:41">
      <c r="A284" s="179" t="s">
        <v>199</v>
      </c>
      <c r="B284" s="110" t="s">
        <v>9</v>
      </c>
      <c r="C284" s="232">
        <v>0.25622951724019283</v>
      </c>
      <c r="D284" s="232">
        <v>0.33039692232834483</v>
      </c>
      <c r="E284" s="233">
        <v>0.34397430759970915</v>
      </c>
      <c r="F284" s="233">
        <v>0.45386806528848161</v>
      </c>
      <c r="G284" s="233">
        <v>0.48385542679580984</v>
      </c>
      <c r="H284" s="233">
        <v>0.51139227338821514</v>
      </c>
      <c r="I284" s="233">
        <v>0.60233388571573065</v>
      </c>
      <c r="J284" s="233">
        <v>0.6305320903819176</v>
      </c>
      <c r="K284" s="233">
        <v>0.66657116629461133</v>
      </c>
      <c r="L284" s="233">
        <v>0.67594362923208207</v>
      </c>
      <c r="M284" s="233">
        <v>0.70845658538740919</v>
      </c>
      <c r="N284" s="232">
        <v>0.72957859773744071</v>
      </c>
      <c r="O284" s="232">
        <v>0.76009553405795371</v>
      </c>
      <c r="P284" s="232">
        <v>0.80262793378784436</v>
      </c>
      <c r="Q284" s="232">
        <v>0.84477164983232789</v>
      </c>
      <c r="R284" s="232">
        <v>0.90723939510471518</v>
      </c>
      <c r="S284" s="232">
        <v>0.91962446398644582</v>
      </c>
      <c r="T284" s="232">
        <v>0.93200655037094393</v>
      </c>
      <c r="U284" s="232">
        <v>0.9628911718839972</v>
      </c>
      <c r="V284" s="232">
        <v>0.98210563408568829</v>
      </c>
      <c r="W284" s="232">
        <v>0.98345104062812028</v>
      </c>
      <c r="X284" s="232">
        <v>0.98885016930723746</v>
      </c>
      <c r="Y284" s="232">
        <v>0.98300445708025819</v>
      </c>
      <c r="Z284" s="232">
        <v>0.98337442294623967</v>
      </c>
      <c r="AA284" s="232">
        <v>0.97400697083338161</v>
      </c>
      <c r="AB284" s="232">
        <v>0.9813264186175219</v>
      </c>
      <c r="AC284" s="232">
        <v>0.98630594283890283</v>
      </c>
      <c r="AD284" s="232">
        <v>0.97936721359655721</v>
      </c>
      <c r="AE284" s="232">
        <v>0.98772593150847066</v>
      </c>
      <c r="AF284" s="229">
        <v>0.99232724678782613</v>
      </c>
      <c r="AG284" s="229">
        <v>0.98423665427986606</v>
      </c>
      <c r="AH284" s="229">
        <v>0.98016983206975905</v>
      </c>
      <c r="AI284" s="229">
        <v>0.97792878359142055</v>
      </c>
      <c r="AJ284" s="229">
        <v>0.97659212039678622</v>
      </c>
      <c r="AK284" s="229">
        <v>0.97594496837160938</v>
      </c>
      <c r="AL284" s="229">
        <v>0.97103723380848417</v>
      </c>
      <c r="AM284" s="229">
        <v>0.97394761041862088</v>
      </c>
      <c r="AN284" s="229">
        <v>0.97099392741670332</v>
      </c>
      <c r="AO284" s="230">
        <v>0.96668977172164583</v>
      </c>
    </row>
    <row r="285" spans="1:41">
      <c r="A285" s="179"/>
      <c r="B285" s="110"/>
      <c r="AF285" s="113"/>
      <c r="AG285" s="113"/>
      <c r="AH285" s="113"/>
      <c r="AI285" s="113"/>
      <c r="AJ285" s="113"/>
      <c r="AK285" s="113"/>
      <c r="AL285" s="113"/>
      <c r="AM285" s="113"/>
      <c r="AN285" s="113"/>
      <c r="AO285" s="114"/>
    </row>
    <row r="286" spans="1:41" ht="15.75">
      <c r="A286" s="109" t="s">
        <v>200</v>
      </c>
      <c r="B286" s="110"/>
      <c r="AF286" s="113"/>
      <c r="AG286" s="113"/>
      <c r="AH286" s="113"/>
      <c r="AI286" s="113"/>
      <c r="AJ286" s="113"/>
      <c r="AK286" s="113"/>
      <c r="AL286" s="113"/>
      <c r="AM286" s="113"/>
      <c r="AN286" s="113"/>
      <c r="AO286" s="114"/>
    </row>
    <row r="287" spans="1:41">
      <c r="A287" s="111" t="s">
        <v>201</v>
      </c>
      <c r="B287" s="110" t="s">
        <v>10</v>
      </c>
      <c r="C287" s="113">
        <v>1937.8</v>
      </c>
      <c r="D287" s="113">
        <v>2616.8000000000002</v>
      </c>
      <c r="E287" s="113">
        <v>3068.8</v>
      </c>
      <c r="F287" s="113">
        <v>4796.34</v>
      </c>
      <c r="G287" s="113">
        <v>6195.1399999999994</v>
      </c>
      <c r="H287" s="113">
        <v>7190.84</v>
      </c>
      <c r="I287" s="113">
        <v>9287.74</v>
      </c>
      <c r="J287" s="113">
        <v>12292.74</v>
      </c>
      <c r="K287" s="113">
        <v>14292.74</v>
      </c>
      <c r="L287" s="113">
        <v>16211.74</v>
      </c>
      <c r="M287" s="113">
        <v>16641.739999999998</v>
      </c>
      <c r="N287" s="113">
        <v>17041.739999999998</v>
      </c>
      <c r="O287" s="113">
        <v>18772.739999999998</v>
      </c>
      <c r="P287" s="113">
        <v>18772.739999999998</v>
      </c>
      <c r="Q287" s="113">
        <v>19158.739999999998</v>
      </c>
      <c r="R287" s="113">
        <v>19758.739999999998</v>
      </c>
      <c r="S287" s="113">
        <v>20563.739999999998</v>
      </c>
      <c r="T287" s="113">
        <v>22713.739999999998</v>
      </c>
      <c r="U287" s="113">
        <v>24128.739999999998</v>
      </c>
      <c r="V287" s="113">
        <v>25123.739999999998</v>
      </c>
      <c r="W287" s="113">
        <v>26173.739999999998</v>
      </c>
      <c r="X287" s="113">
        <v>26753.739999999998</v>
      </c>
      <c r="Y287" s="113">
        <v>27153.739999999998</v>
      </c>
      <c r="Z287" s="113">
        <v>27553.739999999998</v>
      </c>
      <c r="AA287" s="113">
        <v>28353.739999999998</v>
      </c>
      <c r="AB287" s="113">
        <v>28353.739999999998</v>
      </c>
      <c r="AC287" s="113">
        <v>28353.739999999998</v>
      </c>
      <c r="AD287" s="113">
        <v>28553.739999999998</v>
      </c>
      <c r="AE287" s="113">
        <v>29603.739999999998</v>
      </c>
      <c r="AF287" s="113">
        <v>30003.739999999998</v>
      </c>
      <c r="AG287" s="113">
        <v>30603.739999999998</v>
      </c>
      <c r="AH287" s="113">
        <v>32003.739999999998</v>
      </c>
      <c r="AI287" s="113">
        <v>32003.739999999998</v>
      </c>
      <c r="AJ287" s="113">
        <v>32203.739999999998</v>
      </c>
      <c r="AK287" s="113">
        <v>32403.739999999998</v>
      </c>
      <c r="AL287" s="113">
        <v>32541.739999999998</v>
      </c>
      <c r="AM287" s="113">
        <v>32541.739999999998</v>
      </c>
      <c r="AN287" s="113">
        <v>33141.74</v>
      </c>
      <c r="AO287" s="114">
        <v>33427.74</v>
      </c>
    </row>
    <row r="288" spans="1:41" ht="30">
      <c r="A288" s="235" t="s">
        <v>202</v>
      </c>
      <c r="B288" s="110" t="s">
        <v>10</v>
      </c>
      <c r="C288" s="113">
        <v>0</v>
      </c>
      <c r="D288" s="113">
        <v>0</v>
      </c>
      <c r="E288" s="113">
        <v>0</v>
      </c>
      <c r="F288" s="113">
        <v>0</v>
      </c>
      <c r="G288" s="113">
        <v>0</v>
      </c>
      <c r="H288" s="113">
        <v>325</v>
      </c>
      <c r="I288" s="113">
        <v>925</v>
      </c>
      <c r="J288" s="113">
        <v>1800</v>
      </c>
      <c r="K288" s="113">
        <v>2400</v>
      </c>
      <c r="L288" s="113">
        <v>3000</v>
      </c>
      <c r="M288" s="113">
        <v>3600</v>
      </c>
      <c r="N288" s="113">
        <v>4000</v>
      </c>
      <c r="O288" s="113">
        <v>4000</v>
      </c>
      <c r="P288" s="113">
        <v>4000</v>
      </c>
      <c r="Q288" s="113">
        <v>5800</v>
      </c>
      <c r="R288" s="113">
        <v>5800</v>
      </c>
      <c r="S288" s="113">
        <v>5800</v>
      </c>
      <c r="T288" s="113">
        <v>5800</v>
      </c>
      <c r="U288" s="113">
        <v>5800</v>
      </c>
      <c r="V288" s="113">
        <v>6000</v>
      </c>
      <c r="W288" s="113">
        <v>6000</v>
      </c>
      <c r="X288" s="113">
        <v>7000</v>
      </c>
      <c r="Y288" s="113">
        <v>7000</v>
      </c>
      <c r="Z288" s="113">
        <v>7400</v>
      </c>
      <c r="AA288" s="113">
        <v>7400</v>
      </c>
      <c r="AB288" s="113">
        <v>7400</v>
      </c>
      <c r="AC288" s="113">
        <v>7400</v>
      </c>
      <c r="AD288" s="113">
        <v>7400</v>
      </c>
      <c r="AE288" s="113">
        <v>7400</v>
      </c>
      <c r="AF288" s="113">
        <v>7400</v>
      </c>
      <c r="AG288" s="113">
        <v>7400</v>
      </c>
      <c r="AH288" s="113">
        <v>8000</v>
      </c>
      <c r="AI288" s="113">
        <v>8000</v>
      </c>
      <c r="AJ288" s="113">
        <v>8000</v>
      </c>
      <c r="AK288" s="113">
        <v>8000</v>
      </c>
      <c r="AL288" s="113">
        <v>8000</v>
      </c>
      <c r="AM288" s="113">
        <v>8000</v>
      </c>
      <c r="AN288" s="113">
        <v>8000</v>
      </c>
      <c r="AO288" s="114">
        <v>8000</v>
      </c>
    </row>
    <row r="289" spans="1:41">
      <c r="A289" s="179"/>
      <c r="B289" s="110"/>
      <c r="AF289" s="113"/>
      <c r="AG289" s="113"/>
      <c r="AH289" s="113"/>
      <c r="AI289" s="113"/>
      <c r="AJ289" s="113"/>
      <c r="AK289" s="113"/>
      <c r="AL289" s="113"/>
      <c r="AM289" s="113"/>
      <c r="AN289" s="113"/>
      <c r="AO289" s="114"/>
    </row>
    <row r="290" spans="1:41" ht="15.75">
      <c r="A290" s="109" t="s">
        <v>203</v>
      </c>
      <c r="B290" s="110"/>
      <c r="AF290" s="113"/>
      <c r="AG290" s="113"/>
      <c r="AH290" s="113"/>
      <c r="AI290" s="113"/>
      <c r="AJ290" s="113"/>
      <c r="AK290" s="113"/>
      <c r="AL290" s="113"/>
      <c r="AM290" s="113"/>
      <c r="AN290" s="113"/>
      <c r="AO290" s="114"/>
    </row>
    <row r="291" spans="1:41">
      <c r="A291" s="111" t="s">
        <v>204</v>
      </c>
      <c r="B291" s="112" t="s">
        <v>8</v>
      </c>
      <c r="C291" s="113">
        <v>8960.3073329587369</v>
      </c>
      <c r="D291" s="113">
        <v>9780.6016560712196</v>
      </c>
      <c r="E291" s="113">
        <v>10013.360659639453</v>
      </c>
      <c r="F291" s="113">
        <v>11397.99002540324</v>
      </c>
      <c r="G291" s="113">
        <v>11485.32988980419</v>
      </c>
      <c r="H291" s="113">
        <v>12529.175062911821</v>
      </c>
      <c r="I291" s="113">
        <v>14241.232782378778</v>
      </c>
      <c r="J291" s="113">
        <v>15903.471271029197</v>
      </c>
      <c r="K291" s="113">
        <v>16041.145542666909</v>
      </c>
      <c r="L291" s="113">
        <v>16775.487885102244</v>
      </c>
      <c r="M291" s="113">
        <v>17451.886610888956</v>
      </c>
      <c r="N291" s="113">
        <v>18564.538679342844</v>
      </c>
      <c r="O291" s="113">
        <v>18898.505510854586</v>
      </c>
      <c r="P291" s="113">
        <v>18922.360596504557</v>
      </c>
      <c r="Q291" s="113">
        <v>20984.65977946388</v>
      </c>
      <c r="R291" s="113">
        <v>22032.267399098382</v>
      </c>
      <c r="S291" s="113">
        <v>22880.060760912049</v>
      </c>
      <c r="T291" s="113">
        <v>22995.636334314982</v>
      </c>
      <c r="U291" s="113">
        <v>23394.269713247715</v>
      </c>
      <c r="V291" s="113">
        <v>23875.766202555944</v>
      </c>
      <c r="W291" s="113">
        <v>24237.444145533649</v>
      </c>
      <c r="X291" s="113">
        <v>25506.422344178369</v>
      </c>
      <c r="Y291" s="113">
        <v>26554.017172752916</v>
      </c>
      <c r="Z291" s="113">
        <v>27858.781065544616</v>
      </c>
      <c r="AA291" s="113">
        <v>28353.296089963889</v>
      </c>
      <c r="AB291" s="113">
        <v>29111.019174196765</v>
      </c>
      <c r="AC291" s="113">
        <v>29413.685699939724</v>
      </c>
      <c r="AD291" s="113">
        <v>30273.926166273013</v>
      </c>
      <c r="AE291" s="113">
        <v>30278.657097869582</v>
      </c>
      <c r="AF291" s="113">
        <v>30324.248227319757</v>
      </c>
      <c r="AG291" s="113">
        <v>30271.920607407083</v>
      </c>
      <c r="AH291" s="113">
        <v>31648.402610103811</v>
      </c>
      <c r="AI291" s="113">
        <v>32714.204966696918</v>
      </c>
      <c r="AJ291" s="113">
        <v>33192.235669984337</v>
      </c>
      <c r="AK291" s="113">
        <v>33514.852558977436</v>
      </c>
      <c r="AL291" s="113">
        <v>34611.712119130243</v>
      </c>
      <c r="AM291" s="113">
        <v>35276.865698582944</v>
      </c>
      <c r="AN291" s="113">
        <v>35839.024847921588</v>
      </c>
      <c r="AO291" s="114">
        <v>36641.459180011618</v>
      </c>
    </row>
    <row r="292" spans="1:41">
      <c r="A292" s="111" t="s">
        <v>205</v>
      </c>
      <c r="B292" s="112" t="s">
        <v>8</v>
      </c>
      <c r="C292" s="232">
        <v>0.62738534783199273</v>
      </c>
      <c r="D292" s="232">
        <v>0.66738509012618263</v>
      </c>
      <c r="E292" s="233">
        <v>0.68258558044233997</v>
      </c>
      <c r="F292" s="233">
        <v>0.73396299256603403</v>
      </c>
      <c r="G292" s="233">
        <v>0.70523455577005201</v>
      </c>
      <c r="H292" s="233">
        <v>0.72051170685536658</v>
      </c>
      <c r="I292" s="233">
        <v>0.78940375783495964</v>
      </c>
      <c r="J292" s="233">
        <v>0.86608108243658766</v>
      </c>
      <c r="K292" s="233">
        <v>0.86281678744591839</v>
      </c>
      <c r="L292" s="233">
        <v>0.88038419845068328</v>
      </c>
      <c r="M292" s="233">
        <v>0.89912702736276684</v>
      </c>
      <c r="N292" s="232">
        <v>0.94002459533137273</v>
      </c>
      <c r="O292" s="232">
        <v>0.91872575533923084</v>
      </c>
      <c r="P292" s="232">
        <v>0.90565654903321657</v>
      </c>
      <c r="Q292" s="232">
        <v>0.97171209397544267</v>
      </c>
      <c r="R292" s="232">
        <v>0.98255851795061988</v>
      </c>
      <c r="S292" s="232">
        <v>0.97375174816438181</v>
      </c>
      <c r="T292" s="232">
        <v>0.95332310386412766</v>
      </c>
      <c r="U292" s="232">
        <v>0.94527024045579622</v>
      </c>
      <c r="V292" s="232">
        <v>0.94381428889680041</v>
      </c>
      <c r="W292" s="232">
        <v>0.93310253616566707</v>
      </c>
      <c r="X292" s="232">
        <v>0.9552880428015692</v>
      </c>
      <c r="Y292" s="232">
        <v>0.95937501608477294</v>
      </c>
      <c r="Z292" s="232">
        <v>0.98117494116744008</v>
      </c>
      <c r="AA292" s="232">
        <v>0.99010278027525112</v>
      </c>
      <c r="AB292" s="232">
        <v>0.99516901290541948</v>
      </c>
      <c r="AC292" s="232">
        <v>1.0000599881894336</v>
      </c>
      <c r="AD292" s="229">
        <v>1.0059802046888167</v>
      </c>
      <c r="AE292" s="229">
        <v>0.9841586535714606</v>
      </c>
      <c r="AF292" s="229">
        <v>0.98022094723267328</v>
      </c>
      <c r="AG292" s="229">
        <v>0.96970995791447157</v>
      </c>
      <c r="AH292" s="229">
        <v>0.97111247162654979</v>
      </c>
      <c r="AI292" s="229">
        <v>0.99026020723791919</v>
      </c>
      <c r="AJ292" s="229">
        <v>0.99116209066753236</v>
      </c>
      <c r="AK292" s="229">
        <v>0.98779861438702998</v>
      </c>
      <c r="AL292" s="229">
        <v>1.0029982418418695</v>
      </c>
      <c r="AM292" s="229">
        <v>1.0041580950553777</v>
      </c>
      <c r="AN292" s="229">
        <v>1.0040487414524077</v>
      </c>
      <c r="AO292" s="230">
        <v>1.0098424750146628</v>
      </c>
    </row>
    <row r="293" spans="1:41">
      <c r="A293" s="179"/>
      <c r="B293" s="110"/>
      <c r="AF293" s="113"/>
      <c r="AG293" s="113"/>
      <c r="AH293" s="113"/>
      <c r="AI293" s="113"/>
      <c r="AJ293" s="113"/>
      <c r="AK293" s="113"/>
      <c r="AL293" s="113"/>
      <c r="AM293" s="113"/>
      <c r="AN293" s="113"/>
      <c r="AO293" s="114"/>
    </row>
    <row r="294" spans="1:41" ht="15.75">
      <c r="A294" s="208" t="s">
        <v>11</v>
      </c>
      <c r="B294" s="110"/>
      <c r="AF294" s="113"/>
      <c r="AG294" s="113"/>
      <c r="AH294" s="113"/>
      <c r="AI294" s="113"/>
      <c r="AJ294" s="113"/>
      <c r="AK294" s="113"/>
      <c r="AL294" s="113"/>
      <c r="AM294" s="113"/>
      <c r="AN294" s="113"/>
      <c r="AO294" s="114"/>
    </row>
    <row r="295" spans="1:41">
      <c r="A295" s="179" t="s">
        <v>24</v>
      </c>
      <c r="B295" s="112" t="s">
        <v>8</v>
      </c>
      <c r="C295" s="113">
        <v>202.89000403694808</v>
      </c>
      <c r="D295" s="113">
        <v>261.05000478588045</v>
      </c>
      <c r="E295" s="113">
        <v>597.43000640906394</v>
      </c>
      <c r="F295" s="113">
        <v>3051.600002059713</v>
      </c>
      <c r="G295" s="113">
        <v>4899.3300037384033</v>
      </c>
      <c r="H295" s="113">
        <v>6065.3299560546875</v>
      </c>
      <c r="I295" s="113">
        <v>8222.5500581357628</v>
      </c>
      <c r="J295" s="113">
        <v>9548.6700172424316</v>
      </c>
      <c r="K295" s="113">
        <v>10517.520004272461</v>
      </c>
      <c r="L295" s="113">
        <v>11703.759986648336</v>
      </c>
      <c r="M295" s="113">
        <v>14044.280011901632</v>
      </c>
      <c r="N295" s="113">
        <v>14311.810005187988</v>
      </c>
      <c r="O295" s="113">
        <v>14723.800003051758</v>
      </c>
      <c r="P295" s="113">
        <v>16280.009984740987</v>
      </c>
      <c r="Q295" s="113">
        <v>17284.439677733928</v>
      </c>
      <c r="R295" s="113">
        <v>17913.349830627441</v>
      </c>
      <c r="S295" s="113">
        <v>19378.940269470215</v>
      </c>
      <c r="T295" s="113">
        <v>20324.550323486328</v>
      </c>
      <c r="U295" s="113">
        <v>21163.910041809082</v>
      </c>
      <c r="V295" s="113">
        <v>22128.220252990723</v>
      </c>
      <c r="W295" s="113">
        <v>22825.899841308594</v>
      </c>
      <c r="X295" s="113">
        <v>23401.509976148605</v>
      </c>
      <c r="Y295" s="113">
        <v>25074.639942169189</v>
      </c>
      <c r="Z295" s="113">
        <v>25612.589866638184</v>
      </c>
      <c r="AA295" s="113">
        <v>26054.740404129028</v>
      </c>
      <c r="AB295" s="113">
        <v>26963.019630432129</v>
      </c>
      <c r="AC295" s="113">
        <v>27832.250656723976</v>
      </c>
      <c r="AD295" s="113">
        <v>28810.490096092224</v>
      </c>
      <c r="AE295" s="113">
        <v>30202.379759788513</v>
      </c>
      <c r="AF295" s="113">
        <v>29979.219671308994</v>
      </c>
      <c r="AG295" s="113">
        <v>30545.950124740601</v>
      </c>
      <c r="AH295" s="113">
        <v>30928.470149993896</v>
      </c>
      <c r="AI295" s="113">
        <v>31272.37035369873</v>
      </c>
      <c r="AJ295" s="113">
        <v>31280.85980796814</v>
      </c>
      <c r="AK295" s="113">
        <v>31664.940408706665</v>
      </c>
      <c r="AL295" s="113">
        <v>32047.280113220215</v>
      </c>
      <c r="AM295" s="113">
        <v>32856</v>
      </c>
      <c r="AN295" s="113">
        <v>33009.72998046875</v>
      </c>
      <c r="AO295" s="114">
        <v>33517.10009765625</v>
      </c>
    </row>
    <row r="296" spans="1:41">
      <c r="A296" s="179" t="s">
        <v>23</v>
      </c>
      <c r="B296" s="112" t="s">
        <v>8</v>
      </c>
      <c r="C296" s="113">
        <v>1550.7800178527832</v>
      </c>
      <c r="D296" s="113">
        <v>2572.9999732971191</v>
      </c>
      <c r="E296" s="113">
        <v>2479.3100395202637</v>
      </c>
      <c r="F296" s="113">
        <v>2406.5400276184082</v>
      </c>
      <c r="G296" s="113">
        <v>2880.3800506591797</v>
      </c>
      <c r="H296" s="113">
        <v>3435.1700210571289</v>
      </c>
      <c r="I296" s="113">
        <v>5137.3800277709961</v>
      </c>
      <c r="J296" s="113">
        <v>6706.2599639892578</v>
      </c>
      <c r="K296" s="113">
        <v>7861.6298751831055</v>
      </c>
      <c r="L296" s="113">
        <v>9716.6099853515625</v>
      </c>
      <c r="M296" s="113">
        <v>10432.720077216625</v>
      </c>
      <c r="N296" s="113">
        <v>10631.330071687698</v>
      </c>
      <c r="O296" s="113">
        <v>10888.879955291748</v>
      </c>
      <c r="P296" s="113">
        <v>13636.150029659271</v>
      </c>
      <c r="Q296" s="113">
        <v>15226.859824150801</v>
      </c>
      <c r="R296" s="113">
        <v>18460.170211791992</v>
      </c>
      <c r="S296" s="113">
        <v>18547.579776287079</v>
      </c>
      <c r="T296" s="113">
        <v>17373.23966217041</v>
      </c>
      <c r="U296" s="113">
        <v>17897.440210342407</v>
      </c>
      <c r="V296" s="113">
        <v>17277.609977722168</v>
      </c>
      <c r="W296" s="113">
        <v>17961.729736328125</v>
      </c>
      <c r="X296" s="113">
        <v>18399.200071334839</v>
      </c>
      <c r="Y296" s="113">
        <v>17964.830247402191</v>
      </c>
      <c r="Z296" s="113">
        <v>18701.419557571411</v>
      </c>
      <c r="AA296" s="113">
        <v>17545.119827747345</v>
      </c>
      <c r="AB296" s="113">
        <v>17550.550071716309</v>
      </c>
      <c r="AC296" s="113">
        <v>16912.729888916016</v>
      </c>
      <c r="AD296" s="113">
        <v>17134.299806594849</v>
      </c>
      <c r="AE296" s="113">
        <v>15980.760113716125</v>
      </c>
      <c r="AF296" s="113">
        <v>17105.650146484375</v>
      </c>
      <c r="AG296" s="113">
        <v>16888.79027557373</v>
      </c>
      <c r="AH296" s="113">
        <v>18786.499694824219</v>
      </c>
      <c r="AI296" s="113">
        <v>18627.469734191895</v>
      </c>
      <c r="AJ296" s="113">
        <v>19099.709930419922</v>
      </c>
      <c r="AK296" s="113">
        <v>19210.759803771973</v>
      </c>
      <c r="AL296" s="113">
        <v>19723.519927978516</v>
      </c>
      <c r="AM296" s="113">
        <v>20000.140075683594</v>
      </c>
      <c r="AN296" s="113">
        <v>20466.849914550781</v>
      </c>
      <c r="AO296" s="114">
        <v>20732.959922790527</v>
      </c>
    </row>
    <row r="297" spans="1:41" ht="15.75" thickBot="1">
      <c r="A297" s="236" t="s">
        <v>206</v>
      </c>
      <c r="B297" s="237" t="s">
        <v>9</v>
      </c>
      <c r="C297" s="238">
        <v>2.3805871729251037E-2</v>
      </c>
      <c r="D297" s="238">
        <v>3.3945735114556501E-2</v>
      </c>
      <c r="E297" s="238">
        <v>3.4515017234874129E-2</v>
      </c>
      <c r="F297" s="238">
        <v>5.1733125305471535E-2</v>
      </c>
      <c r="G297" s="238">
        <v>6.7674766901746314E-2</v>
      </c>
      <c r="H297" s="238">
        <v>7.4857451667325464E-2</v>
      </c>
      <c r="I297" s="238">
        <v>9.0046242040084837E-2</v>
      </c>
      <c r="J297" s="238">
        <v>9.7251510579532352E-2</v>
      </c>
      <c r="K297" s="238">
        <v>0.1013235666259122</v>
      </c>
      <c r="L297" s="238">
        <v>0.11088401434912577</v>
      </c>
      <c r="M297" s="238">
        <v>0.11875915465814574</v>
      </c>
      <c r="N297" s="238">
        <v>0.11280502834297325</v>
      </c>
      <c r="O297" s="238">
        <v>0.10740550754265517</v>
      </c>
      <c r="P297" s="238">
        <v>0.11726751749333254</v>
      </c>
      <c r="Q297" s="238">
        <v>0.11926166872888563</v>
      </c>
      <c r="R297" s="238">
        <v>0.12593604053402976</v>
      </c>
      <c r="S297" s="238">
        <v>0.12626569733861395</v>
      </c>
      <c r="T297" s="238">
        <v>0.12186544487190926</v>
      </c>
      <c r="U297" s="238">
        <v>0.12161850694418862</v>
      </c>
      <c r="V297" s="238">
        <v>0.11953982547534123</v>
      </c>
      <c r="W297" s="238">
        <v>0.12035554304222854</v>
      </c>
      <c r="X297" s="238">
        <v>0.12026657370850136</v>
      </c>
      <c r="Y297" s="238">
        <v>0.12084623029233356</v>
      </c>
      <c r="Z297" s="238">
        <v>0.12159538641060898</v>
      </c>
      <c r="AA297" s="238">
        <v>0.11798575721404886</v>
      </c>
      <c r="AB297" s="238">
        <v>0.11854880788891929</v>
      </c>
      <c r="AC297" s="238">
        <v>0.11774263668407969</v>
      </c>
      <c r="AD297" s="238">
        <v>0.11858327118149672</v>
      </c>
      <c r="AE297" s="239">
        <v>0.11703502019912242</v>
      </c>
      <c r="AF297" s="239">
        <v>0.11690091284409758</v>
      </c>
      <c r="AG297" s="239">
        <v>0.11571500048514839</v>
      </c>
      <c r="AH297" s="239">
        <v>0.11789362240289454</v>
      </c>
      <c r="AI297" s="239">
        <v>0.11643348199081152</v>
      </c>
      <c r="AJ297" s="239">
        <v>0.11558343222168592</v>
      </c>
      <c r="AK297" s="239">
        <v>0.11491764245373633</v>
      </c>
      <c r="AL297" s="239">
        <v>0.11475447418863244</v>
      </c>
      <c r="AM297" s="239">
        <v>0.11497292364340692</v>
      </c>
      <c r="AN297" s="239">
        <v>0.11449222707527977</v>
      </c>
      <c r="AO297" s="240">
        <v>0.1144347445269054</v>
      </c>
    </row>
    <row r="298" spans="1:41">
      <c r="B298" s="241"/>
    </row>
    <row r="299" spans="1:41">
      <c r="C299" s="113">
        <f>C173+C172+C174+C175+C176+C178+C192+C193+C194+C195+C196+C198+C212+C213+C214+C215+C216+C218+C232+C233+C234+C235+C236+C238+C252+C253+C254+C255+C256+C258</f>
        <v>80643.850662331417</v>
      </c>
      <c r="D299" s="113">
        <f t="shared" ref="D299:AO299" si="1">D173+D172+D174+D175+D176+D178+D192+D193+D194+D195+D196+D198+D212+D213+D214+D215+D216+D218+D232+D233+D234+D235+D236+D238+D252+D253+D254+D255+D256+D258</f>
        <v>90713.235027516377</v>
      </c>
      <c r="E299" s="113">
        <f t="shared" si="1"/>
        <v>97002.604049069094</v>
      </c>
      <c r="F299" s="113">
        <f t="shared" si="1"/>
        <v>113858.43314598977</v>
      </c>
      <c r="G299" s="113">
        <f t="shared" si="1"/>
        <v>123631.37552568802</v>
      </c>
      <c r="H299" s="113">
        <f t="shared" si="1"/>
        <v>136371.9557189699</v>
      </c>
      <c r="I299" s="113">
        <f t="shared" si="1"/>
        <v>159246.40497700669</v>
      </c>
      <c r="J299" s="113">
        <f t="shared" si="1"/>
        <v>179814.32852308315</v>
      </c>
      <c r="K299" s="113">
        <f t="shared" si="1"/>
        <v>198085.78300755986</v>
      </c>
      <c r="L299" s="113">
        <f t="shared" si="1"/>
        <v>211726.56305535411</v>
      </c>
      <c r="M299" s="113">
        <f t="shared" si="1"/>
        <v>228405.29066562746</v>
      </c>
      <c r="N299" s="113">
        <f t="shared" si="1"/>
        <v>244409.55921318024</v>
      </c>
      <c r="O299" s="113">
        <f t="shared" si="1"/>
        <v>263668.0672061785</v>
      </c>
      <c r="P299" s="113">
        <f t="shared" si="1"/>
        <v>282730.53323661687</v>
      </c>
      <c r="Q299" s="113">
        <f t="shared" si="1"/>
        <v>302481.24238599197</v>
      </c>
      <c r="R299" s="113">
        <f t="shared" si="1"/>
        <v>318832.67191763059</v>
      </c>
      <c r="S299" s="113">
        <f t="shared" si="1"/>
        <v>331927.13920462661</v>
      </c>
      <c r="T299" s="113">
        <f t="shared" si="1"/>
        <v>341979.09964576742</v>
      </c>
      <c r="U299" s="113">
        <f t="shared" si="1"/>
        <v>354123.99370796606</v>
      </c>
      <c r="V299" s="113">
        <f t="shared" si="1"/>
        <v>362622.018879043</v>
      </c>
      <c r="W299" s="113">
        <f t="shared" si="1"/>
        <v>371979.92818650912</v>
      </c>
      <c r="X299" s="113">
        <f t="shared" si="1"/>
        <v>381323.27390069666</v>
      </c>
      <c r="Y299" s="113">
        <f t="shared" si="1"/>
        <v>391261.13410350616</v>
      </c>
      <c r="Z299" s="113">
        <f t="shared" si="1"/>
        <v>400849.64311510191</v>
      </c>
      <c r="AA299" s="113">
        <f t="shared" si="1"/>
        <v>406397.38420839375</v>
      </c>
      <c r="AB299" s="113">
        <f t="shared" si="1"/>
        <v>412483.13211177225</v>
      </c>
      <c r="AC299" s="113">
        <f t="shared" si="1"/>
        <v>417807.44024493784</v>
      </c>
      <c r="AD299" s="113">
        <f t="shared" si="1"/>
        <v>425372.66533126374</v>
      </c>
      <c r="AE299" s="113">
        <f t="shared" si="1"/>
        <v>432668.48125588062</v>
      </c>
      <c r="AF299" s="113">
        <f t="shared" si="1"/>
        <v>442213.63623016811</v>
      </c>
      <c r="AG299" s="113">
        <f t="shared" si="1"/>
        <v>449516.89297052211</v>
      </c>
      <c r="AH299" s="113">
        <f t="shared" si="1"/>
        <v>461416.19905886601</v>
      </c>
      <c r="AI299" s="113">
        <f t="shared" si="1"/>
        <v>469344.66036819678</v>
      </c>
      <c r="AJ299" s="113">
        <f t="shared" si="1"/>
        <v>476795.89198169572</v>
      </c>
      <c r="AK299" s="113">
        <f t="shared" si="1"/>
        <v>483781.85259452934</v>
      </c>
      <c r="AL299" s="113">
        <f t="shared" si="1"/>
        <v>492385.34906968212</v>
      </c>
      <c r="AM299" s="113">
        <f t="shared" si="1"/>
        <v>501123.80755721469</v>
      </c>
      <c r="AN299" s="113">
        <f t="shared" si="1"/>
        <v>508617.51229028363</v>
      </c>
      <c r="AO299" s="113">
        <f t="shared" si="1"/>
        <v>515758.29945646093</v>
      </c>
    </row>
    <row r="300" spans="1:41">
      <c r="G300" s="113">
        <f>SUM(G172:G177)+SUM(G192:G197)+SUM(G212:G217)+SUM(G232:G237)+SUM(G252:G257)</f>
        <v>88486.809561419199</v>
      </c>
      <c r="H300" s="113">
        <f>SUM(H172:H177)+SUM(H192:H197)+SUM(H212:H217)+SUM(H232:H237)+SUM(H252:H257)</f>
        <v>97382.915398263169</v>
      </c>
      <c r="I300" s="113">
        <f t="shared" ref="I300:AO300" si="2">SUM(I172:I177)+SUM(I192:I197)+SUM(I212:I217)+SUM(I232:I237)+SUM(I252:I257)</f>
        <v>115370.25168183466</v>
      </c>
      <c r="J300" s="113">
        <f t="shared" si="2"/>
        <v>133073.03893562677</v>
      </c>
      <c r="K300" s="113">
        <f t="shared" si="2"/>
        <v>148612.80176253381</v>
      </c>
      <c r="L300" s="113">
        <f t="shared" si="2"/>
        <v>158447.43525023368</v>
      </c>
      <c r="M300" s="113">
        <f t="shared" si="2"/>
        <v>171334.7264627837</v>
      </c>
      <c r="N300" s="113">
        <f t="shared" si="2"/>
        <v>183486.72145512362</v>
      </c>
      <c r="O300" s="113">
        <f t="shared" si="2"/>
        <v>199688.59632053218</v>
      </c>
      <c r="P300" s="113">
        <f t="shared" si="2"/>
        <v>215669.26195588199</v>
      </c>
      <c r="Q300" s="113">
        <f t="shared" si="2"/>
        <v>232150.85252482863</v>
      </c>
      <c r="R300" s="113">
        <f t="shared" si="2"/>
        <v>244795.97950073986</v>
      </c>
      <c r="S300" s="113">
        <f t="shared" si="2"/>
        <v>253905.47878136631</v>
      </c>
      <c r="T300" s="113">
        <f t="shared" si="2"/>
        <v>260612.16386921686</v>
      </c>
      <c r="U300" s="113">
        <f t="shared" si="2"/>
        <v>269389.74563686654</v>
      </c>
      <c r="V300" s="113">
        <f t="shared" si="2"/>
        <v>274870.06166414148</v>
      </c>
      <c r="W300" s="113">
        <f t="shared" si="2"/>
        <v>280718.44119168661</v>
      </c>
      <c r="X300" s="113">
        <f t="shared" si="2"/>
        <v>286200.01711937593</v>
      </c>
      <c r="Y300" s="113">
        <f t="shared" si="2"/>
        <v>291446.58584236109</v>
      </c>
      <c r="Z300" s="113">
        <f t="shared" si="2"/>
        <v>296946.01688511105</v>
      </c>
      <c r="AA300" s="113">
        <f t="shared" si="2"/>
        <v>300001.79482595064</v>
      </c>
      <c r="AB300" s="113">
        <f t="shared" si="2"/>
        <v>302106.58384667942</v>
      </c>
      <c r="AC300" s="113">
        <f t="shared" si="2"/>
        <v>303120.86059575225</v>
      </c>
      <c r="AD300" s="113">
        <f t="shared" si="2"/>
        <v>306081.69571347284</v>
      </c>
      <c r="AE300" s="113">
        <f t="shared" si="2"/>
        <v>309193.9799458303</v>
      </c>
      <c r="AF300" s="113">
        <f t="shared" si="2"/>
        <v>316361.28195528191</v>
      </c>
      <c r="AG300" s="113">
        <f t="shared" si="2"/>
        <v>319660.38549516146</v>
      </c>
      <c r="AH300" s="113">
        <f t="shared" si="2"/>
        <v>326667.91039251949</v>
      </c>
      <c r="AI300" s="113">
        <f t="shared" si="2"/>
        <v>330312.58169103862</v>
      </c>
      <c r="AJ300" s="113">
        <f t="shared" si="2"/>
        <v>333511.88215640187</v>
      </c>
      <c r="AK300" s="113">
        <f t="shared" si="2"/>
        <v>336029.33458810858</v>
      </c>
      <c r="AL300" s="113">
        <f t="shared" si="2"/>
        <v>339470.17349727236</v>
      </c>
      <c r="AM300" s="113">
        <f t="shared" si="2"/>
        <v>343510.90644173243</v>
      </c>
      <c r="AN300" s="113">
        <f t="shared" si="2"/>
        <v>346929.77935964463</v>
      </c>
      <c r="AO300" s="113">
        <f t="shared" si="2"/>
        <v>349687.73292585515</v>
      </c>
    </row>
    <row r="301" spans="1:41">
      <c r="C301" s="209">
        <f>C299/C264</f>
        <v>0.34488555176312558</v>
      </c>
      <c r="D301" s="209">
        <f t="shared" ref="D301:AO301" si="3">D299/D264</f>
        <v>0.38018995954550711</v>
      </c>
      <c r="E301" s="209">
        <f t="shared" si="3"/>
        <v>0.40200200891139704</v>
      </c>
      <c r="F301" s="209">
        <f t="shared" si="3"/>
        <v>0.46790740807866166</v>
      </c>
      <c r="G301" s="209">
        <f t="shared" si="3"/>
        <v>0.49744711882208281</v>
      </c>
      <c r="H301" s="209">
        <f t="shared" si="3"/>
        <v>0.53287629051604002</v>
      </c>
      <c r="I301" s="209">
        <f t="shared" si="3"/>
        <v>0.60409644678871277</v>
      </c>
      <c r="J301" s="209">
        <f t="shared" si="3"/>
        <v>0.6676389699307177</v>
      </c>
      <c r="K301" s="209">
        <f t="shared" si="3"/>
        <v>0.71367215939828776</v>
      </c>
      <c r="L301" s="209">
        <f t="shared" si="3"/>
        <v>0.73672616329962848</v>
      </c>
      <c r="M301" s="209">
        <f t="shared" si="3"/>
        <v>0.76612787627628987</v>
      </c>
      <c r="N301" s="209">
        <f t="shared" si="3"/>
        <v>0.78961330672926799</v>
      </c>
      <c r="O301" s="209">
        <f t="shared" si="3"/>
        <v>0.82332345842897448</v>
      </c>
      <c r="P301" s="209">
        <f t="shared" si="3"/>
        <v>0.861531731018915</v>
      </c>
      <c r="Q301" s="209">
        <f t="shared" si="3"/>
        <v>0.89423185652593717</v>
      </c>
      <c r="R301" s="209">
        <f t="shared" si="3"/>
        <v>0.91199070225006307</v>
      </c>
      <c r="S301" s="209">
        <f t="shared" si="3"/>
        <v>0.91938485029407513</v>
      </c>
      <c r="T301" s="209">
        <f t="shared" si="3"/>
        <v>0.93052547092234761</v>
      </c>
      <c r="U301" s="209">
        <f t="shared" si="3"/>
        <v>0.94220134080848439</v>
      </c>
      <c r="V301" s="209">
        <f t="shared" si="3"/>
        <v>0.95126215942286363</v>
      </c>
      <c r="W301" s="209">
        <f t="shared" si="3"/>
        <v>0.95213360931004165</v>
      </c>
      <c r="X301" s="209">
        <f t="shared" si="3"/>
        <v>0.95372667106629394</v>
      </c>
      <c r="Y301" s="209">
        <f t="shared" si="3"/>
        <v>0.95411636833104152</v>
      </c>
      <c r="Z301" s="209">
        <f t="shared" si="3"/>
        <v>0.95608978743348683</v>
      </c>
      <c r="AA301" s="209">
        <f t="shared" si="3"/>
        <v>0.95833975491584755</v>
      </c>
      <c r="AB301" s="209">
        <f t="shared" si="3"/>
        <v>0.95834248267688904</v>
      </c>
      <c r="AC301" s="209">
        <f t="shared" si="3"/>
        <v>0.9582350884017875</v>
      </c>
      <c r="AD301" s="209">
        <f t="shared" si="3"/>
        <v>0.95729839465423228</v>
      </c>
      <c r="AE301" s="209">
        <f t="shared" si="3"/>
        <v>0.95817234263303841</v>
      </c>
      <c r="AF301" s="209">
        <f t="shared" si="3"/>
        <v>0.96043853721609085</v>
      </c>
      <c r="AG301" s="209">
        <f t="shared" si="3"/>
        <v>0.95911527378007067</v>
      </c>
      <c r="AH301" s="209">
        <f t="shared" si="3"/>
        <v>0.95673088658219918</v>
      </c>
      <c r="AI301" s="209">
        <f t="shared" si="3"/>
        <v>0.95841319510610612</v>
      </c>
      <c r="AJ301" s="209">
        <f t="shared" si="3"/>
        <v>0.95726470897911475</v>
      </c>
      <c r="AK301" s="209">
        <f t="shared" si="3"/>
        <v>0.95602166983796066</v>
      </c>
      <c r="AL301" s="209">
        <f t="shared" si="3"/>
        <v>0.95413295642893792</v>
      </c>
      <c r="AM301" s="209">
        <f t="shared" si="3"/>
        <v>0.95271533927693208</v>
      </c>
      <c r="AN301" s="209">
        <f t="shared" si="3"/>
        <v>0.95064478680785536</v>
      </c>
      <c r="AO301" s="209">
        <f t="shared" si="3"/>
        <v>0.94755385291497829</v>
      </c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AX33" activePane="bottomRight" state="frozen"/>
      <selection pane="topRight" activeCell="E1" sqref="E1"/>
      <selection pane="bottomLeft" activeCell="A3" sqref="A3"/>
      <selection pane="bottomRight" sqref="A1:XFD1048576"/>
    </sheetView>
  </sheetViews>
  <sheetFormatPr defaultRowHeight="16.5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>
      <c r="A1" s="82" t="s">
        <v>6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81" t="s">
        <v>683</v>
      </c>
    </row>
    <row r="2" spans="1:80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33">
        <v>2060</v>
      </c>
      <c r="AT2" s="32">
        <v>2026</v>
      </c>
      <c r="AU2" s="32">
        <v>2027</v>
      </c>
      <c r="AV2" s="32">
        <v>2028</v>
      </c>
      <c r="AW2" s="32">
        <v>2029</v>
      </c>
      <c r="AX2" s="32">
        <v>2030</v>
      </c>
      <c r="AY2" s="32">
        <v>2031</v>
      </c>
      <c r="AZ2" s="32">
        <v>2032</v>
      </c>
      <c r="BA2" s="32">
        <v>2033</v>
      </c>
      <c r="BB2" s="32">
        <v>2034</v>
      </c>
      <c r="BC2" s="32">
        <v>2035</v>
      </c>
      <c r="BD2" s="32">
        <v>2036</v>
      </c>
      <c r="BE2" s="32">
        <v>2037</v>
      </c>
      <c r="BF2" s="32">
        <v>2038</v>
      </c>
      <c r="BG2" s="32">
        <v>2039</v>
      </c>
      <c r="BH2" s="32">
        <v>2040</v>
      </c>
      <c r="BI2" s="32">
        <v>2041</v>
      </c>
      <c r="BJ2" s="32">
        <v>2042</v>
      </c>
      <c r="BK2" s="32">
        <v>2043</v>
      </c>
      <c r="BL2" s="32">
        <v>2044</v>
      </c>
      <c r="BM2" s="32">
        <v>2045</v>
      </c>
      <c r="BN2" s="32">
        <v>2046</v>
      </c>
      <c r="BO2" s="32">
        <v>2047</v>
      </c>
      <c r="BP2" s="32">
        <v>2048</v>
      </c>
      <c r="BQ2" s="32">
        <v>2049</v>
      </c>
      <c r="BR2" s="32">
        <v>2050</v>
      </c>
      <c r="BS2" s="44">
        <v>2051</v>
      </c>
      <c r="BT2" s="44">
        <v>2052</v>
      </c>
      <c r="BU2" s="44">
        <v>2053</v>
      </c>
      <c r="BV2" s="44">
        <v>2054</v>
      </c>
      <c r="BW2" s="44">
        <v>2055</v>
      </c>
      <c r="BX2" s="44">
        <v>2056</v>
      </c>
      <c r="BY2" s="44">
        <v>2057</v>
      </c>
      <c r="BZ2" s="44">
        <v>2058</v>
      </c>
      <c r="CA2" s="44">
        <v>2059</v>
      </c>
      <c r="CB2" s="33">
        <v>2060</v>
      </c>
    </row>
    <row r="3" spans="1:80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  <c r="AT3" s="382"/>
      <c r="CB3" s="29"/>
    </row>
    <row r="4" spans="1:80">
      <c r="A4" s="36" t="s">
        <v>232</v>
      </c>
      <c r="B4" t="s">
        <v>17</v>
      </c>
      <c r="C4" t="s">
        <v>1</v>
      </c>
      <c r="D4" s="66" t="s">
        <v>10</v>
      </c>
      <c r="E4" s="6">
        <v>201.45</v>
      </c>
      <c r="F4" s="6">
        <v>201.45</v>
      </c>
      <c r="G4" s="6">
        <v>201.45</v>
      </c>
      <c r="H4" s="6">
        <v>358.45</v>
      </c>
      <c r="I4" s="6">
        <v>358.45</v>
      </c>
      <c r="J4" s="6">
        <v>358.45</v>
      </c>
      <c r="K4" s="6">
        <v>358.45</v>
      </c>
      <c r="L4" s="6">
        <v>358.45</v>
      </c>
      <c r="M4" s="6">
        <v>431.54999999999995</v>
      </c>
      <c r="N4" s="6">
        <v>431.54999999999995</v>
      </c>
      <c r="O4" s="6">
        <v>431.54999999999995</v>
      </c>
      <c r="P4" s="6">
        <v>431.54999999999995</v>
      </c>
      <c r="Q4" s="6">
        <v>431.54999999999995</v>
      </c>
      <c r="R4" s="6">
        <v>431.54999999999995</v>
      </c>
      <c r="S4" s="6">
        <v>831.55</v>
      </c>
      <c r="T4" s="6">
        <v>1031.55</v>
      </c>
      <c r="U4" s="6">
        <v>1631.55</v>
      </c>
      <c r="V4" s="6">
        <v>1631.55</v>
      </c>
      <c r="W4" s="6">
        <v>1631.55</v>
      </c>
      <c r="X4" s="6">
        <v>1831.55</v>
      </c>
      <c r="Y4" s="6">
        <v>2431.5500000000002</v>
      </c>
      <c r="Z4" s="6">
        <v>2831.55</v>
      </c>
      <c r="AA4" s="6">
        <v>3031.55</v>
      </c>
      <c r="AB4" s="6">
        <v>3431.55</v>
      </c>
      <c r="AC4" s="6">
        <v>3631.55</v>
      </c>
      <c r="AD4" s="6">
        <v>3631.55</v>
      </c>
      <c r="AE4" s="6">
        <v>3631.55</v>
      </c>
      <c r="AF4" s="6">
        <v>3631.55</v>
      </c>
      <c r="AG4" s="6">
        <v>3631.55</v>
      </c>
      <c r="AH4" s="6">
        <v>3631.55</v>
      </c>
      <c r="AI4" s="6">
        <v>3631.55</v>
      </c>
      <c r="AJ4" s="6">
        <v>4031.55</v>
      </c>
      <c r="AK4" s="6">
        <v>4031.55</v>
      </c>
      <c r="AL4" s="6">
        <v>4031.55</v>
      </c>
      <c r="AM4" s="6">
        <v>4031.55</v>
      </c>
      <c r="AN4" s="6">
        <v>4031.55</v>
      </c>
      <c r="AO4" s="6">
        <v>4031.55</v>
      </c>
      <c r="AP4" s="6">
        <v>4031.55</v>
      </c>
      <c r="AQ4" s="6">
        <v>4231.55</v>
      </c>
      <c r="AR4" s="6">
        <v>4231.55</v>
      </c>
      <c r="AS4" s="37">
        <v>4231.55</v>
      </c>
      <c r="AT4" s="383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1193.8036364175048</v>
      </c>
      <c r="BC4" s="2">
        <v>596.90181820875239</v>
      </c>
      <c r="BD4" s="2">
        <v>1790.7054546262571</v>
      </c>
      <c r="BE4" s="2">
        <v>0</v>
      </c>
      <c r="BF4" s="2">
        <v>0</v>
      </c>
      <c r="BG4" s="2">
        <v>596.90181820875239</v>
      </c>
      <c r="BH4" s="2">
        <v>1790.705454626258</v>
      </c>
      <c r="BI4" s="2">
        <v>1193.8036364175048</v>
      </c>
      <c r="BJ4" s="2">
        <v>596.90181820875239</v>
      </c>
      <c r="BK4" s="2">
        <v>1193.8036364175048</v>
      </c>
      <c r="BL4" s="2">
        <v>596.90181820875239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1193.8036364175048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84">
        <v>0</v>
      </c>
    </row>
    <row r="5" spans="1:80">
      <c r="A5" s="36" t="s">
        <v>233</v>
      </c>
      <c r="B5" t="s">
        <v>17</v>
      </c>
      <c r="C5" t="s">
        <v>1</v>
      </c>
      <c r="D5" s="66" t="s">
        <v>10</v>
      </c>
      <c r="E5" s="6">
        <v>43.2</v>
      </c>
      <c r="F5" s="6">
        <v>43.2</v>
      </c>
      <c r="G5" s="6">
        <v>43.2</v>
      </c>
      <c r="H5" s="6">
        <v>43.2</v>
      </c>
      <c r="I5" s="6">
        <v>43.2</v>
      </c>
      <c r="J5" s="6">
        <v>43.2</v>
      </c>
      <c r="K5" s="6">
        <v>43.2</v>
      </c>
      <c r="L5" s="6">
        <v>43.2</v>
      </c>
      <c r="M5" s="6">
        <v>451.2</v>
      </c>
      <c r="N5" s="6">
        <v>451.2</v>
      </c>
      <c r="O5" s="6">
        <v>451.2</v>
      </c>
      <c r="P5" s="6">
        <v>451.2</v>
      </c>
      <c r="Q5" s="6">
        <v>851.2</v>
      </c>
      <c r="R5" s="6">
        <v>851.2</v>
      </c>
      <c r="S5" s="6">
        <v>851.2</v>
      </c>
      <c r="T5" s="6">
        <v>1251.2</v>
      </c>
      <c r="U5" s="6">
        <v>1251.2</v>
      </c>
      <c r="V5" s="6">
        <v>1251.2</v>
      </c>
      <c r="W5" s="6">
        <v>1251.2</v>
      </c>
      <c r="X5" s="6">
        <v>1251.2</v>
      </c>
      <c r="Y5" s="6">
        <v>1251.2</v>
      </c>
      <c r="Z5" s="6">
        <v>1651.2</v>
      </c>
      <c r="AA5" s="6">
        <v>1651.2</v>
      </c>
      <c r="AB5" s="6">
        <v>2251.1999999999998</v>
      </c>
      <c r="AC5" s="6">
        <v>2451.1999999999998</v>
      </c>
      <c r="AD5" s="6">
        <v>2651.2</v>
      </c>
      <c r="AE5" s="6">
        <v>2651.2</v>
      </c>
      <c r="AF5" s="6">
        <v>2651.2</v>
      </c>
      <c r="AG5" s="6">
        <v>2651.2</v>
      </c>
      <c r="AH5" s="6">
        <v>2651.2</v>
      </c>
      <c r="AI5" s="6">
        <v>2651.2</v>
      </c>
      <c r="AJ5" s="6">
        <v>2651.2</v>
      </c>
      <c r="AK5" s="6">
        <v>2651.2</v>
      </c>
      <c r="AL5" s="6">
        <v>2651.2</v>
      </c>
      <c r="AM5" s="6">
        <v>2651.2</v>
      </c>
      <c r="AN5" s="6">
        <v>2651.2</v>
      </c>
      <c r="AO5" s="6">
        <v>2651.2</v>
      </c>
      <c r="AP5" s="6">
        <v>2651.2</v>
      </c>
      <c r="AQ5" s="6">
        <v>2851.2</v>
      </c>
      <c r="AR5" s="6">
        <v>3251.2</v>
      </c>
      <c r="AS5" s="37">
        <v>3251.2</v>
      </c>
      <c r="AT5" s="383">
        <v>0</v>
      </c>
      <c r="AU5" s="2">
        <v>0</v>
      </c>
      <c r="AV5" s="2">
        <v>1236.3088019477677</v>
      </c>
      <c r="AW5" s="2">
        <v>0</v>
      </c>
      <c r="AX5" s="2">
        <v>0</v>
      </c>
      <c r="AY5" s="2">
        <v>0</v>
      </c>
      <c r="AZ5" s="2">
        <v>1212.0674528899683</v>
      </c>
      <c r="BA5" s="2">
        <v>0</v>
      </c>
      <c r="BB5" s="2">
        <v>0</v>
      </c>
      <c r="BC5" s="2">
        <v>1212.0674528899683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1212.0674528899683</v>
      </c>
      <c r="BJ5" s="2">
        <v>0</v>
      </c>
      <c r="BK5" s="2">
        <v>1818.1011793349521</v>
      </c>
      <c r="BL5" s="2">
        <v>606.03372644498415</v>
      </c>
      <c r="BM5" s="2">
        <v>606.03372644498415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606.03372644498415</v>
      </c>
      <c r="CA5" s="2">
        <v>1212.0674528899683</v>
      </c>
      <c r="CB5" s="384">
        <v>0</v>
      </c>
    </row>
    <row r="6" spans="1:80">
      <c r="A6" s="36" t="s">
        <v>234</v>
      </c>
      <c r="B6" t="s">
        <v>17</v>
      </c>
      <c r="C6" t="s">
        <v>1</v>
      </c>
      <c r="D6" s="66" t="s">
        <v>10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200</v>
      </c>
      <c r="Q6" s="6">
        <v>200</v>
      </c>
      <c r="R6" s="6">
        <v>200</v>
      </c>
      <c r="S6" s="6">
        <v>200</v>
      </c>
      <c r="T6" s="6">
        <v>200</v>
      </c>
      <c r="U6" s="6">
        <v>200</v>
      </c>
      <c r="V6" s="6">
        <v>200</v>
      </c>
      <c r="W6" s="6">
        <v>200</v>
      </c>
      <c r="X6" s="6">
        <v>200</v>
      </c>
      <c r="Y6" s="6">
        <v>200</v>
      </c>
      <c r="Z6" s="6">
        <v>200</v>
      </c>
      <c r="AA6" s="6">
        <v>200</v>
      </c>
      <c r="AB6" s="6">
        <v>200</v>
      </c>
      <c r="AC6" s="6">
        <v>200</v>
      </c>
      <c r="AD6" s="6">
        <v>200</v>
      </c>
      <c r="AE6" s="6">
        <v>200</v>
      </c>
      <c r="AF6" s="6">
        <v>200</v>
      </c>
      <c r="AG6" s="6">
        <v>200</v>
      </c>
      <c r="AH6" s="6">
        <v>200</v>
      </c>
      <c r="AI6" s="6">
        <v>200</v>
      </c>
      <c r="AJ6" s="6">
        <v>200</v>
      </c>
      <c r="AK6" s="6">
        <v>200</v>
      </c>
      <c r="AL6" s="6">
        <v>200</v>
      </c>
      <c r="AM6" s="6">
        <v>550</v>
      </c>
      <c r="AN6" s="6">
        <v>550</v>
      </c>
      <c r="AO6" s="6">
        <v>550</v>
      </c>
      <c r="AP6" s="6">
        <v>550</v>
      </c>
      <c r="AQ6" s="6">
        <v>550</v>
      </c>
      <c r="AR6" s="6">
        <v>550</v>
      </c>
      <c r="AS6" s="37">
        <v>550</v>
      </c>
      <c r="AT6" s="383">
        <v>0</v>
      </c>
      <c r="AU6" s="2">
        <v>0</v>
      </c>
      <c r="AV6" s="2">
        <v>0</v>
      </c>
      <c r="AW6" s="2">
        <v>0</v>
      </c>
      <c r="AX6" s="2">
        <v>0</v>
      </c>
      <c r="AY6" s="2">
        <v>596.90181820875239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1044.5781818653165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384">
        <v>0</v>
      </c>
    </row>
    <row r="7" spans="1:80">
      <c r="A7" s="36" t="s">
        <v>235</v>
      </c>
      <c r="B7" t="s">
        <v>18</v>
      </c>
      <c r="C7" t="s">
        <v>1</v>
      </c>
      <c r="D7" s="66" t="s">
        <v>10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450</v>
      </c>
      <c r="K7" s="6">
        <v>450</v>
      </c>
      <c r="L7" s="6">
        <v>450</v>
      </c>
      <c r="M7" s="6">
        <v>735.2</v>
      </c>
      <c r="N7" s="6">
        <v>735.2</v>
      </c>
      <c r="O7" s="6">
        <v>935.2</v>
      </c>
      <c r="P7" s="6">
        <v>935.2</v>
      </c>
      <c r="Q7" s="6">
        <v>935.2</v>
      </c>
      <c r="R7" s="6">
        <v>1435.2</v>
      </c>
      <c r="S7" s="6">
        <v>1635.2</v>
      </c>
      <c r="T7" s="6">
        <v>2035.2</v>
      </c>
      <c r="U7" s="6">
        <v>2035.2</v>
      </c>
      <c r="V7" s="6">
        <v>2035.2</v>
      </c>
      <c r="W7" s="6">
        <v>2435.1999999999998</v>
      </c>
      <c r="X7" s="6">
        <v>2635.2</v>
      </c>
      <c r="Y7" s="6">
        <v>3235.2</v>
      </c>
      <c r="Z7" s="6">
        <v>3635.2</v>
      </c>
      <c r="AA7" s="6">
        <v>3835.2</v>
      </c>
      <c r="AB7" s="6">
        <v>3835.2</v>
      </c>
      <c r="AC7" s="6">
        <v>3835.2</v>
      </c>
      <c r="AD7" s="6">
        <v>3835.2</v>
      </c>
      <c r="AE7" s="6">
        <v>3835.2</v>
      </c>
      <c r="AF7" s="6">
        <v>3835.2</v>
      </c>
      <c r="AG7" s="6">
        <v>4235.2</v>
      </c>
      <c r="AH7" s="6">
        <v>4235.2</v>
      </c>
      <c r="AI7" s="6">
        <v>4235.2</v>
      </c>
      <c r="AJ7" s="6">
        <v>4435.2</v>
      </c>
      <c r="AK7" s="6">
        <v>4435.2</v>
      </c>
      <c r="AL7" s="6">
        <v>4435.2</v>
      </c>
      <c r="AM7" s="6">
        <v>4435.2</v>
      </c>
      <c r="AN7" s="6">
        <v>4835.2</v>
      </c>
      <c r="AO7" s="6">
        <v>4835.2</v>
      </c>
      <c r="AP7" s="6">
        <v>4835.2</v>
      </c>
      <c r="AQ7" s="6">
        <v>5035.2</v>
      </c>
      <c r="AR7" s="6">
        <v>5035.2</v>
      </c>
      <c r="AS7" s="37">
        <v>5035.2</v>
      </c>
      <c r="AT7" s="383">
        <v>0</v>
      </c>
      <c r="AU7" s="2">
        <v>0</v>
      </c>
      <c r="AV7" s="2">
        <v>858.42183621317315</v>
      </c>
      <c r="AW7" s="2">
        <v>0</v>
      </c>
      <c r="AX7" s="2">
        <v>601.97884727431472</v>
      </c>
      <c r="AY7" s="2">
        <v>0</v>
      </c>
      <c r="AZ7" s="2">
        <v>0</v>
      </c>
      <c r="BA7" s="2">
        <v>1504.9471181857873</v>
      </c>
      <c r="BB7" s="2">
        <v>601.97884727431472</v>
      </c>
      <c r="BC7" s="2">
        <v>1203.9576945486294</v>
      </c>
      <c r="BD7" s="2">
        <v>0</v>
      </c>
      <c r="BE7" s="2">
        <v>0</v>
      </c>
      <c r="BF7" s="2">
        <v>1203.957694548629</v>
      </c>
      <c r="BG7" s="2">
        <v>601.97884727431472</v>
      </c>
      <c r="BH7" s="2">
        <v>1805.9365418229447</v>
      </c>
      <c r="BI7" s="2">
        <v>1203.9576945486294</v>
      </c>
      <c r="BJ7" s="2">
        <v>601.97884727431472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1203.9576945486294</v>
      </c>
      <c r="BQ7" s="2">
        <v>0</v>
      </c>
      <c r="BR7" s="2">
        <v>0</v>
      </c>
      <c r="BS7" s="2">
        <v>601.97884727431472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0</v>
      </c>
      <c r="BZ7" s="2">
        <v>601.97884727431472</v>
      </c>
      <c r="CA7" s="2">
        <v>0</v>
      </c>
      <c r="CB7" s="384">
        <v>0</v>
      </c>
    </row>
    <row r="8" spans="1:80">
      <c r="A8" s="36" t="s">
        <v>236</v>
      </c>
      <c r="B8" t="s">
        <v>18</v>
      </c>
      <c r="C8" t="s">
        <v>1</v>
      </c>
      <c r="D8" s="66" t="s">
        <v>10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200</v>
      </c>
      <c r="Y8" s="6">
        <v>200</v>
      </c>
      <c r="Z8" s="6">
        <v>200</v>
      </c>
      <c r="AA8" s="6">
        <v>200</v>
      </c>
      <c r="AB8" s="6">
        <v>400</v>
      </c>
      <c r="AC8" s="6">
        <v>400</v>
      </c>
      <c r="AD8" s="6">
        <v>400</v>
      </c>
      <c r="AE8" s="6">
        <v>400</v>
      </c>
      <c r="AF8" s="6">
        <v>400</v>
      </c>
      <c r="AG8" s="6">
        <v>400</v>
      </c>
      <c r="AH8" s="6">
        <v>400</v>
      </c>
      <c r="AI8" s="6">
        <v>800</v>
      </c>
      <c r="AJ8" s="6">
        <v>800</v>
      </c>
      <c r="AK8" s="6">
        <v>800</v>
      </c>
      <c r="AL8" s="6">
        <v>800</v>
      </c>
      <c r="AM8" s="6">
        <v>800</v>
      </c>
      <c r="AN8" s="6">
        <v>800</v>
      </c>
      <c r="AO8" s="6">
        <v>800</v>
      </c>
      <c r="AP8" s="6">
        <v>800</v>
      </c>
      <c r="AQ8" s="6">
        <v>800</v>
      </c>
      <c r="AR8" s="6">
        <v>800</v>
      </c>
      <c r="AS8" s="37">
        <v>800</v>
      </c>
      <c r="AT8" s="383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639.94147329539453</v>
      </c>
      <c r="BH8" s="2">
        <v>0</v>
      </c>
      <c r="BI8" s="2">
        <v>0</v>
      </c>
      <c r="BJ8" s="2">
        <v>0</v>
      </c>
      <c r="BK8" s="2">
        <v>639.94147329539453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1279.8829465907891</v>
      </c>
      <c r="BS8" s="2">
        <v>0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84">
        <v>0</v>
      </c>
    </row>
    <row r="9" spans="1:80">
      <c r="A9" s="36" t="s">
        <v>237</v>
      </c>
      <c r="B9" t="s">
        <v>18</v>
      </c>
      <c r="C9" t="s">
        <v>1</v>
      </c>
      <c r="D9" s="66" t="s">
        <v>10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400</v>
      </c>
      <c r="P9" s="6">
        <v>400</v>
      </c>
      <c r="Q9" s="6">
        <v>600</v>
      </c>
      <c r="R9" s="6">
        <v>1200</v>
      </c>
      <c r="S9" s="6">
        <v>1600</v>
      </c>
      <c r="T9" s="6">
        <v>1600</v>
      </c>
      <c r="U9" s="6">
        <v>1600</v>
      </c>
      <c r="V9" s="6">
        <v>2600</v>
      </c>
      <c r="W9" s="6">
        <v>2600</v>
      </c>
      <c r="X9" s="6">
        <v>2600</v>
      </c>
      <c r="Y9" s="6">
        <v>2600</v>
      </c>
      <c r="Z9" s="6">
        <v>2600</v>
      </c>
      <c r="AA9" s="6">
        <v>3400</v>
      </c>
      <c r="AB9" s="6">
        <v>3400</v>
      </c>
      <c r="AC9" s="6">
        <v>3400</v>
      </c>
      <c r="AD9" s="6">
        <v>3400</v>
      </c>
      <c r="AE9" s="6">
        <v>3400</v>
      </c>
      <c r="AF9" s="6">
        <v>3400</v>
      </c>
      <c r="AG9" s="6">
        <v>3400</v>
      </c>
      <c r="AH9" s="6">
        <v>3400</v>
      </c>
      <c r="AI9" s="6">
        <v>3400</v>
      </c>
      <c r="AJ9" s="6">
        <v>3400</v>
      </c>
      <c r="AK9" s="6">
        <v>3400</v>
      </c>
      <c r="AL9" s="6">
        <v>3400</v>
      </c>
      <c r="AM9" s="6">
        <v>3400</v>
      </c>
      <c r="AN9" s="6">
        <v>3400</v>
      </c>
      <c r="AO9" s="6">
        <v>3400</v>
      </c>
      <c r="AP9" s="6">
        <v>3400</v>
      </c>
      <c r="AQ9" s="6">
        <v>3400</v>
      </c>
      <c r="AR9" s="6">
        <v>3400</v>
      </c>
      <c r="AS9" s="37">
        <v>3400</v>
      </c>
      <c r="AT9" s="383">
        <v>0</v>
      </c>
      <c r="AU9" s="2">
        <v>0</v>
      </c>
      <c r="AV9" s="2">
        <v>0</v>
      </c>
      <c r="AW9" s="2">
        <v>0</v>
      </c>
      <c r="AX9" s="2">
        <v>1192.3958093457754</v>
      </c>
      <c r="AY9" s="2">
        <v>0</v>
      </c>
      <c r="AZ9" s="2">
        <v>596.19790467288772</v>
      </c>
      <c r="BA9" s="2">
        <v>1788.5937140186634</v>
      </c>
      <c r="BB9" s="2">
        <v>1192.3958093457754</v>
      </c>
      <c r="BC9" s="2">
        <v>0</v>
      </c>
      <c r="BD9" s="2">
        <v>0</v>
      </c>
      <c r="BE9" s="2">
        <v>2980.9895233644384</v>
      </c>
      <c r="BF9" s="2">
        <v>0</v>
      </c>
      <c r="BG9" s="2">
        <v>0</v>
      </c>
      <c r="BH9" s="2">
        <v>0</v>
      </c>
      <c r="BI9" s="2">
        <v>0</v>
      </c>
      <c r="BJ9" s="2">
        <v>2384.7916186915509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84">
        <v>0</v>
      </c>
    </row>
    <row r="10" spans="1:80">
      <c r="A10" s="36" t="s">
        <v>238</v>
      </c>
      <c r="B10" t="s">
        <v>16</v>
      </c>
      <c r="C10" t="s">
        <v>1</v>
      </c>
      <c r="D10" s="66" t="s">
        <v>10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200</v>
      </c>
      <c r="W10" s="6">
        <v>400</v>
      </c>
      <c r="X10" s="6">
        <v>400</v>
      </c>
      <c r="Y10" s="6">
        <v>400</v>
      </c>
      <c r="Z10" s="6">
        <v>400</v>
      </c>
      <c r="AA10" s="6">
        <v>400</v>
      </c>
      <c r="AB10" s="6">
        <v>400</v>
      </c>
      <c r="AC10" s="6">
        <v>400</v>
      </c>
      <c r="AD10" s="6">
        <v>400</v>
      </c>
      <c r="AE10" s="6">
        <v>400</v>
      </c>
      <c r="AF10" s="6">
        <v>400</v>
      </c>
      <c r="AG10" s="6">
        <v>400</v>
      </c>
      <c r="AH10" s="6">
        <v>400</v>
      </c>
      <c r="AI10" s="6">
        <v>400</v>
      </c>
      <c r="AJ10" s="6">
        <v>400</v>
      </c>
      <c r="AK10" s="6">
        <v>400</v>
      </c>
      <c r="AL10" s="6">
        <v>400</v>
      </c>
      <c r="AM10" s="6">
        <v>400</v>
      </c>
      <c r="AN10" s="6">
        <v>400</v>
      </c>
      <c r="AO10" s="6">
        <v>400</v>
      </c>
      <c r="AP10" s="6">
        <v>400</v>
      </c>
      <c r="AQ10" s="6">
        <v>400</v>
      </c>
      <c r="AR10" s="6">
        <v>400</v>
      </c>
      <c r="AS10" s="37">
        <v>400</v>
      </c>
      <c r="AT10" s="383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596.19790467288772</v>
      </c>
      <c r="BF10" s="2">
        <v>596.19790467288772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84">
        <v>0</v>
      </c>
    </row>
    <row r="11" spans="1:80">
      <c r="A11" s="36" t="s">
        <v>239</v>
      </c>
      <c r="B11" t="s">
        <v>16</v>
      </c>
      <c r="C11" t="s">
        <v>1</v>
      </c>
      <c r="D11" s="66" t="s">
        <v>10</v>
      </c>
      <c r="E11" s="6">
        <v>440</v>
      </c>
      <c r="F11" s="6">
        <v>440</v>
      </c>
      <c r="G11" s="6">
        <v>440</v>
      </c>
      <c r="H11" s="6">
        <v>440</v>
      </c>
      <c r="I11" s="6">
        <v>612.99</v>
      </c>
      <c r="J11" s="6">
        <v>1864.99</v>
      </c>
      <c r="K11" s="6">
        <v>1864.99</v>
      </c>
      <c r="L11" s="6">
        <v>1864.99</v>
      </c>
      <c r="M11" s="6">
        <v>1864.99</v>
      </c>
      <c r="N11" s="6">
        <v>2464.9899999999998</v>
      </c>
      <c r="O11" s="6">
        <v>2896.99</v>
      </c>
      <c r="P11" s="6">
        <v>2896.99</v>
      </c>
      <c r="Q11" s="6">
        <v>2896.99</v>
      </c>
      <c r="R11" s="6">
        <v>2896.99</v>
      </c>
      <c r="S11" s="6">
        <v>3096.99</v>
      </c>
      <c r="T11" s="6">
        <v>3496.99</v>
      </c>
      <c r="U11" s="6">
        <v>4496.99</v>
      </c>
      <c r="V11" s="6">
        <v>4496.99</v>
      </c>
      <c r="W11" s="6">
        <v>4496.99</v>
      </c>
      <c r="X11" s="6">
        <v>4496.99</v>
      </c>
      <c r="Y11" s="6">
        <v>4496.99</v>
      </c>
      <c r="Z11" s="6">
        <v>4496.99</v>
      </c>
      <c r="AA11" s="6">
        <v>4496.99</v>
      </c>
      <c r="AB11" s="6">
        <v>4496.99</v>
      </c>
      <c r="AC11" s="6">
        <v>4496.99</v>
      </c>
      <c r="AD11" s="6">
        <v>4496.99</v>
      </c>
      <c r="AE11" s="6">
        <v>4496.99</v>
      </c>
      <c r="AF11" s="6">
        <v>4496.99</v>
      </c>
      <c r="AG11" s="6">
        <v>4496.99</v>
      </c>
      <c r="AH11" s="6">
        <v>4496.99</v>
      </c>
      <c r="AI11" s="6">
        <v>4496.99</v>
      </c>
      <c r="AJ11" s="6">
        <v>4496.99</v>
      </c>
      <c r="AK11" s="6">
        <v>4496.99</v>
      </c>
      <c r="AL11" s="6">
        <v>4496.99</v>
      </c>
      <c r="AM11" s="6">
        <v>4496.99</v>
      </c>
      <c r="AN11" s="6">
        <v>4496.99</v>
      </c>
      <c r="AO11" s="6">
        <v>4496.99</v>
      </c>
      <c r="AP11" s="6">
        <v>4496.99</v>
      </c>
      <c r="AQ11" s="6">
        <v>4496.99</v>
      </c>
      <c r="AR11" s="6">
        <v>4496.99</v>
      </c>
      <c r="AS11" s="37">
        <v>4496.99</v>
      </c>
      <c r="AT11" s="383">
        <v>0</v>
      </c>
      <c r="AU11" s="2">
        <v>0</v>
      </c>
      <c r="AV11" s="2">
        <v>0</v>
      </c>
      <c r="AW11" s="2">
        <v>1790.7054546262564</v>
      </c>
      <c r="AX11" s="2">
        <v>1289.3079273309052</v>
      </c>
      <c r="AY11" s="2">
        <v>0</v>
      </c>
      <c r="AZ11" s="2">
        <v>0</v>
      </c>
      <c r="BA11" s="2">
        <v>0</v>
      </c>
      <c r="BB11" s="2">
        <v>596.90181820875239</v>
      </c>
      <c r="BC11" s="2">
        <v>1193.8036364175048</v>
      </c>
      <c r="BD11" s="2">
        <v>2984.5090910437616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84">
        <v>0</v>
      </c>
    </row>
    <row r="12" spans="1:80">
      <c r="A12" s="36" t="s">
        <v>240</v>
      </c>
      <c r="B12" t="s">
        <v>15</v>
      </c>
      <c r="C12" t="s">
        <v>1</v>
      </c>
      <c r="D12" s="66" t="s">
        <v>10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90</v>
      </c>
      <c r="V12" s="6">
        <v>90</v>
      </c>
      <c r="W12" s="6">
        <v>90</v>
      </c>
      <c r="X12" s="6">
        <v>90</v>
      </c>
      <c r="Y12" s="6">
        <v>90</v>
      </c>
      <c r="Z12" s="6">
        <v>90</v>
      </c>
      <c r="AA12" s="6">
        <v>340</v>
      </c>
      <c r="AB12" s="6">
        <v>340</v>
      </c>
      <c r="AC12" s="6">
        <v>340</v>
      </c>
      <c r="AD12" s="6">
        <v>340</v>
      </c>
      <c r="AE12" s="6">
        <v>340</v>
      </c>
      <c r="AF12" s="6">
        <v>340</v>
      </c>
      <c r="AG12" s="6">
        <v>340</v>
      </c>
      <c r="AH12" s="6">
        <v>340</v>
      </c>
      <c r="AI12" s="6">
        <v>340</v>
      </c>
      <c r="AJ12" s="6">
        <v>340</v>
      </c>
      <c r="AK12" s="6">
        <v>340</v>
      </c>
      <c r="AL12" s="6">
        <v>340</v>
      </c>
      <c r="AM12" s="6">
        <v>340</v>
      </c>
      <c r="AN12" s="6">
        <v>340</v>
      </c>
      <c r="AO12" s="6">
        <v>340</v>
      </c>
      <c r="AP12" s="6">
        <v>340</v>
      </c>
      <c r="AQ12" s="6">
        <v>340</v>
      </c>
      <c r="AR12" s="6">
        <v>340</v>
      </c>
      <c r="AS12" s="37">
        <v>340</v>
      </c>
      <c r="AT12" s="383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279.35388240315785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775.98300667543845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84">
        <v>0</v>
      </c>
    </row>
    <row r="13" spans="1:80">
      <c r="A13" s="36" t="s">
        <v>241</v>
      </c>
      <c r="B13" t="s">
        <v>15</v>
      </c>
      <c r="C13" t="s">
        <v>1</v>
      </c>
      <c r="D13" s="66" t="s">
        <v>10</v>
      </c>
      <c r="E13" s="6">
        <v>445</v>
      </c>
      <c r="F13" s="6">
        <v>445</v>
      </c>
      <c r="G13" s="6">
        <v>445</v>
      </c>
      <c r="H13" s="6">
        <v>445</v>
      </c>
      <c r="I13" s="6">
        <v>445</v>
      </c>
      <c r="J13" s="6">
        <v>445</v>
      </c>
      <c r="K13" s="6">
        <v>445</v>
      </c>
      <c r="L13" s="6">
        <v>445</v>
      </c>
      <c r="M13" s="6">
        <v>934.9</v>
      </c>
      <c r="N13" s="6">
        <v>2254.9</v>
      </c>
      <c r="O13" s="6">
        <v>2654.9</v>
      </c>
      <c r="P13" s="6">
        <v>2654.9</v>
      </c>
      <c r="Q13" s="6">
        <v>2884.9</v>
      </c>
      <c r="R13" s="6">
        <v>2884.9</v>
      </c>
      <c r="S13" s="6">
        <v>3284.9</v>
      </c>
      <c r="T13" s="6">
        <v>3284.9</v>
      </c>
      <c r="U13" s="6">
        <v>3284.9</v>
      </c>
      <c r="V13" s="6">
        <v>3884.9</v>
      </c>
      <c r="W13" s="6">
        <v>4284.8999999999996</v>
      </c>
      <c r="X13" s="6">
        <v>4484.8999999999996</v>
      </c>
      <c r="Y13" s="6">
        <v>4484.8999999999996</v>
      </c>
      <c r="Z13" s="6">
        <v>4484.8999999999996</v>
      </c>
      <c r="AA13" s="6">
        <v>4484.8999999999996</v>
      </c>
      <c r="AB13" s="6">
        <v>4484.8999999999996</v>
      </c>
      <c r="AC13" s="6">
        <v>4484.8999999999996</v>
      </c>
      <c r="AD13" s="6">
        <v>4484.8999999999996</v>
      </c>
      <c r="AE13" s="6">
        <v>4484.8999999999996</v>
      </c>
      <c r="AF13" s="6">
        <v>4484.8999999999996</v>
      </c>
      <c r="AG13" s="6">
        <v>4484.8999999999996</v>
      </c>
      <c r="AH13" s="6">
        <v>4484.8999999999996</v>
      </c>
      <c r="AI13" s="6">
        <v>4484.8999999999996</v>
      </c>
      <c r="AJ13" s="6">
        <v>4484.8999999999996</v>
      </c>
      <c r="AK13" s="6">
        <v>4484.8999999999996</v>
      </c>
      <c r="AL13" s="6">
        <v>4484.8999999999996</v>
      </c>
      <c r="AM13" s="6">
        <v>4484.8999999999996</v>
      </c>
      <c r="AN13" s="6">
        <v>4484.8999999999996</v>
      </c>
      <c r="AO13" s="6">
        <v>4484.8999999999996</v>
      </c>
      <c r="AP13" s="6">
        <v>4484.8999999999996</v>
      </c>
      <c r="AQ13" s="6">
        <v>4484.8999999999996</v>
      </c>
      <c r="AR13" s="6">
        <v>4484.8999999999996</v>
      </c>
      <c r="AS13" s="37">
        <v>4484.8999999999996</v>
      </c>
      <c r="AT13" s="383">
        <v>0</v>
      </c>
      <c r="AU13" s="2">
        <v>0</v>
      </c>
      <c r="AV13" s="2">
        <v>1551.2968117198513</v>
      </c>
      <c r="AW13" s="2">
        <v>4179.8566880387898</v>
      </c>
      <c r="AX13" s="2">
        <v>1266.6232387996336</v>
      </c>
      <c r="AY13" s="2">
        <v>0</v>
      </c>
      <c r="AZ13" s="2">
        <v>728.30836230978935</v>
      </c>
      <c r="BA13" s="2">
        <v>0</v>
      </c>
      <c r="BB13" s="2">
        <v>1266.6232387996336</v>
      </c>
      <c r="BC13" s="2">
        <v>0</v>
      </c>
      <c r="BD13" s="2">
        <v>0</v>
      </c>
      <c r="BE13" s="2">
        <v>1899.9348581994504</v>
      </c>
      <c r="BF13" s="2">
        <v>1266.623238799632</v>
      </c>
      <c r="BG13" s="2">
        <v>633.31161939981678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84">
        <v>0</v>
      </c>
    </row>
    <row r="14" spans="1:80">
      <c r="A14" s="36" t="s">
        <v>242</v>
      </c>
      <c r="B14" t="s">
        <v>15</v>
      </c>
      <c r="C14" t="s">
        <v>1</v>
      </c>
      <c r="D14" s="66" t="s">
        <v>10</v>
      </c>
      <c r="E14" s="6">
        <v>124.46000000000001</v>
      </c>
      <c r="F14" s="6">
        <v>124.46000000000001</v>
      </c>
      <c r="G14" s="6">
        <v>266.46000000000004</v>
      </c>
      <c r="H14" s="6">
        <v>266.46000000000004</v>
      </c>
      <c r="I14" s="6">
        <v>266.46000000000004</v>
      </c>
      <c r="J14" s="6">
        <v>411.46000000000004</v>
      </c>
      <c r="K14" s="6">
        <v>411.46000000000004</v>
      </c>
      <c r="L14" s="6">
        <v>1198.1600000000001</v>
      </c>
      <c r="M14" s="6">
        <v>1612.16</v>
      </c>
      <c r="N14" s="6">
        <v>1912.16</v>
      </c>
      <c r="O14" s="6">
        <v>3012.16</v>
      </c>
      <c r="P14" s="6">
        <v>4931.16</v>
      </c>
      <c r="Q14" s="6">
        <v>5131.16</v>
      </c>
      <c r="R14" s="6">
        <v>5531.16</v>
      </c>
      <c r="S14" s="6">
        <v>6131.16</v>
      </c>
      <c r="T14" s="6">
        <v>6131.16</v>
      </c>
      <c r="U14" s="6">
        <v>6131.16</v>
      </c>
      <c r="V14" s="6">
        <v>6131.16</v>
      </c>
      <c r="W14" s="6">
        <v>6531.16</v>
      </c>
      <c r="X14" s="6">
        <v>7681.16</v>
      </c>
      <c r="Y14" s="6">
        <v>8456.16</v>
      </c>
      <c r="Z14" s="6">
        <v>8456.16</v>
      </c>
      <c r="AA14" s="6">
        <v>8456.16</v>
      </c>
      <c r="AB14" s="6">
        <v>8456.16</v>
      </c>
      <c r="AC14" s="6">
        <v>8456.16</v>
      </c>
      <c r="AD14" s="6">
        <v>8456.16</v>
      </c>
      <c r="AE14" s="6">
        <v>8456.16</v>
      </c>
      <c r="AF14" s="6">
        <v>8456.16</v>
      </c>
      <c r="AG14" s="6">
        <v>8456.16</v>
      </c>
      <c r="AH14" s="6">
        <v>8456.16</v>
      </c>
      <c r="AI14" s="6">
        <v>8456.16</v>
      </c>
      <c r="AJ14" s="6">
        <v>8456.16</v>
      </c>
      <c r="AK14" s="6">
        <v>8456.16</v>
      </c>
      <c r="AL14" s="6">
        <v>8456.16</v>
      </c>
      <c r="AM14" s="6">
        <v>8456.16</v>
      </c>
      <c r="AN14" s="6">
        <v>8456.16</v>
      </c>
      <c r="AO14" s="6">
        <v>8456.16</v>
      </c>
      <c r="AP14" s="6">
        <v>8456.16</v>
      </c>
      <c r="AQ14" s="6">
        <v>8456.16</v>
      </c>
      <c r="AR14" s="6">
        <v>8656.16</v>
      </c>
      <c r="AS14" s="37">
        <v>8656.16</v>
      </c>
      <c r="AT14" s="383">
        <v>0</v>
      </c>
      <c r="AU14" s="2">
        <v>2363.108783530301</v>
      </c>
      <c r="AV14" s="2">
        <v>1243.5833689863287</v>
      </c>
      <c r="AW14" s="2">
        <v>901.14736883067269</v>
      </c>
      <c r="AX14" s="2">
        <v>3304.2070190457998</v>
      </c>
      <c r="AY14" s="2">
        <v>5764.3393359535376</v>
      </c>
      <c r="AZ14" s="2">
        <v>600.76491255378198</v>
      </c>
      <c r="BA14" s="2">
        <v>1201.529825107564</v>
      </c>
      <c r="BB14" s="2">
        <v>1802.2947376613454</v>
      </c>
      <c r="BC14" s="2">
        <v>0</v>
      </c>
      <c r="BD14" s="2">
        <v>0</v>
      </c>
      <c r="BE14" s="2">
        <v>0</v>
      </c>
      <c r="BF14" s="2">
        <v>1201.529825107564</v>
      </c>
      <c r="BG14" s="2">
        <v>3454.398247184246</v>
      </c>
      <c r="BH14" s="2">
        <v>2327.9640361459051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84">
        <v>0</v>
      </c>
    </row>
    <row r="15" spans="1:80">
      <c r="A15" s="36" t="s">
        <v>243</v>
      </c>
      <c r="B15" t="s">
        <v>15</v>
      </c>
      <c r="C15" t="s">
        <v>1</v>
      </c>
      <c r="D15" s="66" t="s">
        <v>10</v>
      </c>
      <c r="E15" s="6">
        <v>200</v>
      </c>
      <c r="F15" s="6">
        <v>359</v>
      </c>
      <c r="G15" s="6">
        <v>359</v>
      </c>
      <c r="H15" s="6">
        <v>359</v>
      </c>
      <c r="I15" s="6">
        <v>359</v>
      </c>
      <c r="J15" s="6">
        <v>359</v>
      </c>
      <c r="K15" s="6">
        <v>359</v>
      </c>
      <c r="L15" s="6">
        <v>359</v>
      </c>
      <c r="M15" s="6">
        <v>359</v>
      </c>
      <c r="N15" s="6">
        <v>359</v>
      </c>
      <c r="O15" s="6">
        <v>359</v>
      </c>
      <c r="P15" s="6">
        <v>359</v>
      </c>
      <c r="Q15" s="6">
        <v>359</v>
      </c>
      <c r="R15" s="6">
        <v>359</v>
      </c>
      <c r="S15" s="6">
        <v>359</v>
      </c>
      <c r="T15" s="6">
        <v>359</v>
      </c>
      <c r="U15" s="6">
        <v>359</v>
      </c>
      <c r="V15" s="6">
        <v>359</v>
      </c>
      <c r="W15" s="6">
        <v>359</v>
      </c>
      <c r="X15" s="6">
        <v>359</v>
      </c>
      <c r="Y15" s="6">
        <v>359</v>
      </c>
      <c r="Z15" s="6">
        <v>359</v>
      </c>
      <c r="AA15" s="6">
        <v>359</v>
      </c>
      <c r="AB15" s="6">
        <v>359</v>
      </c>
      <c r="AC15" s="6">
        <v>359</v>
      </c>
      <c r="AD15" s="6">
        <v>359</v>
      </c>
      <c r="AE15" s="6">
        <v>359</v>
      </c>
      <c r="AF15" s="6">
        <v>359</v>
      </c>
      <c r="AG15" s="6">
        <v>359</v>
      </c>
      <c r="AH15" s="6">
        <v>359</v>
      </c>
      <c r="AI15" s="6">
        <v>559</v>
      </c>
      <c r="AJ15" s="6">
        <v>959</v>
      </c>
      <c r="AK15" s="6">
        <v>959</v>
      </c>
      <c r="AL15" s="6">
        <v>1159</v>
      </c>
      <c r="AM15" s="6">
        <v>1159</v>
      </c>
      <c r="AN15" s="6">
        <v>1159</v>
      </c>
      <c r="AO15" s="6">
        <v>1159</v>
      </c>
      <c r="AP15" s="6">
        <v>1159</v>
      </c>
      <c r="AQ15" s="6">
        <v>1159</v>
      </c>
      <c r="AR15" s="6">
        <v>1159</v>
      </c>
      <c r="AS15" s="37">
        <v>1159</v>
      </c>
      <c r="AT15" s="383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633.31161939981678</v>
      </c>
      <c r="BS15" s="2">
        <v>1266.6232387996336</v>
      </c>
      <c r="BT15" s="2">
        <v>0</v>
      </c>
      <c r="BU15" s="2">
        <v>633.31161939981678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84">
        <v>0</v>
      </c>
    </row>
    <row r="16" spans="1:80">
      <c r="A16" s="36" t="s">
        <v>244</v>
      </c>
      <c r="B16" t="s">
        <v>15</v>
      </c>
      <c r="C16" t="s">
        <v>1</v>
      </c>
      <c r="D16" s="66" t="s">
        <v>10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585</v>
      </c>
      <c r="N16" s="6">
        <v>585</v>
      </c>
      <c r="O16" s="6">
        <v>585</v>
      </c>
      <c r="P16" s="6">
        <v>585</v>
      </c>
      <c r="Q16" s="6">
        <v>585</v>
      </c>
      <c r="R16" s="6">
        <v>585</v>
      </c>
      <c r="S16" s="6">
        <v>585</v>
      </c>
      <c r="T16" s="6">
        <v>585</v>
      </c>
      <c r="U16" s="6">
        <v>585</v>
      </c>
      <c r="V16" s="6">
        <v>585</v>
      </c>
      <c r="W16" s="6">
        <v>585</v>
      </c>
      <c r="X16" s="6">
        <v>585</v>
      </c>
      <c r="Y16" s="6">
        <v>825</v>
      </c>
      <c r="Z16" s="6">
        <v>1025</v>
      </c>
      <c r="AA16" s="6">
        <v>1025</v>
      </c>
      <c r="AB16" s="6">
        <v>1025</v>
      </c>
      <c r="AC16" s="6">
        <v>1025</v>
      </c>
      <c r="AD16" s="6">
        <v>1025</v>
      </c>
      <c r="AE16" s="6">
        <v>1025</v>
      </c>
      <c r="AF16" s="6">
        <v>1025</v>
      </c>
      <c r="AG16" s="6">
        <v>1025</v>
      </c>
      <c r="AH16" s="6">
        <v>1025</v>
      </c>
      <c r="AI16" s="6">
        <v>1025</v>
      </c>
      <c r="AJ16" s="6">
        <v>1025</v>
      </c>
      <c r="AK16" s="6">
        <v>1025</v>
      </c>
      <c r="AL16" s="6">
        <v>1225</v>
      </c>
      <c r="AM16" s="6">
        <v>1225</v>
      </c>
      <c r="AN16" s="6">
        <v>1225</v>
      </c>
      <c r="AO16" s="6">
        <v>1225</v>
      </c>
      <c r="AP16" s="6">
        <v>1225</v>
      </c>
      <c r="AQ16" s="6">
        <v>1225</v>
      </c>
      <c r="AR16" s="6">
        <v>1225</v>
      </c>
      <c r="AS16" s="37">
        <v>1225</v>
      </c>
      <c r="AT16" s="383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823.96761375790481</v>
      </c>
      <c r="BI16" s="2">
        <v>686.63967813158729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84">
        <v>0</v>
      </c>
    </row>
    <row r="17" spans="1:80">
      <c r="A17" s="36" t="s">
        <v>245</v>
      </c>
      <c r="B17" t="s">
        <v>15</v>
      </c>
      <c r="C17" t="s">
        <v>1</v>
      </c>
      <c r="D17" s="66" t="s">
        <v>10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200</v>
      </c>
      <c r="AB17" s="6">
        <v>400</v>
      </c>
      <c r="AC17" s="6">
        <v>600</v>
      </c>
      <c r="AD17" s="6">
        <v>800</v>
      </c>
      <c r="AE17" s="6">
        <v>800</v>
      </c>
      <c r="AF17" s="6">
        <v>800</v>
      </c>
      <c r="AG17" s="6">
        <v>800</v>
      </c>
      <c r="AH17" s="6">
        <v>800</v>
      </c>
      <c r="AI17" s="6">
        <v>1200</v>
      </c>
      <c r="AJ17" s="6">
        <v>1200</v>
      </c>
      <c r="AK17" s="6">
        <v>1200</v>
      </c>
      <c r="AL17" s="6">
        <v>1200</v>
      </c>
      <c r="AM17" s="6">
        <v>1200</v>
      </c>
      <c r="AN17" s="6">
        <v>1200</v>
      </c>
      <c r="AO17" s="6">
        <v>1200</v>
      </c>
      <c r="AP17" s="6">
        <v>1200</v>
      </c>
      <c r="AQ17" s="6">
        <v>1200</v>
      </c>
      <c r="AR17" s="6">
        <v>1200</v>
      </c>
      <c r="AS17" s="37">
        <v>1200</v>
      </c>
      <c r="AT17" s="383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677.99882335001564</v>
      </c>
      <c r="BK17" s="2">
        <v>677.99882335001564</v>
      </c>
      <c r="BL17" s="2">
        <v>677.99882335001564</v>
      </c>
      <c r="BM17" s="2">
        <v>677.99882335001564</v>
      </c>
      <c r="BN17" s="2">
        <v>0</v>
      </c>
      <c r="BO17" s="2">
        <v>0</v>
      </c>
      <c r="BP17" s="2">
        <v>0</v>
      </c>
      <c r="BQ17" s="2">
        <v>0</v>
      </c>
      <c r="BR17" s="2">
        <v>1355.9976467000313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0</v>
      </c>
      <c r="CB17" s="384">
        <v>0</v>
      </c>
    </row>
    <row r="18" spans="1:80">
      <c r="A18" s="36" t="s">
        <v>246</v>
      </c>
      <c r="B18" t="s">
        <v>15</v>
      </c>
      <c r="C18" t="s">
        <v>1</v>
      </c>
      <c r="D18" s="66" t="s">
        <v>10</v>
      </c>
      <c r="E18" s="6">
        <v>633.79999999999995</v>
      </c>
      <c r="F18" s="6">
        <v>743.8</v>
      </c>
      <c r="G18" s="6">
        <v>962.8</v>
      </c>
      <c r="H18" s="6">
        <v>1047.8</v>
      </c>
      <c r="I18" s="6">
        <v>1047.8</v>
      </c>
      <c r="J18" s="6">
        <v>1501.3999999999999</v>
      </c>
      <c r="K18" s="6">
        <v>1501.3999999999999</v>
      </c>
      <c r="L18" s="6">
        <v>1501.3999999999999</v>
      </c>
      <c r="M18" s="6">
        <v>1501.3999999999999</v>
      </c>
      <c r="N18" s="6">
        <v>1531.3999999999999</v>
      </c>
      <c r="O18" s="6">
        <v>1631.3999999999999</v>
      </c>
      <c r="P18" s="6">
        <v>1631.3999999999999</v>
      </c>
      <c r="Q18" s="6">
        <v>1631.3999999999999</v>
      </c>
      <c r="R18" s="6">
        <v>1631.3999999999999</v>
      </c>
      <c r="S18" s="6">
        <v>1631.3999999999999</v>
      </c>
      <c r="T18" s="6">
        <v>1631.3999999999999</v>
      </c>
      <c r="U18" s="6">
        <v>1631.3999999999999</v>
      </c>
      <c r="V18" s="6">
        <v>1631.3999999999999</v>
      </c>
      <c r="W18" s="6">
        <v>1631.3999999999999</v>
      </c>
      <c r="X18" s="6">
        <v>1631.3999999999999</v>
      </c>
      <c r="Y18" s="6">
        <v>1631.3999999999999</v>
      </c>
      <c r="Z18" s="6">
        <v>1631.3999999999999</v>
      </c>
      <c r="AA18" s="6">
        <v>1631.3999999999999</v>
      </c>
      <c r="AB18" s="6">
        <v>1631.3999999999999</v>
      </c>
      <c r="AC18" s="6">
        <v>1631.3999999999999</v>
      </c>
      <c r="AD18" s="6">
        <v>1631.3999999999999</v>
      </c>
      <c r="AE18" s="6">
        <v>1631.3999999999999</v>
      </c>
      <c r="AF18" s="6">
        <v>1631.3999999999999</v>
      </c>
      <c r="AG18" s="6">
        <v>1631.3999999999999</v>
      </c>
      <c r="AH18" s="6">
        <v>1631.3999999999999</v>
      </c>
      <c r="AI18" s="6">
        <v>1631.3999999999999</v>
      </c>
      <c r="AJ18" s="6">
        <v>1631.3999999999999</v>
      </c>
      <c r="AK18" s="6">
        <v>1631.3999999999999</v>
      </c>
      <c r="AL18" s="6">
        <v>1631.3999999999999</v>
      </c>
      <c r="AM18" s="6">
        <v>1631.3999999999999</v>
      </c>
      <c r="AN18" s="6">
        <v>1631.3999999999999</v>
      </c>
      <c r="AO18" s="6">
        <v>1631.3999999999999</v>
      </c>
      <c r="AP18" s="6">
        <v>1631.3999999999999</v>
      </c>
      <c r="AQ18" s="6">
        <v>1631.3999999999999</v>
      </c>
      <c r="AR18" s="6">
        <v>1631.3999999999999</v>
      </c>
      <c r="AS18" s="37">
        <v>1631.3999999999999</v>
      </c>
      <c r="AT18" s="383">
        <v>0</v>
      </c>
      <c r="AU18" s="2">
        <v>0</v>
      </c>
      <c r="AV18" s="2">
        <v>0</v>
      </c>
      <c r="AW18" s="2">
        <v>94.996742909972539</v>
      </c>
      <c r="AX18" s="2">
        <v>316.65580969990839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84">
        <v>0</v>
      </c>
    </row>
    <row r="19" spans="1:80">
      <c r="A19" s="36" t="s">
        <v>247</v>
      </c>
      <c r="B19" t="s">
        <v>15</v>
      </c>
      <c r="C19" t="s">
        <v>1</v>
      </c>
      <c r="D19" s="66" t="s">
        <v>10</v>
      </c>
      <c r="E19" s="6">
        <v>113.2</v>
      </c>
      <c r="F19" s="6">
        <v>113.2</v>
      </c>
      <c r="G19" s="6">
        <v>113.2</v>
      </c>
      <c r="H19" s="6">
        <v>113.2</v>
      </c>
      <c r="I19" s="6">
        <v>113.2</v>
      </c>
      <c r="J19" s="6">
        <v>113.2</v>
      </c>
      <c r="K19" s="6">
        <v>113.2</v>
      </c>
      <c r="L19" s="6">
        <v>197.2</v>
      </c>
      <c r="M19" s="6">
        <v>197.2</v>
      </c>
      <c r="N19" s="6">
        <v>797.2</v>
      </c>
      <c r="O19" s="6">
        <v>1197.2</v>
      </c>
      <c r="P19" s="6">
        <v>1197.2</v>
      </c>
      <c r="Q19" s="6">
        <v>1197.2</v>
      </c>
      <c r="R19" s="6">
        <v>1197.2</v>
      </c>
      <c r="S19" s="6">
        <v>1797.2</v>
      </c>
      <c r="T19" s="6">
        <v>1797.2</v>
      </c>
      <c r="U19" s="6">
        <v>1797.2</v>
      </c>
      <c r="V19" s="6">
        <v>1797.2</v>
      </c>
      <c r="W19" s="6">
        <v>1797.2</v>
      </c>
      <c r="X19" s="6">
        <v>2597.1999999999998</v>
      </c>
      <c r="Y19" s="6">
        <v>2797.2</v>
      </c>
      <c r="Z19" s="6">
        <v>3397.2</v>
      </c>
      <c r="AA19" s="6">
        <v>3397.2</v>
      </c>
      <c r="AB19" s="6">
        <v>3397.2</v>
      </c>
      <c r="AC19" s="6">
        <v>3397.2</v>
      </c>
      <c r="AD19" s="6">
        <v>3397.2</v>
      </c>
      <c r="AE19" s="6">
        <v>3397.2</v>
      </c>
      <c r="AF19" s="6">
        <v>3397.2</v>
      </c>
      <c r="AG19" s="6">
        <v>3397.2</v>
      </c>
      <c r="AH19" s="6">
        <v>3397.2</v>
      </c>
      <c r="AI19" s="6">
        <v>3397.2</v>
      </c>
      <c r="AJ19" s="6">
        <v>3397.2</v>
      </c>
      <c r="AK19" s="6">
        <v>3397.2</v>
      </c>
      <c r="AL19" s="6">
        <v>3397.2</v>
      </c>
      <c r="AM19" s="6">
        <v>3397.2</v>
      </c>
      <c r="AN19" s="6">
        <v>3397.2</v>
      </c>
      <c r="AO19" s="6">
        <v>3397.2</v>
      </c>
      <c r="AP19" s="6">
        <v>3397.2</v>
      </c>
      <c r="AQ19" s="6">
        <v>3397.2</v>
      </c>
      <c r="AR19" s="6">
        <v>3397.2</v>
      </c>
      <c r="AS19" s="37">
        <v>3397.2</v>
      </c>
      <c r="AT19" s="383">
        <v>0</v>
      </c>
      <c r="AU19" s="2">
        <v>262.89281757989608</v>
      </c>
      <c r="AV19" s="2">
        <v>0</v>
      </c>
      <c r="AW19" s="2">
        <v>1877.805839856401</v>
      </c>
      <c r="AX19" s="2">
        <v>1251.8705599042673</v>
      </c>
      <c r="AY19" s="2">
        <v>0</v>
      </c>
      <c r="AZ19" s="2">
        <v>0</v>
      </c>
      <c r="BA19" s="2">
        <v>0</v>
      </c>
      <c r="BB19" s="2">
        <v>1877.805839856401</v>
      </c>
      <c r="BC19" s="2">
        <v>0</v>
      </c>
      <c r="BD19" s="2">
        <v>0</v>
      </c>
      <c r="BE19" s="2">
        <v>0</v>
      </c>
      <c r="BF19" s="2">
        <v>0</v>
      </c>
      <c r="BG19" s="2">
        <v>2503.7411198085338</v>
      </c>
      <c r="BH19" s="2">
        <v>625.93527995213367</v>
      </c>
      <c r="BI19" s="2">
        <v>1877.805839856401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0</v>
      </c>
      <c r="BZ19" s="2">
        <v>0</v>
      </c>
      <c r="CA19" s="2">
        <v>0</v>
      </c>
      <c r="CB19" s="384">
        <v>0</v>
      </c>
    </row>
    <row r="20" spans="1:80">
      <c r="A20" s="36" t="s">
        <v>248</v>
      </c>
      <c r="B20" t="s">
        <v>15</v>
      </c>
      <c r="C20" t="s">
        <v>1</v>
      </c>
      <c r="D20" s="66" t="s">
        <v>10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  <c r="AT20" s="383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84">
        <v>0</v>
      </c>
    </row>
    <row r="21" spans="1:80">
      <c r="A21" s="36" t="s">
        <v>249</v>
      </c>
      <c r="B21" t="s">
        <v>14</v>
      </c>
      <c r="C21" t="s">
        <v>1</v>
      </c>
      <c r="D21" s="66" t="s">
        <v>10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  <c r="AT21" s="383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84">
        <v>0</v>
      </c>
    </row>
    <row r="22" spans="1:80">
      <c r="A22" s="36" t="s">
        <v>250</v>
      </c>
      <c r="B22" t="s">
        <v>14</v>
      </c>
      <c r="C22" t="s">
        <v>1</v>
      </c>
      <c r="D22" s="66" t="s">
        <v>10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  <c r="AT22" s="383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84">
        <v>0</v>
      </c>
    </row>
    <row r="23" spans="1:80">
      <c r="A23" s="36" t="s">
        <v>251</v>
      </c>
      <c r="B23" t="s">
        <v>14</v>
      </c>
      <c r="C23" t="s">
        <v>1</v>
      </c>
      <c r="D23" s="66" t="s">
        <v>10</v>
      </c>
      <c r="E23" s="6">
        <v>1883.3979999999999</v>
      </c>
      <c r="F23" s="6">
        <v>1883.3979999999999</v>
      </c>
      <c r="G23" s="6">
        <v>1883.3979999999999</v>
      </c>
      <c r="H23" s="6">
        <v>2099.7980000000002</v>
      </c>
      <c r="I23" s="6">
        <v>2099.7980000000002</v>
      </c>
      <c r="J23" s="6">
        <v>2099.7980000000002</v>
      </c>
      <c r="K23" s="6">
        <v>2099.7980000000002</v>
      </c>
      <c r="L23" s="6">
        <v>2099.7980000000002</v>
      </c>
      <c r="M23" s="6">
        <v>2099.7980000000002</v>
      </c>
      <c r="N23" s="6">
        <v>2099.7980000000002</v>
      </c>
      <c r="O23" s="6">
        <v>2171.7980000000002</v>
      </c>
      <c r="P23" s="6">
        <v>2171.7980000000002</v>
      </c>
      <c r="Q23" s="6">
        <v>2272.5980000000004</v>
      </c>
      <c r="R23" s="6">
        <v>2394.9980000000005</v>
      </c>
      <c r="S23" s="6">
        <v>2773.9980000000005</v>
      </c>
      <c r="T23" s="6">
        <v>2773.9980000000005</v>
      </c>
      <c r="U23" s="6">
        <v>2773.9980000000005</v>
      </c>
      <c r="V23" s="6">
        <v>2773.9980000000005</v>
      </c>
      <c r="W23" s="6">
        <v>2773.9980000000005</v>
      </c>
      <c r="X23" s="6">
        <v>2773.9980000000005</v>
      </c>
      <c r="Y23" s="6">
        <v>2773.9980000000005</v>
      </c>
      <c r="Z23" s="6">
        <v>2773.9980000000005</v>
      </c>
      <c r="AA23" s="6">
        <v>2773.9980000000005</v>
      </c>
      <c r="AB23" s="6">
        <v>2773.9980000000005</v>
      </c>
      <c r="AC23" s="6">
        <v>2773.9980000000005</v>
      </c>
      <c r="AD23" s="6">
        <v>2773.9980000000005</v>
      </c>
      <c r="AE23" s="6">
        <v>2773.9980000000005</v>
      </c>
      <c r="AF23" s="6">
        <v>2773.9980000000005</v>
      </c>
      <c r="AG23" s="6">
        <v>2773.9980000000005</v>
      </c>
      <c r="AH23" s="6">
        <v>2773.9980000000005</v>
      </c>
      <c r="AI23" s="6">
        <v>2782.9980000000005</v>
      </c>
      <c r="AJ23" s="6">
        <v>2782.9980000000005</v>
      </c>
      <c r="AK23" s="6">
        <v>2782.9980000000005</v>
      </c>
      <c r="AL23" s="6">
        <v>2782.9980000000005</v>
      </c>
      <c r="AM23" s="6">
        <v>2782.9980000000005</v>
      </c>
      <c r="AN23" s="6">
        <v>2782.9980000000005</v>
      </c>
      <c r="AO23" s="6">
        <v>2782.9980000000005</v>
      </c>
      <c r="AP23" s="6">
        <v>2782.9980000000005</v>
      </c>
      <c r="AQ23" s="6">
        <v>2782.9980000000005</v>
      </c>
      <c r="AR23" s="6">
        <v>2782.9980000000005</v>
      </c>
      <c r="AS23" s="37">
        <v>2782.9980000000005</v>
      </c>
      <c r="AT23" s="383">
        <v>0</v>
      </c>
      <c r="AU23" s="2">
        <v>0</v>
      </c>
      <c r="AV23" s="2">
        <v>0</v>
      </c>
      <c r="AW23" s="2">
        <v>0</v>
      </c>
      <c r="AX23" s="2">
        <v>221.42053220014461</v>
      </c>
      <c r="AY23" s="2">
        <v>0</v>
      </c>
      <c r="AZ23" s="2">
        <v>309.98874508020305</v>
      </c>
      <c r="BA23" s="2">
        <v>376.41490474024619</v>
      </c>
      <c r="BB23" s="2">
        <v>1165.533079220206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0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84">
        <v>0</v>
      </c>
    </row>
    <row r="24" spans="1:80">
      <c r="A24" s="36" t="s">
        <v>252</v>
      </c>
      <c r="B24" t="s">
        <v>14</v>
      </c>
      <c r="C24" t="s">
        <v>1</v>
      </c>
      <c r="D24" s="66" t="s">
        <v>10</v>
      </c>
      <c r="E24" s="6">
        <v>953.82</v>
      </c>
      <c r="F24" s="6">
        <v>1470.4199999999998</v>
      </c>
      <c r="G24" s="6">
        <v>2000.4199999999998</v>
      </c>
      <c r="H24" s="6">
        <v>2262.42</v>
      </c>
      <c r="I24" s="6">
        <v>2577.42</v>
      </c>
      <c r="J24" s="6">
        <v>2577.42</v>
      </c>
      <c r="K24" s="6">
        <v>3333.82</v>
      </c>
      <c r="L24" s="6">
        <v>3890.82</v>
      </c>
      <c r="M24" s="6">
        <v>5152.0199999999995</v>
      </c>
      <c r="N24" s="6">
        <v>6169.0199999999995</v>
      </c>
      <c r="O24" s="6">
        <v>7069.0199999999995</v>
      </c>
      <c r="P24" s="6">
        <v>7069.0199999999995</v>
      </c>
      <c r="Q24" s="6">
        <v>7069.0199999999995</v>
      </c>
      <c r="R24" s="6">
        <v>7069.0199999999995</v>
      </c>
      <c r="S24" s="6">
        <v>7069.0199999999995</v>
      </c>
      <c r="T24" s="6">
        <v>7869.0199999999995</v>
      </c>
      <c r="U24" s="6">
        <v>8669.02</v>
      </c>
      <c r="V24" s="6">
        <v>9469.02</v>
      </c>
      <c r="W24" s="6">
        <v>9469.02</v>
      </c>
      <c r="X24" s="6">
        <v>9469.02</v>
      </c>
      <c r="Y24" s="6">
        <v>9469.02</v>
      </c>
      <c r="Z24" s="6">
        <v>9469.02</v>
      </c>
      <c r="AA24" s="6">
        <v>9469.02</v>
      </c>
      <c r="AB24" s="6">
        <v>9469.02</v>
      </c>
      <c r="AC24" s="6">
        <v>9499.02</v>
      </c>
      <c r="AD24" s="6">
        <v>9499.02</v>
      </c>
      <c r="AE24" s="6">
        <v>9499.02</v>
      </c>
      <c r="AF24" s="6">
        <v>9499.02</v>
      </c>
      <c r="AG24" s="6">
        <v>9499.02</v>
      </c>
      <c r="AH24" s="6">
        <v>9499.02</v>
      </c>
      <c r="AI24" s="6">
        <v>9499.02</v>
      </c>
      <c r="AJ24" s="6">
        <v>9851.82</v>
      </c>
      <c r="AK24" s="6">
        <v>9851.82</v>
      </c>
      <c r="AL24" s="6">
        <v>9851.82</v>
      </c>
      <c r="AM24" s="6">
        <v>9851.82</v>
      </c>
      <c r="AN24" s="6">
        <v>9851.82</v>
      </c>
      <c r="AO24" s="6">
        <v>9851.82</v>
      </c>
      <c r="AP24" s="6">
        <v>9851.82</v>
      </c>
      <c r="AQ24" s="6">
        <v>9851.82</v>
      </c>
      <c r="AR24" s="6">
        <v>9851.82</v>
      </c>
      <c r="AS24" s="37">
        <v>9851.82</v>
      </c>
      <c r="AT24" s="383">
        <v>2326.1457021692977</v>
      </c>
      <c r="AU24" s="2">
        <v>1712.9338393816745</v>
      </c>
      <c r="AV24" s="2">
        <v>3878.549655705865</v>
      </c>
      <c r="AW24" s="2">
        <v>3127.5650173270433</v>
      </c>
      <c r="AX24" s="2">
        <v>2767.7566525018078</v>
      </c>
      <c r="AY24" s="2">
        <v>0</v>
      </c>
      <c r="AZ24" s="2">
        <v>0</v>
      </c>
      <c r="BA24" s="2">
        <v>0</v>
      </c>
      <c r="BB24" s="2">
        <v>0</v>
      </c>
      <c r="BC24" s="2">
        <v>2460.2281355571627</v>
      </c>
      <c r="BD24" s="2">
        <v>2460.2281355571658</v>
      </c>
      <c r="BE24" s="2">
        <v>2460.2281355571627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92.258555083393588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1084.9606077807066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84">
        <v>0</v>
      </c>
    </row>
    <row r="25" spans="1:80">
      <c r="A25" s="36" t="s">
        <v>253</v>
      </c>
      <c r="B25" t="s">
        <v>14</v>
      </c>
      <c r="C25" t="s">
        <v>1</v>
      </c>
      <c r="D25" s="66" t="s">
        <v>10</v>
      </c>
      <c r="E25" s="6">
        <v>12.02</v>
      </c>
      <c r="F25" s="6">
        <v>12.02</v>
      </c>
      <c r="G25" s="6">
        <v>12.02</v>
      </c>
      <c r="H25" s="6">
        <v>12.02</v>
      </c>
      <c r="I25" s="6">
        <v>12.02</v>
      </c>
      <c r="J25" s="6">
        <v>12.02</v>
      </c>
      <c r="K25" s="6">
        <v>12.02</v>
      </c>
      <c r="L25" s="6">
        <v>12.02</v>
      </c>
      <c r="M25" s="6">
        <v>12.02</v>
      </c>
      <c r="N25" s="6">
        <v>12.02</v>
      </c>
      <c r="O25" s="6">
        <v>12.02</v>
      </c>
      <c r="P25" s="6">
        <v>12.02</v>
      </c>
      <c r="Q25" s="6">
        <v>1212.02</v>
      </c>
      <c r="R25" s="6">
        <v>2712.02</v>
      </c>
      <c r="S25" s="6">
        <v>4512.0200000000004</v>
      </c>
      <c r="T25" s="6">
        <v>6012.02</v>
      </c>
      <c r="U25" s="6">
        <v>7012.02</v>
      </c>
      <c r="V25" s="6">
        <v>7512.02</v>
      </c>
      <c r="W25" s="6">
        <v>8012.02</v>
      </c>
      <c r="X25" s="6">
        <v>8012.02</v>
      </c>
      <c r="Y25" s="6">
        <v>8512.02</v>
      </c>
      <c r="Z25" s="6">
        <v>8512.02</v>
      </c>
      <c r="AA25" s="6">
        <v>8512.02</v>
      </c>
      <c r="AB25" s="6">
        <v>8512.02</v>
      </c>
      <c r="AC25" s="6">
        <v>8512.02</v>
      </c>
      <c r="AD25" s="6">
        <v>8512.02</v>
      </c>
      <c r="AE25" s="6">
        <v>8512.02</v>
      </c>
      <c r="AF25" s="6">
        <v>8512.02</v>
      </c>
      <c r="AG25" s="6">
        <v>8512.02</v>
      </c>
      <c r="AH25" s="6">
        <v>8512.02</v>
      </c>
      <c r="AI25" s="6">
        <v>8512.02</v>
      </c>
      <c r="AJ25" s="6">
        <v>8512.02</v>
      </c>
      <c r="AK25" s="6">
        <v>8512.02</v>
      </c>
      <c r="AL25" s="6">
        <v>8512.02</v>
      </c>
      <c r="AM25" s="6">
        <v>8512.02</v>
      </c>
      <c r="AN25" s="6">
        <v>8512.02</v>
      </c>
      <c r="AO25" s="6">
        <v>8512.02</v>
      </c>
      <c r="AP25" s="6">
        <v>8512.02</v>
      </c>
      <c r="AQ25" s="6">
        <v>8512.02</v>
      </c>
      <c r="AR25" s="6">
        <v>8512.02</v>
      </c>
      <c r="AS25" s="37">
        <v>8512.02</v>
      </c>
      <c r="AT25" s="383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3681.724910689893</v>
      </c>
      <c r="BA25" s="2">
        <v>4602.1561383623666</v>
      </c>
      <c r="BB25" s="2">
        <v>5522.5873660348407</v>
      </c>
      <c r="BC25" s="2">
        <v>4602.1561383623666</v>
      </c>
      <c r="BD25" s="2">
        <v>3068.1040922415777</v>
      </c>
      <c r="BE25" s="2">
        <v>1534.0520461207889</v>
      </c>
      <c r="BF25" s="2">
        <v>1534.0520461207889</v>
      </c>
      <c r="BG25" s="2">
        <v>0</v>
      </c>
      <c r="BH25" s="2">
        <v>1534.0520461207889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84">
        <v>0</v>
      </c>
    </row>
    <row r="26" spans="1:80">
      <c r="A26" s="36" t="s">
        <v>254</v>
      </c>
      <c r="B26" t="s">
        <v>14</v>
      </c>
      <c r="C26" t="s">
        <v>1</v>
      </c>
      <c r="D26" s="66" t="s">
        <v>10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  <c r="AT26" s="383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84">
        <v>0</v>
      </c>
    </row>
    <row r="27" spans="1:80">
      <c r="A27" s="36" t="s">
        <v>255</v>
      </c>
      <c r="B27" t="s">
        <v>13</v>
      </c>
      <c r="C27" t="s">
        <v>1</v>
      </c>
      <c r="D27" s="66" t="s">
        <v>10</v>
      </c>
      <c r="E27" s="6">
        <v>359</v>
      </c>
      <c r="F27" s="6">
        <v>359</v>
      </c>
      <c r="G27" s="6">
        <v>359</v>
      </c>
      <c r="H27" s="6">
        <v>359</v>
      </c>
      <c r="I27" s="6">
        <v>359</v>
      </c>
      <c r="J27" s="6">
        <v>359</v>
      </c>
      <c r="K27" s="6">
        <v>359</v>
      </c>
      <c r="L27" s="6">
        <v>359</v>
      </c>
      <c r="M27" s="6">
        <v>359</v>
      </c>
      <c r="N27" s="6">
        <v>359</v>
      </c>
      <c r="O27" s="6">
        <v>359</v>
      </c>
      <c r="P27" s="6">
        <v>359</v>
      </c>
      <c r="Q27" s="6">
        <v>359</v>
      </c>
      <c r="R27" s="6">
        <v>659</v>
      </c>
      <c r="S27" s="6">
        <v>659</v>
      </c>
      <c r="T27" s="6">
        <v>759</v>
      </c>
      <c r="U27" s="6">
        <v>889</v>
      </c>
      <c r="V27" s="6">
        <v>889</v>
      </c>
      <c r="W27" s="6">
        <v>889</v>
      </c>
      <c r="X27" s="6">
        <v>889</v>
      </c>
      <c r="Y27" s="6">
        <v>989</v>
      </c>
      <c r="Z27" s="6">
        <v>1089</v>
      </c>
      <c r="AA27" s="6">
        <v>1089</v>
      </c>
      <c r="AB27" s="6">
        <v>1089</v>
      </c>
      <c r="AC27" s="6">
        <v>1089</v>
      </c>
      <c r="AD27" s="6">
        <v>1089</v>
      </c>
      <c r="AE27" s="6">
        <v>1289</v>
      </c>
      <c r="AF27" s="6">
        <v>1289</v>
      </c>
      <c r="AG27" s="6">
        <v>1289</v>
      </c>
      <c r="AH27" s="6">
        <v>1289</v>
      </c>
      <c r="AI27" s="6">
        <v>1289</v>
      </c>
      <c r="AJ27" s="6">
        <v>1289</v>
      </c>
      <c r="AK27" s="6">
        <v>1289</v>
      </c>
      <c r="AL27" s="6">
        <v>1289</v>
      </c>
      <c r="AM27" s="6">
        <v>1289</v>
      </c>
      <c r="AN27" s="6">
        <v>1289</v>
      </c>
      <c r="AO27" s="6">
        <v>1289</v>
      </c>
      <c r="AP27" s="6">
        <v>1289</v>
      </c>
      <c r="AQ27" s="6">
        <v>1289</v>
      </c>
      <c r="AR27" s="6">
        <v>1289</v>
      </c>
      <c r="AS27" s="37">
        <v>1289</v>
      </c>
      <c r="AT27" s="383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905.88930133275505</v>
      </c>
      <c r="BB27" s="2">
        <v>0</v>
      </c>
      <c r="BC27" s="2">
        <v>301.96310044425167</v>
      </c>
      <c r="BD27" s="2">
        <v>392.55203057752715</v>
      </c>
      <c r="BE27" s="2">
        <v>0</v>
      </c>
      <c r="BF27" s="2">
        <v>0</v>
      </c>
      <c r="BG27" s="2">
        <v>0</v>
      </c>
      <c r="BH27" s="2">
        <v>301.96310044425167</v>
      </c>
      <c r="BI27" s="2">
        <v>301.96310044425167</v>
      </c>
      <c r="BJ27" s="2">
        <v>0</v>
      </c>
      <c r="BK27" s="2">
        <v>0</v>
      </c>
      <c r="BL27" s="2">
        <v>0</v>
      </c>
      <c r="BM27" s="2">
        <v>0</v>
      </c>
      <c r="BN27" s="2">
        <v>603.92620088850333</v>
      </c>
      <c r="BO27" s="2">
        <v>0</v>
      </c>
      <c r="BP27" s="2">
        <v>0</v>
      </c>
      <c r="BQ27" s="2">
        <v>0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84">
        <v>0</v>
      </c>
    </row>
    <row r="28" spans="1:80">
      <c r="A28" s="36" t="s">
        <v>256</v>
      </c>
      <c r="B28" t="s">
        <v>13</v>
      </c>
      <c r="C28" t="s">
        <v>1</v>
      </c>
      <c r="D28" s="66" t="s">
        <v>10</v>
      </c>
      <c r="E28" s="6">
        <v>24.950000000000003</v>
      </c>
      <c r="F28" s="6">
        <v>24.950000000000003</v>
      </c>
      <c r="G28" s="6">
        <v>24.950000000000003</v>
      </c>
      <c r="H28" s="6">
        <v>24.950000000000003</v>
      </c>
      <c r="I28" s="6">
        <v>24.950000000000003</v>
      </c>
      <c r="J28" s="6">
        <v>24.950000000000003</v>
      </c>
      <c r="K28" s="6">
        <v>24.950000000000003</v>
      </c>
      <c r="L28" s="6">
        <v>24.950000000000003</v>
      </c>
      <c r="M28" s="6">
        <v>24.950000000000003</v>
      </c>
      <c r="N28" s="6">
        <v>24.950000000000003</v>
      </c>
      <c r="O28" s="6">
        <v>24.950000000000003</v>
      </c>
      <c r="P28" s="6">
        <v>24.950000000000003</v>
      </c>
      <c r="Q28" s="6">
        <v>24.950000000000003</v>
      </c>
      <c r="R28" s="6">
        <v>24.950000000000003</v>
      </c>
      <c r="S28" s="6">
        <v>24.950000000000003</v>
      </c>
      <c r="T28" s="6">
        <v>24.950000000000003</v>
      </c>
      <c r="U28" s="6">
        <v>89.95</v>
      </c>
      <c r="V28" s="6">
        <v>89.95</v>
      </c>
      <c r="W28" s="6">
        <v>144.94999999999999</v>
      </c>
      <c r="X28" s="6">
        <v>144.94999999999999</v>
      </c>
      <c r="Y28" s="6">
        <v>144.94999999999999</v>
      </c>
      <c r="Z28" s="6">
        <v>144.94999999999999</v>
      </c>
      <c r="AA28" s="6">
        <v>144.94999999999999</v>
      </c>
      <c r="AB28" s="6">
        <v>144.94999999999999</v>
      </c>
      <c r="AC28" s="6">
        <v>144.94999999999999</v>
      </c>
      <c r="AD28" s="6">
        <v>544.95000000000005</v>
      </c>
      <c r="AE28" s="6">
        <v>544.95000000000005</v>
      </c>
      <c r="AF28" s="6">
        <v>544.95000000000005</v>
      </c>
      <c r="AG28" s="6">
        <v>544.95000000000005</v>
      </c>
      <c r="AH28" s="6">
        <v>544.95000000000005</v>
      </c>
      <c r="AI28" s="6">
        <v>544.95000000000005</v>
      </c>
      <c r="AJ28" s="6">
        <v>544.95000000000005</v>
      </c>
      <c r="AK28" s="6">
        <v>544.95000000000005</v>
      </c>
      <c r="AL28" s="6">
        <v>544.95000000000005</v>
      </c>
      <c r="AM28" s="6">
        <v>544.95000000000005</v>
      </c>
      <c r="AN28" s="6">
        <v>544.95000000000005</v>
      </c>
      <c r="AO28" s="6">
        <v>544.95000000000005</v>
      </c>
      <c r="AP28" s="6">
        <v>544.95000000000005</v>
      </c>
      <c r="AQ28" s="6">
        <v>544.95000000000005</v>
      </c>
      <c r="AR28" s="6">
        <v>544.95000000000005</v>
      </c>
      <c r="AS28" s="37">
        <v>544.95000000000005</v>
      </c>
      <c r="AT28" s="383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197.41781994712602</v>
      </c>
      <c r="BE28" s="2">
        <v>0</v>
      </c>
      <c r="BF28" s="2">
        <v>167.04584764756814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1214.8788919823144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84">
        <v>0</v>
      </c>
    </row>
    <row r="29" spans="1:80">
      <c r="A29" s="36" t="s">
        <v>257</v>
      </c>
      <c r="B29" t="s">
        <v>13</v>
      </c>
      <c r="C29" t="s">
        <v>1</v>
      </c>
      <c r="D29" s="66" t="s">
        <v>10</v>
      </c>
      <c r="E29" s="6">
        <v>1346.1</v>
      </c>
      <c r="F29" s="6">
        <v>1346.1</v>
      </c>
      <c r="G29" s="6">
        <v>1346.1</v>
      </c>
      <c r="H29" s="6">
        <v>1346.1</v>
      </c>
      <c r="I29" s="6">
        <v>1346.1</v>
      </c>
      <c r="J29" s="6">
        <v>1758.6</v>
      </c>
      <c r="K29" s="6">
        <v>1758.6</v>
      </c>
      <c r="L29" s="6">
        <v>1758.6</v>
      </c>
      <c r="M29" s="6">
        <v>1758.6</v>
      </c>
      <c r="N29" s="6">
        <v>2382.6</v>
      </c>
      <c r="O29" s="6">
        <v>2382.6</v>
      </c>
      <c r="P29" s="6">
        <v>2382.6</v>
      </c>
      <c r="Q29" s="6">
        <v>2382.6</v>
      </c>
      <c r="R29" s="6">
        <v>2382.6</v>
      </c>
      <c r="S29" s="6">
        <v>2382.6</v>
      </c>
      <c r="T29" s="6">
        <v>2382.6</v>
      </c>
      <c r="U29" s="6">
        <v>2782.6</v>
      </c>
      <c r="V29" s="6">
        <v>2782.6</v>
      </c>
      <c r="W29" s="6">
        <v>2782.6</v>
      </c>
      <c r="X29" s="6">
        <v>2782.6</v>
      </c>
      <c r="Y29" s="6">
        <v>2782.6</v>
      </c>
      <c r="Z29" s="6">
        <v>2782.6</v>
      </c>
      <c r="AA29" s="6">
        <v>2782.6</v>
      </c>
      <c r="AB29" s="6">
        <v>2982.6</v>
      </c>
      <c r="AC29" s="6">
        <v>2982.6</v>
      </c>
      <c r="AD29" s="6">
        <v>2982.6</v>
      </c>
      <c r="AE29" s="6">
        <v>2982.6</v>
      </c>
      <c r="AF29" s="6">
        <v>2982.6</v>
      </c>
      <c r="AG29" s="6">
        <v>2982.6</v>
      </c>
      <c r="AH29" s="6">
        <v>2982.6</v>
      </c>
      <c r="AI29" s="6">
        <v>2982.6</v>
      </c>
      <c r="AJ29" s="6">
        <v>2982.6</v>
      </c>
      <c r="AK29" s="6">
        <v>2982.6</v>
      </c>
      <c r="AL29" s="6">
        <v>2982.6</v>
      </c>
      <c r="AM29" s="6">
        <v>3182.6</v>
      </c>
      <c r="AN29" s="6">
        <v>3182.6</v>
      </c>
      <c r="AO29" s="6">
        <v>3182.6</v>
      </c>
      <c r="AP29" s="6">
        <v>3382.6</v>
      </c>
      <c r="AQ29" s="6">
        <v>3382.6</v>
      </c>
      <c r="AR29" s="6">
        <v>3382.6</v>
      </c>
      <c r="AS29" s="37">
        <v>3382.6</v>
      </c>
      <c r="AT29" s="383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597.60362421906052</v>
      </c>
      <c r="BW29" s="2">
        <v>0</v>
      </c>
      <c r="BX29" s="2">
        <v>0</v>
      </c>
      <c r="BY29" s="2">
        <v>597.60362421906052</v>
      </c>
      <c r="BZ29" s="2">
        <v>0</v>
      </c>
      <c r="CA29" s="2">
        <v>0</v>
      </c>
      <c r="CB29" s="384">
        <v>0</v>
      </c>
    </row>
    <row r="30" spans="1:80">
      <c r="A30" s="36" t="s">
        <v>258</v>
      </c>
      <c r="B30" t="s">
        <v>13</v>
      </c>
      <c r="C30" t="s">
        <v>1</v>
      </c>
      <c r="D30" s="66" t="s">
        <v>10</v>
      </c>
      <c r="E30" s="6">
        <v>91</v>
      </c>
      <c r="F30" s="6">
        <v>91</v>
      </c>
      <c r="G30" s="6">
        <v>91</v>
      </c>
      <c r="H30" s="6">
        <v>91</v>
      </c>
      <c r="I30" s="6">
        <v>91</v>
      </c>
      <c r="J30" s="6">
        <v>91</v>
      </c>
      <c r="K30" s="6">
        <v>91</v>
      </c>
      <c r="L30" s="6">
        <v>91</v>
      </c>
      <c r="M30" s="6">
        <v>91</v>
      </c>
      <c r="N30" s="6">
        <v>91</v>
      </c>
      <c r="O30" s="6">
        <v>91</v>
      </c>
      <c r="P30" s="6">
        <v>91</v>
      </c>
      <c r="Q30" s="6">
        <v>91</v>
      </c>
      <c r="R30" s="6">
        <v>91</v>
      </c>
      <c r="S30" s="6">
        <v>91</v>
      </c>
      <c r="T30" s="6">
        <v>91</v>
      </c>
      <c r="U30" s="6">
        <v>91</v>
      </c>
      <c r="V30" s="6">
        <v>91</v>
      </c>
      <c r="W30" s="6">
        <v>91</v>
      </c>
      <c r="X30" s="6">
        <v>91</v>
      </c>
      <c r="Y30" s="6">
        <v>91</v>
      </c>
      <c r="Z30" s="6">
        <v>91</v>
      </c>
      <c r="AA30" s="6">
        <v>91</v>
      </c>
      <c r="AB30" s="6">
        <v>91</v>
      </c>
      <c r="AC30" s="6">
        <v>91</v>
      </c>
      <c r="AD30" s="6">
        <v>91</v>
      </c>
      <c r="AE30" s="6">
        <v>91</v>
      </c>
      <c r="AF30" s="6">
        <v>91</v>
      </c>
      <c r="AG30" s="6">
        <v>91</v>
      </c>
      <c r="AH30" s="6">
        <v>291</v>
      </c>
      <c r="AI30" s="6">
        <v>291</v>
      </c>
      <c r="AJ30" s="6">
        <v>291</v>
      </c>
      <c r="AK30" s="6">
        <v>291</v>
      </c>
      <c r="AL30" s="6">
        <v>291</v>
      </c>
      <c r="AM30" s="6">
        <v>291</v>
      </c>
      <c r="AN30" s="6">
        <v>291</v>
      </c>
      <c r="AO30" s="6">
        <v>291</v>
      </c>
      <c r="AP30" s="6">
        <v>291</v>
      </c>
      <c r="AQ30" s="6">
        <v>291</v>
      </c>
      <c r="AR30" s="6">
        <v>291</v>
      </c>
      <c r="AS30" s="37">
        <v>291</v>
      </c>
      <c r="AT30" s="383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597.60362421906052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84">
        <v>0</v>
      </c>
    </row>
    <row r="31" spans="1:80">
      <c r="A31" s="36" t="s">
        <v>259</v>
      </c>
      <c r="B31" t="s">
        <v>13</v>
      </c>
      <c r="C31" t="s">
        <v>1</v>
      </c>
      <c r="D31" s="66" t="s">
        <v>10</v>
      </c>
      <c r="E31" s="6">
        <v>0</v>
      </c>
      <c r="F31" s="6">
        <v>126</v>
      </c>
      <c r="G31" s="6">
        <v>212.4</v>
      </c>
      <c r="H31" s="6">
        <v>422.4</v>
      </c>
      <c r="I31" s="6">
        <v>422.4</v>
      </c>
      <c r="J31" s="6">
        <v>422.4</v>
      </c>
      <c r="K31" s="6">
        <v>422.4</v>
      </c>
      <c r="L31" s="6">
        <v>699.59999999999991</v>
      </c>
      <c r="M31" s="6">
        <v>699.59999999999991</v>
      </c>
      <c r="N31" s="6">
        <v>699.59999999999991</v>
      </c>
      <c r="O31" s="6">
        <v>699.59999999999991</v>
      </c>
      <c r="P31" s="6">
        <v>699.59999999999991</v>
      </c>
      <c r="Q31" s="6">
        <v>699.59999999999991</v>
      </c>
      <c r="R31" s="6">
        <v>699.59999999999991</v>
      </c>
      <c r="S31" s="6">
        <v>699.59999999999991</v>
      </c>
      <c r="T31" s="6">
        <v>699.59999999999991</v>
      </c>
      <c r="U31" s="6">
        <v>699.59999999999991</v>
      </c>
      <c r="V31" s="6">
        <v>699.59999999999991</v>
      </c>
      <c r="W31" s="6">
        <v>699.59999999999991</v>
      </c>
      <c r="X31" s="6">
        <v>699.59999999999991</v>
      </c>
      <c r="Y31" s="6">
        <v>699.59999999999991</v>
      </c>
      <c r="Z31" s="6">
        <v>699.59999999999991</v>
      </c>
      <c r="AA31" s="6">
        <v>699.59999999999991</v>
      </c>
      <c r="AB31" s="6">
        <v>699.59999999999991</v>
      </c>
      <c r="AC31" s="6">
        <v>699.59999999999991</v>
      </c>
      <c r="AD31" s="6">
        <v>699.59999999999991</v>
      </c>
      <c r="AE31" s="6">
        <v>699.59999999999991</v>
      </c>
      <c r="AF31" s="6">
        <v>699.59999999999991</v>
      </c>
      <c r="AG31" s="6">
        <v>699.59999999999991</v>
      </c>
      <c r="AH31" s="6">
        <v>699.59999999999991</v>
      </c>
      <c r="AI31" s="6">
        <v>699.59999999999991</v>
      </c>
      <c r="AJ31" s="6">
        <v>699.59999999999991</v>
      </c>
      <c r="AK31" s="6">
        <v>699.59999999999991</v>
      </c>
      <c r="AL31" s="6">
        <v>699.59999999999991</v>
      </c>
      <c r="AM31" s="6">
        <v>699.59999999999991</v>
      </c>
      <c r="AN31" s="6">
        <v>699.59999999999991</v>
      </c>
      <c r="AO31" s="6">
        <v>699.59999999999991</v>
      </c>
      <c r="AP31" s="6">
        <v>699.59999999999991</v>
      </c>
      <c r="AQ31" s="6">
        <v>699.59999999999991</v>
      </c>
      <c r="AR31" s="6">
        <v>699.59999999999991</v>
      </c>
      <c r="AS31" s="37">
        <v>699.59999999999991</v>
      </c>
      <c r="AT31" s="383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84">
        <v>0</v>
      </c>
    </row>
    <row r="32" spans="1:80">
      <c r="A32" s="36" t="s">
        <v>260</v>
      </c>
      <c r="B32" t="s">
        <v>13</v>
      </c>
      <c r="C32" t="s">
        <v>1</v>
      </c>
      <c r="D32" s="66" t="s">
        <v>10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200</v>
      </c>
      <c r="W32" s="6">
        <v>200</v>
      </c>
      <c r="X32" s="6">
        <v>200</v>
      </c>
      <c r="Y32" s="6">
        <v>200</v>
      </c>
      <c r="Z32" s="6">
        <v>200</v>
      </c>
      <c r="AA32" s="6">
        <v>200</v>
      </c>
      <c r="AB32" s="6">
        <v>200</v>
      </c>
      <c r="AC32" s="6">
        <v>400</v>
      </c>
      <c r="AD32" s="6">
        <v>400</v>
      </c>
      <c r="AE32" s="6">
        <v>400</v>
      </c>
      <c r="AF32" s="6">
        <v>400</v>
      </c>
      <c r="AG32" s="6">
        <v>400</v>
      </c>
      <c r="AH32" s="6">
        <v>400</v>
      </c>
      <c r="AI32" s="6">
        <v>400</v>
      </c>
      <c r="AJ32" s="6">
        <v>400</v>
      </c>
      <c r="AK32" s="6">
        <v>400</v>
      </c>
      <c r="AL32" s="6">
        <v>400</v>
      </c>
      <c r="AM32" s="6">
        <v>400</v>
      </c>
      <c r="AN32" s="6">
        <v>400</v>
      </c>
      <c r="AO32" s="6">
        <v>400</v>
      </c>
      <c r="AP32" s="6">
        <v>400</v>
      </c>
      <c r="AQ32" s="6">
        <v>400</v>
      </c>
      <c r="AR32" s="6">
        <v>400</v>
      </c>
      <c r="AS32" s="37">
        <v>400</v>
      </c>
      <c r="AT32" s="383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84">
        <v>0</v>
      </c>
    </row>
    <row r="33" spans="1:80">
      <c r="A33" s="36" t="s">
        <v>261</v>
      </c>
      <c r="B33" t="s">
        <v>13</v>
      </c>
      <c r="C33" t="s">
        <v>1</v>
      </c>
      <c r="D33" s="66" t="s">
        <v>10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  <c r="AT33" s="383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84">
        <v>0</v>
      </c>
    </row>
    <row r="34" spans="1:80">
      <c r="A34" s="36" t="s">
        <v>262</v>
      </c>
      <c r="B34" t="s">
        <v>13</v>
      </c>
      <c r="C34" t="s">
        <v>1</v>
      </c>
      <c r="D34" s="66" t="s">
        <v>10</v>
      </c>
      <c r="E34" s="6">
        <v>137</v>
      </c>
      <c r="F34" s="6">
        <v>137</v>
      </c>
      <c r="G34" s="6">
        <v>137</v>
      </c>
      <c r="H34" s="6">
        <v>137</v>
      </c>
      <c r="I34" s="6">
        <v>137</v>
      </c>
      <c r="J34" s="6">
        <v>137</v>
      </c>
      <c r="K34" s="6">
        <v>137</v>
      </c>
      <c r="L34" s="6">
        <v>137</v>
      </c>
      <c r="M34" s="6">
        <v>137</v>
      </c>
      <c r="N34" s="6">
        <v>137</v>
      </c>
      <c r="O34" s="6">
        <v>137</v>
      </c>
      <c r="P34" s="6">
        <v>137</v>
      </c>
      <c r="Q34" s="6">
        <v>137</v>
      </c>
      <c r="R34" s="6">
        <v>137</v>
      </c>
      <c r="S34" s="6">
        <v>137</v>
      </c>
      <c r="T34" s="6">
        <v>137</v>
      </c>
      <c r="U34" s="6">
        <v>137</v>
      </c>
      <c r="V34" s="6">
        <v>137</v>
      </c>
      <c r="W34" s="6">
        <v>137</v>
      </c>
      <c r="X34" s="6">
        <v>137</v>
      </c>
      <c r="Y34" s="6">
        <v>137</v>
      </c>
      <c r="Z34" s="6">
        <v>137</v>
      </c>
      <c r="AA34" s="6">
        <v>137</v>
      </c>
      <c r="AB34" s="6">
        <v>137</v>
      </c>
      <c r="AC34" s="6">
        <v>137</v>
      </c>
      <c r="AD34" s="6">
        <v>137</v>
      </c>
      <c r="AE34" s="6">
        <v>137</v>
      </c>
      <c r="AF34" s="6">
        <v>337</v>
      </c>
      <c r="AG34" s="6">
        <v>337</v>
      </c>
      <c r="AH34" s="6">
        <v>337</v>
      </c>
      <c r="AI34" s="6">
        <v>337</v>
      </c>
      <c r="AJ34" s="6">
        <v>337</v>
      </c>
      <c r="AK34" s="6">
        <v>337</v>
      </c>
      <c r="AL34" s="6">
        <v>337</v>
      </c>
      <c r="AM34" s="6">
        <v>337</v>
      </c>
      <c r="AN34" s="6">
        <v>337</v>
      </c>
      <c r="AO34" s="6">
        <v>337</v>
      </c>
      <c r="AP34" s="6">
        <v>337</v>
      </c>
      <c r="AQ34" s="6">
        <v>337</v>
      </c>
      <c r="AR34" s="6">
        <v>337</v>
      </c>
      <c r="AS34" s="37">
        <v>337</v>
      </c>
      <c r="AT34" s="383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84">
        <v>0</v>
      </c>
    </row>
    <row r="35" spans="1:80">
      <c r="A35" s="36" t="s">
        <v>263</v>
      </c>
      <c r="B35" t="s">
        <v>13</v>
      </c>
      <c r="C35" t="s">
        <v>1</v>
      </c>
      <c r="D35" s="66" t="s">
        <v>10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200</v>
      </c>
      <c r="V35" s="6">
        <v>200</v>
      </c>
      <c r="W35" s="6">
        <v>200</v>
      </c>
      <c r="X35" s="6">
        <v>200</v>
      </c>
      <c r="Y35" s="6">
        <v>200</v>
      </c>
      <c r="Z35" s="6">
        <v>200</v>
      </c>
      <c r="AA35" s="6">
        <v>200</v>
      </c>
      <c r="AB35" s="6">
        <v>200</v>
      </c>
      <c r="AC35" s="6">
        <v>200</v>
      </c>
      <c r="AD35" s="6">
        <v>200</v>
      </c>
      <c r="AE35" s="6">
        <v>200</v>
      </c>
      <c r="AF35" s="6">
        <v>200</v>
      </c>
      <c r="AG35" s="6">
        <v>200</v>
      </c>
      <c r="AH35" s="6">
        <v>200</v>
      </c>
      <c r="AI35" s="6">
        <v>200</v>
      </c>
      <c r="AJ35" s="6">
        <v>200</v>
      </c>
      <c r="AK35" s="6">
        <v>200</v>
      </c>
      <c r="AL35" s="6">
        <v>200</v>
      </c>
      <c r="AM35" s="6">
        <v>400</v>
      </c>
      <c r="AN35" s="6">
        <v>400</v>
      </c>
      <c r="AO35" s="6">
        <v>400</v>
      </c>
      <c r="AP35" s="6">
        <v>400</v>
      </c>
      <c r="AQ35" s="6">
        <v>400</v>
      </c>
      <c r="AR35" s="6">
        <v>400</v>
      </c>
      <c r="AS35" s="37">
        <v>400</v>
      </c>
      <c r="AT35" s="383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84">
        <v>0</v>
      </c>
    </row>
    <row r="36" spans="1:80">
      <c r="A36" s="36" t="s">
        <v>264</v>
      </c>
      <c r="B36" t="s">
        <v>19</v>
      </c>
      <c r="C36" t="s">
        <v>1</v>
      </c>
      <c r="D36" s="66" t="s">
        <v>10</v>
      </c>
      <c r="E36" s="6">
        <v>423.65499999999997</v>
      </c>
      <c r="F36" s="6">
        <v>423.65499999999997</v>
      </c>
      <c r="G36" s="6">
        <v>423.65499999999997</v>
      </c>
      <c r="H36" s="6">
        <v>423.65499999999997</v>
      </c>
      <c r="I36" s="6">
        <v>423.65499999999997</v>
      </c>
      <c r="J36" s="6">
        <v>423.65499999999997</v>
      </c>
      <c r="K36" s="6">
        <v>423.65499999999997</v>
      </c>
      <c r="L36" s="6">
        <v>423.65499999999997</v>
      </c>
      <c r="M36" s="6">
        <v>423.65499999999997</v>
      </c>
      <c r="N36" s="6">
        <v>423.65499999999997</v>
      </c>
      <c r="O36" s="6">
        <v>423.65499999999997</v>
      </c>
      <c r="P36" s="6">
        <v>423.65499999999997</v>
      </c>
      <c r="Q36" s="6">
        <v>423.65499999999997</v>
      </c>
      <c r="R36" s="6">
        <v>423.65499999999997</v>
      </c>
      <c r="S36" s="6">
        <v>423.65499999999997</v>
      </c>
      <c r="T36" s="6">
        <v>423.65499999999997</v>
      </c>
      <c r="U36" s="6">
        <v>423.65499999999997</v>
      </c>
      <c r="V36" s="6">
        <v>423.65499999999997</v>
      </c>
      <c r="W36" s="6">
        <v>423.65499999999997</v>
      </c>
      <c r="X36" s="6">
        <v>423.65499999999997</v>
      </c>
      <c r="Y36" s="6">
        <v>423.65499999999997</v>
      </c>
      <c r="Z36" s="6">
        <v>423.65499999999997</v>
      </c>
      <c r="AA36" s="6">
        <v>423.65499999999997</v>
      </c>
      <c r="AB36" s="6">
        <v>423.65499999999997</v>
      </c>
      <c r="AC36" s="6">
        <v>423.65499999999997</v>
      </c>
      <c r="AD36" s="6">
        <v>423.65499999999997</v>
      </c>
      <c r="AE36" s="6">
        <v>423.65499999999997</v>
      </c>
      <c r="AF36" s="6">
        <v>423.65499999999997</v>
      </c>
      <c r="AG36" s="6">
        <v>423.65499999999997</v>
      </c>
      <c r="AH36" s="6">
        <v>423.65499999999997</v>
      </c>
      <c r="AI36" s="6">
        <v>423.65499999999997</v>
      </c>
      <c r="AJ36" s="6">
        <v>423.65499999999997</v>
      </c>
      <c r="AK36" s="6">
        <v>423.65499999999997</v>
      </c>
      <c r="AL36" s="6">
        <v>423.65499999999997</v>
      </c>
      <c r="AM36" s="6">
        <v>423.65499999999997</v>
      </c>
      <c r="AN36" s="6">
        <v>623.65499999999997</v>
      </c>
      <c r="AO36" s="6">
        <v>923.65499999999997</v>
      </c>
      <c r="AP36" s="6">
        <v>923.65499999999997</v>
      </c>
      <c r="AQ36" s="6">
        <v>923.65499999999997</v>
      </c>
      <c r="AR36" s="6">
        <v>923.65499999999997</v>
      </c>
      <c r="AS36" s="37">
        <v>923.65499999999997</v>
      </c>
      <c r="AT36" s="383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84">
        <v>0</v>
      </c>
    </row>
    <row r="37" spans="1:80">
      <c r="A37" s="36" t="s">
        <v>265</v>
      </c>
      <c r="B37" t="s">
        <v>19</v>
      </c>
      <c r="C37" t="s">
        <v>1</v>
      </c>
      <c r="D37" s="66" t="s">
        <v>10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  <c r="AT37" s="383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84">
        <v>0</v>
      </c>
    </row>
    <row r="38" spans="1:80">
      <c r="A38" s="36" t="s">
        <v>266</v>
      </c>
      <c r="B38" t="s">
        <v>19</v>
      </c>
      <c r="C38" t="s">
        <v>1</v>
      </c>
      <c r="D38" s="66" t="s">
        <v>10</v>
      </c>
      <c r="E38" s="6">
        <v>144.048</v>
      </c>
      <c r="F38" s="6">
        <v>144.048</v>
      </c>
      <c r="G38" s="6">
        <v>144.048</v>
      </c>
      <c r="H38" s="6">
        <v>144.048</v>
      </c>
      <c r="I38" s="6">
        <v>144.048</v>
      </c>
      <c r="J38" s="6">
        <v>144.048</v>
      </c>
      <c r="K38" s="6">
        <v>144.048</v>
      </c>
      <c r="L38" s="6">
        <v>144.048</v>
      </c>
      <c r="M38" s="6">
        <v>144.048</v>
      </c>
      <c r="N38" s="6">
        <v>344.048</v>
      </c>
      <c r="O38" s="6">
        <v>344.048</v>
      </c>
      <c r="P38" s="6">
        <v>344.048</v>
      </c>
      <c r="Q38" s="6">
        <v>344.048</v>
      </c>
      <c r="R38" s="6">
        <v>344.048</v>
      </c>
      <c r="S38" s="6">
        <v>344.048</v>
      </c>
      <c r="T38" s="6">
        <v>544.048</v>
      </c>
      <c r="U38" s="6">
        <v>544.048</v>
      </c>
      <c r="V38" s="6">
        <v>544.048</v>
      </c>
      <c r="W38" s="6">
        <v>544.048</v>
      </c>
      <c r="X38" s="6">
        <v>544.048</v>
      </c>
      <c r="Y38" s="6">
        <v>544.048</v>
      </c>
      <c r="Z38" s="6">
        <v>544.048</v>
      </c>
      <c r="AA38" s="6">
        <v>544.048</v>
      </c>
      <c r="AB38" s="6">
        <v>544.048</v>
      </c>
      <c r="AC38" s="6">
        <v>544.048</v>
      </c>
      <c r="AD38" s="6">
        <v>544.048</v>
      </c>
      <c r="AE38" s="6">
        <v>544.048</v>
      </c>
      <c r="AF38" s="6">
        <v>544.048</v>
      </c>
      <c r="AG38" s="6">
        <v>544.048</v>
      </c>
      <c r="AH38" s="6">
        <v>544.048</v>
      </c>
      <c r="AI38" s="6">
        <v>544.048</v>
      </c>
      <c r="AJ38" s="6">
        <v>744.048</v>
      </c>
      <c r="AK38" s="6">
        <v>744.048</v>
      </c>
      <c r="AL38" s="6">
        <v>744.048</v>
      </c>
      <c r="AM38" s="6">
        <v>744.048</v>
      </c>
      <c r="AN38" s="6">
        <v>744.048</v>
      </c>
      <c r="AO38" s="6">
        <v>744.048</v>
      </c>
      <c r="AP38" s="6">
        <v>744.048</v>
      </c>
      <c r="AQ38" s="6">
        <v>744.048</v>
      </c>
      <c r="AR38" s="6">
        <v>744.048</v>
      </c>
      <c r="AS38" s="37">
        <v>744.048</v>
      </c>
      <c r="AT38" s="383">
        <v>0</v>
      </c>
      <c r="AU38" s="2">
        <v>0</v>
      </c>
      <c r="AV38" s="2">
        <v>0</v>
      </c>
      <c r="AW38" s="2">
        <v>618.67887978386977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618.67887978386977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84">
        <v>0</v>
      </c>
    </row>
    <row r="39" spans="1:80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S39" s="29"/>
      <c r="AT39" s="382"/>
      <c r="CB39" s="29"/>
    </row>
    <row r="40" spans="1:80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S40" s="29"/>
      <c r="AT40" s="382"/>
      <c r="CB40" s="29"/>
    </row>
    <row r="41" spans="1:80">
      <c r="A41" s="36" t="s">
        <v>232</v>
      </c>
      <c r="B41" t="s">
        <v>17</v>
      </c>
      <c r="C41" t="s">
        <v>268</v>
      </c>
      <c r="D41" s="66" t="s">
        <v>10</v>
      </c>
      <c r="E41" s="6">
        <v>3.24</v>
      </c>
      <c r="F41" s="6">
        <v>3.24</v>
      </c>
      <c r="G41" s="6">
        <v>3.24</v>
      </c>
      <c r="H41" s="6">
        <v>3.24</v>
      </c>
      <c r="I41" s="6">
        <v>3.24</v>
      </c>
      <c r="J41" s="6">
        <v>3.24</v>
      </c>
      <c r="K41" s="6">
        <v>3.24</v>
      </c>
      <c r="L41" s="6">
        <v>3.24</v>
      </c>
      <c r="M41" s="6">
        <v>67.039999999999992</v>
      </c>
      <c r="N41" s="6">
        <v>67.039999999999992</v>
      </c>
      <c r="O41" s="6">
        <v>67.039999999999992</v>
      </c>
      <c r="P41" s="6">
        <v>67.039999999999992</v>
      </c>
      <c r="Q41" s="6">
        <v>67.039999999999992</v>
      </c>
      <c r="R41" s="6">
        <v>67.039999999999992</v>
      </c>
      <c r="S41" s="6">
        <v>67.039999999999992</v>
      </c>
      <c r="T41" s="6">
        <v>67.039999999999992</v>
      </c>
      <c r="U41" s="6">
        <v>67.039999999999992</v>
      </c>
      <c r="V41" s="6">
        <v>67.039999999999992</v>
      </c>
      <c r="W41" s="6">
        <v>67.039999999999992</v>
      </c>
      <c r="X41" s="6">
        <v>67.039999999999992</v>
      </c>
      <c r="Y41" s="6">
        <v>67.039999999999992</v>
      </c>
      <c r="Z41" s="6">
        <v>67.039999999999992</v>
      </c>
      <c r="AA41" s="6">
        <v>67.039999999999992</v>
      </c>
      <c r="AB41" s="6">
        <v>67.039999999999992</v>
      </c>
      <c r="AC41" s="6">
        <v>67.039999999999992</v>
      </c>
      <c r="AD41" s="6">
        <v>67.039999999999992</v>
      </c>
      <c r="AE41" s="6">
        <v>67.039999999999992</v>
      </c>
      <c r="AF41" s="6">
        <v>67.039999999999992</v>
      </c>
      <c r="AG41" s="6">
        <v>67.039999999999992</v>
      </c>
      <c r="AH41" s="6">
        <v>67.039999999999992</v>
      </c>
      <c r="AI41" s="6">
        <v>67.039999999999992</v>
      </c>
      <c r="AJ41" s="6">
        <v>317.03999999999996</v>
      </c>
      <c r="AK41" s="6">
        <v>317.03999999999996</v>
      </c>
      <c r="AL41" s="6">
        <v>517.04</v>
      </c>
      <c r="AM41" s="6">
        <v>517.04</v>
      </c>
      <c r="AN41" s="6">
        <v>517.04</v>
      </c>
      <c r="AO41" s="6">
        <v>517.04</v>
      </c>
      <c r="AP41" s="6">
        <v>517.04</v>
      </c>
      <c r="AQ41" s="6">
        <v>517.04</v>
      </c>
      <c r="AR41" s="6">
        <v>517.04</v>
      </c>
      <c r="AS41" s="37">
        <v>517.04</v>
      </c>
      <c r="AT41" s="383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390.43866698863422</v>
      </c>
      <c r="BT41" s="2">
        <v>0</v>
      </c>
      <c r="BU41" s="2">
        <v>312.3509335909074</v>
      </c>
      <c r="BV41" s="2">
        <v>0</v>
      </c>
      <c r="BW41" s="2">
        <v>0</v>
      </c>
      <c r="BX41" s="2">
        <v>0</v>
      </c>
      <c r="BY41" s="2">
        <v>0</v>
      </c>
      <c r="BZ41" s="2">
        <v>0</v>
      </c>
      <c r="CA41" s="2">
        <v>0</v>
      </c>
      <c r="CB41" s="384">
        <v>0</v>
      </c>
    </row>
    <row r="42" spans="1:80">
      <c r="A42" s="36" t="s">
        <v>233</v>
      </c>
      <c r="B42" t="s">
        <v>17</v>
      </c>
      <c r="C42" t="s">
        <v>268</v>
      </c>
      <c r="D42" s="66" t="s">
        <v>10</v>
      </c>
      <c r="E42" s="6">
        <v>77</v>
      </c>
      <c r="F42" s="6">
        <v>77</v>
      </c>
      <c r="G42" s="6">
        <v>77</v>
      </c>
      <c r="H42" s="6">
        <v>77</v>
      </c>
      <c r="I42" s="6">
        <v>77</v>
      </c>
      <c r="J42" s="6">
        <v>77</v>
      </c>
      <c r="K42" s="6">
        <v>77</v>
      </c>
      <c r="L42" s="6">
        <v>77</v>
      </c>
      <c r="M42" s="6">
        <v>77</v>
      </c>
      <c r="N42" s="6">
        <v>77</v>
      </c>
      <c r="O42" s="6">
        <v>77</v>
      </c>
      <c r="P42" s="6">
        <v>77</v>
      </c>
      <c r="Q42" s="6">
        <v>77</v>
      </c>
      <c r="R42" s="6">
        <v>77</v>
      </c>
      <c r="S42" s="6">
        <v>77</v>
      </c>
      <c r="T42" s="6">
        <v>77</v>
      </c>
      <c r="U42" s="6">
        <v>77</v>
      </c>
      <c r="V42" s="6">
        <v>77</v>
      </c>
      <c r="W42" s="6">
        <v>77</v>
      </c>
      <c r="X42" s="6">
        <v>77</v>
      </c>
      <c r="Y42" s="6">
        <v>77</v>
      </c>
      <c r="Z42" s="6">
        <v>77</v>
      </c>
      <c r="AA42" s="6">
        <v>77</v>
      </c>
      <c r="AB42" s="6">
        <v>77</v>
      </c>
      <c r="AC42" s="6">
        <v>77</v>
      </c>
      <c r="AD42" s="6">
        <v>77</v>
      </c>
      <c r="AE42" s="6">
        <v>77</v>
      </c>
      <c r="AF42" s="6">
        <v>77</v>
      </c>
      <c r="AG42" s="6">
        <v>77</v>
      </c>
      <c r="AH42" s="6">
        <v>77</v>
      </c>
      <c r="AI42" s="6">
        <v>77</v>
      </c>
      <c r="AJ42" s="6">
        <v>77</v>
      </c>
      <c r="AK42" s="6">
        <v>77</v>
      </c>
      <c r="AL42" s="6">
        <v>77</v>
      </c>
      <c r="AM42" s="6">
        <v>77</v>
      </c>
      <c r="AN42" s="6">
        <v>477</v>
      </c>
      <c r="AO42" s="6">
        <v>477</v>
      </c>
      <c r="AP42" s="6">
        <v>477</v>
      </c>
      <c r="AQ42" s="6">
        <v>477</v>
      </c>
      <c r="AR42" s="6">
        <v>477</v>
      </c>
      <c r="AS42" s="37">
        <v>477</v>
      </c>
      <c r="AT42" s="383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84">
        <v>0</v>
      </c>
    </row>
    <row r="43" spans="1:80">
      <c r="A43" s="36" t="s">
        <v>234</v>
      </c>
      <c r="B43" t="s">
        <v>17</v>
      </c>
      <c r="C43" t="s">
        <v>268</v>
      </c>
      <c r="D43" s="66" t="s">
        <v>10</v>
      </c>
      <c r="E43" s="6">
        <v>433</v>
      </c>
      <c r="F43" s="6">
        <v>433</v>
      </c>
      <c r="G43" s="6">
        <v>433</v>
      </c>
      <c r="H43" s="6">
        <v>433</v>
      </c>
      <c r="I43" s="6">
        <v>433</v>
      </c>
      <c r="J43" s="6">
        <v>433</v>
      </c>
      <c r="K43" s="6">
        <v>433</v>
      </c>
      <c r="L43" s="6">
        <v>433</v>
      </c>
      <c r="M43" s="6">
        <v>633</v>
      </c>
      <c r="N43" s="6">
        <v>783</v>
      </c>
      <c r="O43" s="6">
        <v>783</v>
      </c>
      <c r="P43" s="6">
        <v>783</v>
      </c>
      <c r="Q43" s="6">
        <v>883</v>
      </c>
      <c r="R43" s="6">
        <v>983</v>
      </c>
      <c r="S43" s="6">
        <v>983</v>
      </c>
      <c r="T43" s="6">
        <v>983</v>
      </c>
      <c r="U43" s="6">
        <v>983</v>
      </c>
      <c r="V43" s="6">
        <v>983</v>
      </c>
      <c r="W43" s="6">
        <v>1093</v>
      </c>
      <c r="X43" s="6">
        <v>1193</v>
      </c>
      <c r="Y43" s="6">
        <v>1193</v>
      </c>
      <c r="Z43" s="6">
        <v>1193</v>
      </c>
      <c r="AA43" s="6">
        <v>1193</v>
      </c>
      <c r="AB43" s="6">
        <v>1193</v>
      </c>
      <c r="AC43" s="6">
        <v>1193</v>
      </c>
      <c r="AD43" s="6">
        <v>1193</v>
      </c>
      <c r="AE43" s="6">
        <v>1593</v>
      </c>
      <c r="AF43" s="6">
        <v>1593</v>
      </c>
      <c r="AG43" s="6">
        <v>1593</v>
      </c>
      <c r="AH43" s="6">
        <v>1593</v>
      </c>
      <c r="AI43" s="6">
        <v>1793</v>
      </c>
      <c r="AJ43" s="6">
        <v>1993</v>
      </c>
      <c r="AK43" s="6">
        <v>1993</v>
      </c>
      <c r="AL43" s="6">
        <v>2193</v>
      </c>
      <c r="AM43" s="6">
        <v>2193</v>
      </c>
      <c r="AN43" s="6">
        <v>2193</v>
      </c>
      <c r="AO43" s="6">
        <v>2193</v>
      </c>
      <c r="AP43" s="6">
        <v>2193</v>
      </c>
      <c r="AQ43" s="6">
        <v>2193</v>
      </c>
      <c r="AR43" s="6">
        <v>2193</v>
      </c>
      <c r="AS43" s="37">
        <v>2193</v>
      </c>
      <c r="AT43" s="383">
        <v>0</v>
      </c>
      <c r="AU43" s="2">
        <v>0</v>
      </c>
      <c r="AV43" s="2">
        <v>312.3509335909074</v>
      </c>
      <c r="AW43" s="2">
        <v>234.2632001931805</v>
      </c>
      <c r="AX43" s="2">
        <v>0</v>
      </c>
      <c r="AY43" s="2">
        <v>0</v>
      </c>
      <c r="AZ43" s="2">
        <v>156.1754667954537</v>
      </c>
      <c r="BA43" s="2">
        <v>156.1754667954537</v>
      </c>
      <c r="BB43" s="2">
        <v>0</v>
      </c>
      <c r="BC43" s="2">
        <v>0</v>
      </c>
      <c r="BD43" s="2">
        <v>0</v>
      </c>
      <c r="BE43" s="2">
        <v>0</v>
      </c>
      <c r="BF43" s="2">
        <v>171.79301347499907</v>
      </c>
      <c r="BG43" s="2">
        <v>156.1754667954537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84">
        <v>0</v>
      </c>
    </row>
    <row r="44" spans="1:80">
      <c r="A44" s="36" t="s">
        <v>235</v>
      </c>
      <c r="B44" t="s">
        <v>18</v>
      </c>
      <c r="C44" t="s">
        <v>268</v>
      </c>
      <c r="D44" s="66" t="s">
        <v>10</v>
      </c>
      <c r="E44" s="6">
        <v>615.5</v>
      </c>
      <c r="F44" s="6">
        <v>641.5</v>
      </c>
      <c r="G44" s="6">
        <v>641.5</v>
      </c>
      <c r="H44" s="6">
        <v>641.5</v>
      </c>
      <c r="I44" s="6">
        <v>641.5</v>
      </c>
      <c r="J44" s="6">
        <v>641.5</v>
      </c>
      <c r="K44" s="6">
        <v>641.5</v>
      </c>
      <c r="L44" s="6">
        <v>641.5</v>
      </c>
      <c r="M44" s="6">
        <v>841.5</v>
      </c>
      <c r="N44" s="6">
        <v>841.5</v>
      </c>
      <c r="O44" s="6">
        <v>841.5</v>
      </c>
      <c r="P44" s="6">
        <v>946.5</v>
      </c>
      <c r="Q44" s="6">
        <v>946.5</v>
      </c>
      <c r="R44" s="6">
        <v>946.5</v>
      </c>
      <c r="S44" s="6">
        <v>1146.5</v>
      </c>
      <c r="T44" s="6">
        <v>1346.5</v>
      </c>
      <c r="U44" s="6">
        <v>1546.5</v>
      </c>
      <c r="V44" s="6">
        <v>1746.5</v>
      </c>
      <c r="W44" s="6">
        <v>1946.5</v>
      </c>
      <c r="X44" s="6">
        <v>2146.5</v>
      </c>
      <c r="Y44" s="6">
        <v>2146.5</v>
      </c>
      <c r="Z44" s="6">
        <v>2546.5</v>
      </c>
      <c r="AA44" s="6">
        <v>2546.5</v>
      </c>
      <c r="AB44" s="6">
        <v>2546.5</v>
      </c>
      <c r="AC44" s="6">
        <v>2546.5</v>
      </c>
      <c r="AD44" s="6">
        <v>2546.5</v>
      </c>
      <c r="AE44" s="6">
        <v>2546.5</v>
      </c>
      <c r="AF44" s="6">
        <v>2546.5</v>
      </c>
      <c r="AG44" s="6">
        <v>2546.5</v>
      </c>
      <c r="AH44" s="6">
        <v>2546.5</v>
      </c>
      <c r="AI44" s="6">
        <v>2546.5</v>
      </c>
      <c r="AJ44" s="6">
        <v>3146.5</v>
      </c>
      <c r="AK44" s="6">
        <v>3146.5</v>
      </c>
      <c r="AL44" s="6">
        <v>3346.5</v>
      </c>
      <c r="AM44" s="6">
        <v>3346.5</v>
      </c>
      <c r="AN44" s="6">
        <v>3346.5</v>
      </c>
      <c r="AO44" s="6">
        <v>3346.5</v>
      </c>
      <c r="AP44" s="6">
        <v>3346.5</v>
      </c>
      <c r="AQ44" s="6">
        <v>3346.5</v>
      </c>
      <c r="AR44" s="6">
        <v>3346.5</v>
      </c>
      <c r="AS44" s="37">
        <v>3346.5</v>
      </c>
      <c r="AT44" s="383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163.61869979948929</v>
      </c>
      <c r="AZ44" s="2">
        <v>0</v>
      </c>
      <c r="BA44" s="2">
        <v>0</v>
      </c>
      <c r="BB44" s="2">
        <v>311.6546662847415</v>
      </c>
      <c r="BC44" s="2">
        <v>311.6546662847415</v>
      </c>
      <c r="BD44" s="2">
        <v>311.6546662847415</v>
      </c>
      <c r="BE44" s="2">
        <v>311.6546662847415</v>
      </c>
      <c r="BF44" s="2">
        <v>311.6546662847415</v>
      </c>
      <c r="BG44" s="2">
        <v>311.6546662847415</v>
      </c>
      <c r="BH44" s="2">
        <v>0</v>
      </c>
      <c r="BI44" s="2">
        <v>623.30933256948299</v>
      </c>
      <c r="BJ44" s="2">
        <v>0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84">
        <v>0</v>
      </c>
    </row>
    <row r="45" spans="1:80">
      <c r="A45" s="36" t="s">
        <v>236</v>
      </c>
      <c r="B45" t="s">
        <v>18</v>
      </c>
      <c r="C45" t="s">
        <v>268</v>
      </c>
      <c r="D45" s="66" t="s">
        <v>10</v>
      </c>
      <c r="E45" s="6">
        <v>119.282</v>
      </c>
      <c r="F45" s="6">
        <v>119.282</v>
      </c>
      <c r="G45" s="6">
        <v>119.282</v>
      </c>
      <c r="H45" s="6">
        <v>119.282</v>
      </c>
      <c r="I45" s="6">
        <v>119.282</v>
      </c>
      <c r="J45" s="6">
        <v>119.282</v>
      </c>
      <c r="K45" s="6">
        <v>119.282</v>
      </c>
      <c r="L45" s="6">
        <v>487.28199999999998</v>
      </c>
      <c r="M45" s="6">
        <v>487.28199999999998</v>
      </c>
      <c r="N45" s="6">
        <v>487.28199999999998</v>
      </c>
      <c r="O45" s="6">
        <v>487.28199999999998</v>
      </c>
      <c r="P45" s="6">
        <v>487.28199999999998</v>
      </c>
      <c r="Q45" s="6">
        <v>487.28199999999998</v>
      </c>
      <c r="R45" s="6">
        <v>487.28199999999998</v>
      </c>
      <c r="S45" s="6">
        <v>487.28199999999998</v>
      </c>
      <c r="T45" s="6">
        <v>487.28199999999998</v>
      </c>
      <c r="U45" s="6">
        <v>487.28199999999998</v>
      </c>
      <c r="V45" s="6">
        <v>583.28199999999993</v>
      </c>
      <c r="W45" s="6">
        <v>583.28199999999993</v>
      </c>
      <c r="X45" s="6">
        <v>583.28199999999993</v>
      </c>
      <c r="Y45" s="6">
        <v>936.28199999999993</v>
      </c>
      <c r="Z45" s="6">
        <v>936.28199999999993</v>
      </c>
      <c r="AA45" s="6">
        <v>1136.2819999999999</v>
      </c>
      <c r="AB45" s="6">
        <v>1136.2819999999999</v>
      </c>
      <c r="AC45" s="6">
        <v>1136.2819999999999</v>
      </c>
      <c r="AD45" s="6">
        <v>1136.2819999999999</v>
      </c>
      <c r="AE45" s="6">
        <v>1136.2819999999999</v>
      </c>
      <c r="AF45" s="6">
        <v>1136.2819999999999</v>
      </c>
      <c r="AG45" s="6">
        <v>1136.2819999999999</v>
      </c>
      <c r="AH45" s="6">
        <v>1936.2819999999999</v>
      </c>
      <c r="AI45" s="6">
        <v>1936.2819999999999</v>
      </c>
      <c r="AJ45" s="6">
        <v>2336.2820000000002</v>
      </c>
      <c r="AK45" s="6">
        <v>2536.2820000000002</v>
      </c>
      <c r="AL45" s="6">
        <v>2736.2820000000002</v>
      </c>
      <c r="AM45" s="6">
        <v>2736.2820000000002</v>
      </c>
      <c r="AN45" s="6">
        <v>3136.2820000000002</v>
      </c>
      <c r="AO45" s="6">
        <v>3136.2820000000002</v>
      </c>
      <c r="AP45" s="6">
        <v>3136.2820000000002</v>
      </c>
      <c r="AQ45" s="6">
        <v>3536.2820000000002</v>
      </c>
      <c r="AR45" s="6">
        <v>3536.2820000000002</v>
      </c>
      <c r="AS45" s="37">
        <v>3536.2820000000002</v>
      </c>
      <c r="AT45" s="383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160.77853081531615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84">
        <v>0</v>
      </c>
    </row>
    <row r="46" spans="1:80">
      <c r="A46" s="36" t="s">
        <v>237</v>
      </c>
      <c r="B46" t="s">
        <v>18</v>
      </c>
      <c r="C46" t="s">
        <v>268</v>
      </c>
      <c r="D46" s="66" t="s">
        <v>10</v>
      </c>
      <c r="E46" s="6">
        <v>0</v>
      </c>
      <c r="F46" s="6">
        <v>0</v>
      </c>
      <c r="G46" s="6">
        <v>0</v>
      </c>
      <c r="H46" s="6">
        <v>110</v>
      </c>
      <c r="I46" s="6">
        <v>110</v>
      </c>
      <c r="J46" s="6">
        <v>110</v>
      </c>
      <c r="K46" s="6">
        <v>110</v>
      </c>
      <c r="L46" s="6">
        <v>110</v>
      </c>
      <c r="M46" s="6">
        <v>110</v>
      </c>
      <c r="N46" s="6">
        <v>110</v>
      </c>
      <c r="O46" s="6">
        <v>110</v>
      </c>
      <c r="P46" s="6">
        <v>110</v>
      </c>
      <c r="Q46" s="6">
        <v>110</v>
      </c>
      <c r="R46" s="6">
        <v>110</v>
      </c>
      <c r="S46" s="6">
        <v>310</v>
      </c>
      <c r="T46" s="6">
        <v>510</v>
      </c>
      <c r="U46" s="6">
        <v>710</v>
      </c>
      <c r="V46" s="6">
        <v>1390</v>
      </c>
      <c r="W46" s="6">
        <v>1590</v>
      </c>
      <c r="X46" s="6">
        <v>1590</v>
      </c>
      <c r="Y46" s="6">
        <v>1790</v>
      </c>
      <c r="Z46" s="6">
        <v>2190</v>
      </c>
      <c r="AA46" s="6">
        <v>2590</v>
      </c>
      <c r="AB46" s="6">
        <v>2990</v>
      </c>
      <c r="AC46" s="6">
        <v>3190</v>
      </c>
      <c r="AD46" s="6">
        <v>3190</v>
      </c>
      <c r="AE46" s="6">
        <v>3190</v>
      </c>
      <c r="AF46" s="6">
        <v>3190</v>
      </c>
      <c r="AG46" s="6">
        <v>3190</v>
      </c>
      <c r="AH46" s="6">
        <v>3190</v>
      </c>
      <c r="AI46" s="6">
        <v>3190</v>
      </c>
      <c r="AJ46" s="6">
        <v>3390</v>
      </c>
      <c r="AK46" s="6">
        <v>3590</v>
      </c>
      <c r="AL46" s="6">
        <v>3590</v>
      </c>
      <c r="AM46" s="6">
        <v>3890</v>
      </c>
      <c r="AN46" s="6">
        <v>4090</v>
      </c>
      <c r="AO46" s="6">
        <v>4290</v>
      </c>
      <c r="AP46" s="6">
        <v>4290</v>
      </c>
      <c r="AQ46" s="6">
        <v>4290</v>
      </c>
      <c r="AR46" s="6">
        <v>4290</v>
      </c>
      <c r="AS46" s="37">
        <v>4290</v>
      </c>
      <c r="AT46" s="383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311.6546662847415</v>
      </c>
      <c r="BC46" s="2">
        <v>311.6546662847415</v>
      </c>
      <c r="BD46" s="2">
        <v>311.6546662847415</v>
      </c>
      <c r="BE46" s="2">
        <v>1059.6258653681209</v>
      </c>
      <c r="BF46" s="2">
        <v>311.6546662847415</v>
      </c>
      <c r="BG46" s="2">
        <v>0</v>
      </c>
      <c r="BH46" s="2">
        <v>311.6546662847415</v>
      </c>
      <c r="BI46" s="2">
        <v>623.30933256948299</v>
      </c>
      <c r="BJ46" s="2">
        <v>623.30933256948299</v>
      </c>
      <c r="BK46" s="2">
        <v>623.30933256948299</v>
      </c>
      <c r="BL46" s="2">
        <v>311.6546662847415</v>
      </c>
      <c r="BM46" s="2">
        <v>0</v>
      </c>
      <c r="BN46" s="2">
        <v>0</v>
      </c>
      <c r="BO46" s="2">
        <v>0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467.48199942711221</v>
      </c>
      <c r="BW46" s="2">
        <v>311.6546662847415</v>
      </c>
      <c r="BX46" s="2">
        <v>311.6546662847415</v>
      </c>
      <c r="BY46" s="2">
        <v>0</v>
      </c>
      <c r="BZ46" s="2">
        <v>0</v>
      </c>
      <c r="CA46" s="2">
        <v>0</v>
      </c>
      <c r="CB46" s="384">
        <v>0</v>
      </c>
    </row>
    <row r="47" spans="1:80">
      <c r="A47" s="36" t="s">
        <v>238</v>
      </c>
      <c r="B47" t="s">
        <v>16</v>
      </c>
      <c r="C47" t="s">
        <v>268</v>
      </c>
      <c r="D47" s="66" t="s">
        <v>10</v>
      </c>
      <c r="E47" s="6">
        <v>158.30000000000001</v>
      </c>
      <c r="F47" s="6">
        <v>158.30000000000001</v>
      </c>
      <c r="G47" s="6">
        <v>158.30000000000001</v>
      </c>
      <c r="H47" s="6">
        <v>380.8</v>
      </c>
      <c r="I47" s="6">
        <v>380.8</v>
      </c>
      <c r="J47" s="6">
        <v>433.8</v>
      </c>
      <c r="K47" s="6">
        <v>511.8</v>
      </c>
      <c r="L47" s="6">
        <v>511.8</v>
      </c>
      <c r="M47" s="6">
        <v>822.6</v>
      </c>
      <c r="N47" s="6">
        <v>822.6</v>
      </c>
      <c r="O47" s="6">
        <v>962.59999999999991</v>
      </c>
      <c r="P47" s="6">
        <v>962.59999999999991</v>
      </c>
      <c r="Q47" s="6">
        <v>962.59999999999991</v>
      </c>
      <c r="R47" s="6">
        <v>962.59999999999991</v>
      </c>
      <c r="S47" s="6">
        <v>962.59999999999991</v>
      </c>
      <c r="T47" s="6">
        <v>962.59999999999991</v>
      </c>
      <c r="U47" s="6">
        <v>962.59999999999991</v>
      </c>
      <c r="V47" s="6">
        <v>962.59999999999991</v>
      </c>
      <c r="W47" s="6">
        <v>962.59999999999991</v>
      </c>
      <c r="X47" s="6">
        <v>962.59999999999991</v>
      </c>
      <c r="Y47" s="6">
        <v>962.59999999999991</v>
      </c>
      <c r="Z47" s="6">
        <v>962.59999999999991</v>
      </c>
      <c r="AA47" s="6">
        <v>962.59999999999991</v>
      </c>
      <c r="AB47" s="6">
        <v>962.59999999999991</v>
      </c>
      <c r="AC47" s="6">
        <v>962.59999999999991</v>
      </c>
      <c r="AD47" s="6">
        <v>1212.5999999999999</v>
      </c>
      <c r="AE47" s="6">
        <v>1412.6</v>
      </c>
      <c r="AF47" s="6">
        <v>1612.6</v>
      </c>
      <c r="AG47" s="6">
        <v>1612.6</v>
      </c>
      <c r="AH47" s="6">
        <v>1612.6</v>
      </c>
      <c r="AI47" s="6">
        <v>1612.6</v>
      </c>
      <c r="AJ47" s="6">
        <v>2062.6</v>
      </c>
      <c r="AK47" s="6">
        <v>2062.6</v>
      </c>
      <c r="AL47" s="6">
        <v>2062.6</v>
      </c>
      <c r="AM47" s="6">
        <v>2062.6</v>
      </c>
      <c r="AN47" s="6">
        <v>2062.6</v>
      </c>
      <c r="AO47" s="6">
        <v>2062.6</v>
      </c>
      <c r="AP47" s="6">
        <v>2062.6</v>
      </c>
      <c r="AQ47" s="6">
        <v>2062.6</v>
      </c>
      <c r="AR47" s="6">
        <v>2062.6</v>
      </c>
      <c r="AS47" s="37">
        <v>2062.6</v>
      </c>
      <c r="AT47" s="383">
        <v>121.54531985104919</v>
      </c>
      <c r="AU47" s="2">
        <v>0</v>
      </c>
      <c r="AV47" s="2">
        <v>484.31135140648831</v>
      </c>
      <c r="AW47" s="2">
        <v>0</v>
      </c>
      <c r="AX47" s="2">
        <v>218.15826639931888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389.56833285592683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84">
        <v>0</v>
      </c>
    </row>
    <row r="48" spans="1:80">
      <c r="A48" s="36" t="s">
        <v>239</v>
      </c>
      <c r="B48" t="s">
        <v>16</v>
      </c>
      <c r="C48" t="s">
        <v>268</v>
      </c>
      <c r="D48" s="66" t="s">
        <v>10</v>
      </c>
      <c r="E48" s="6">
        <v>410.98</v>
      </c>
      <c r="F48" s="6">
        <v>410.98</v>
      </c>
      <c r="G48" s="6">
        <v>530.98</v>
      </c>
      <c r="H48" s="6">
        <v>1292.98</v>
      </c>
      <c r="I48" s="6">
        <v>1632.98</v>
      </c>
      <c r="J48" s="6">
        <v>1729.97</v>
      </c>
      <c r="K48" s="6">
        <v>2528.69</v>
      </c>
      <c r="L48" s="6">
        <v>3168.6899999999996</v>
      </c>
      <c r="M48" s="6">
        <v>3418.6899999999996</v>
      </c>
      <c r="N48" s="6">
        <v>3668.6899999999996</v>
      </c>
      <c r="O48" s="6">
        <v>3918.6899999999996</v>
      </c>
      <c r="P48" s="6">
        <v>4318.6899999999996</v>
      </c>
      <c r="Q48" s="6">
        <v>5018.6899999999996</v>
      </c>
      <c r="R48" s="6">
        <v>5168.6900000000005</v>
      </c>
      <c r="S48" s="6">
        <v>5168.6900000000005</v>
      </c>
      <c r="T48" s="6">
        <v>5568.69</v>
      </c>
      <c r="U48" s="6">
        <v>5918.69</v>
      </c>
      <c r="V48" s="6">
        <v>6338.69</v>
      </c>
      <c r="W48" s="6">
        <v>6338.69</v>
      </c>
      <c r="X48" s="6">
        <v>6338.69</v>
      </c>
      <c r="Y48" s="6">
        <v>6938.69</v>
      </c>
      <c r="Z48" s="6">
        <v>7138.69</v>
      </c>
      <c r="AA48" s="6">
        <v>7138.69</v>
      </c>
      <c r="AB48" s="6">
        <v>7138.69</v>
      </c>
      <c r="AC48" s="6">
        <v>7138.69</v>
      </c>
      <c r="AD48" s="6">
        <v>7138.69</v>
      </c>
      <c r="AE48" s="6">
        <v>7738.69</v>
      </c>
      <c r="AF48" s="6">
        <v>8538.6899999999987</v>
      </c>
      <c r="AG48" s="6">
        <v>8538.6899999999987</v>
      </c>
      <c r="AH48" s="6">
        <v>8538.6899999999987</v>
      </c>
      <c r="AI48" s="6">
        <v>9138.6899999999987</v>
      </c>
      <c r="AJ48" s="6">
        <v>9738.6899999999987</v>
      </c>
      <c r="AK48" s="6">
        <v>10438.689999999999</v>
      </c>
      <c r="AL48" s="6">
        <v>10638.689999999999</v>
      </c>
      <c r="AM48" s="6">
        <v>10638.689999999999</v>
      </c>
      <c r="AN48" s="6">
        <v>10638.689999999999</v>
      </c>
      <c r="AO48" s="6">
        <v>10638.689999999999</v>
      </c>
      <c r="AP48" s="6">
        <v>10638.689999999999</v>
      </c>
      <c r="AQ48" s="6">
        <v>11038.689999999999</v>
      </c>
      <c r="AR48" s="6">
        <v>11238.689999999999</v>
      </c>
      <c r="AS48" s="37">
        <v>11438.689999999999</v>
      </c>
      <c r="AT48" s="383">
        <v>1247.4046883886479</v>
      </c>
      <c r="AU48" s="2">
        <v>999.52298749090289</v>
      </c>
      <c r="AV48" s="2">
        <v>390.43866698863422</v>
      </c>
      <c r="AW48" s="2">
        <v>390.43866698863422</v>
      </c>
      <c r="AX48" s="2">
        <v>390.43866698863422</v>
      </c>
      <c r="AY48" s="2">
        <v>624.70186718181481</v>
      </c>
      <c r="AZ48" s="2">
        <v>1093.2282675681759</v>
      </c>
      <c r="BA48" s="2">
        <v>234.26320019318192</v>
      </c>
      <c r="BB48" s="2">
        <v>0</v>
      </c>
      <c r="BC48" s="2">
        <v>624.70186718181333</v>
      </c>
      <c r="BD48" s="2">
        <v>546.61413378408793</v>
      </c>
      <c r="BE48" s="2">
        <v>655.9369605409056</v>
      </c>
      <c r="BF48" s="2">
        <v>0</v>
      </c>
      <c r="BG48" s="2">
        <v>0</v>
      </c>
      <c r="BH48" s="2">
        <v>937.05280077272198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1249.4037343636282</v>
      </c>
      <c r="BP48" s="2">
        <v>0</v>
      </c>
      <c r="BQ48" s="2">
        <v>0</v>
      </c>
      <c r="BR48" s="2">
        <v>937.05280077272198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84">
        <v>312.3509335909074</v>
      </c>
    </row>
    <row r="49" spans="1:80">
      <c r="A49" s="36" t="s">
        <v>240</v>
      </c>
      <c r="B49" t="s">
        <v>15</v>
      </c>
      <c r="C49" t="s">
        <v>268</v>
      </c>
      <c r="D49" s="66" t="s">
        <v>10</v>
      </c>
      <c r="E49" s="6">
        <v>64.448000000000008</v>
      </c>
      <c r="F49" s="6">
        <v>64.448000000000008</v>
      </c>
      <c r="G49" s="6">
        <v>174.44800000000001</v>
      </c>
      <c r="H49" s="6">
        <v>174.44800000000001</v>
      </c>
      <c r="I49" s="6">
        <v>174.44800000000001</v>
      </c>
      <c r="J49" s="6">
        <v>174.44800000000001</v>
      </c>
      <c r="K49" s="6">
        <v>423.26800000000003</v>
      </c>
      <c r="L49" s="6">
        <v>423.26800000000003</v>
      </c>
      <c r="M49" s="6">
        <v>423.26800000000003</v>
      </c>
      <c r="N49" s="6">
        <v>423.26800000000003</v>
      </c>
      <c r="O49" s="6">
        <v>423.26800000000003</v>
      </c>
      <c r="P49" s="6">
        <v>423.26800000000003</v>
      </c>
      <c r="Q49" s="6">
        <v>423.26800000000003</v>
      </c>
      <c r="R49" s="6">
        <v>423.26800000000003</v>
      </c>
      <c r="S49" s="6">
        <v>423.26800000000003</v>
      </c>
      <c r="T49" s="6">
        <v>423.26800000000003</v>
      </c>
      <c r="U49" s="6">
        <v>423.26800000000003</v>
      </c>
      <c r="V49" s="6">
        <v>423.26800000000003</v>
      </c>
      <c r="W49" s="6">
        <v>423.26800000000003</v>
      </c>
      <c r="X49" s="6">
        <v>423.26800000000003</v>
      </c>
      <c r="Y49" s="6">
        <v>423.26800000000003</v>
      </c>
      <c r="Z49" s="6">
        <v>423.26800000000003</v>
      </c>
      <c r="AA49" s="6">
        <v>423.26800000000003</v>
      </c>
      <c r="AB49" s="6">
        <v>423.26800000000003</v>
      </c>
      <c r="AC49" s="6">
        <v>423.26800000000003</v>
      </c>
      <c r="AD49" s="6">
        <v>423.26800000000003</v>
      </c>
      <c r="AE49" s="6">
        <v>423.26800000000003</v>
      </c>
      <c r="AF49" s="6">
        <v>423.26800000000003</v>
      </c>
      <c r="AG49" s="6">
        <v>423.26800000000003</v>
      </c>
      <c r="AH49" s="6">
        <v>423.26800000000003</v>
      </c>
      <c r="AI49" s="6">
        <v>423.26800000000003</v>
      </c>
      <c r="AJ49" s="6">
        <v>423.26800000000003</v>
      </c>
      <c r="AK49" s="6">
        <v>423.26800000000003</v>
      </c>
      <c r="AL49" s="6">
        <v>823.26800000000003</v>
      </c>
      <c r="AM49" s="6">
        <v>823.26800000000003</v>
      </c>
      <c r="AN49" s="6">
        <v>823.26800000000003</v>
      </c>
      <c r="AO49" s="6">
        <v>823.26800000000003</v>
      </c>
      <c r="AP49" s="6">
        <v>823.26800000000003</v>
      </c>
      <c r="AQ49" s="6">
        <v>823.26800000000003</v>
      </c>
      <c r="AR49" s="6">
        <v>823.26800000000003</v>
      </c>
      <c r="AS49" s="37">
        <v>823.26800000000003</v>
      </c>
      <c r="AT49" s="383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84">
        <v>0</v>
      </c>
    </row>
    <row r="50" spans="1:80">
      <c r="A50" s="36" t="s">
        <v>241</v>
      </c>
      <c r="B50" t="s">
        <v>15</v>
      </c>
      <c r="C50" t="s">
        <v>268</v>
      </c>
      <c r="D50" s="66" t="s">
        <v>10</v>
      </c>
      <c r="E50" s="6">
        <v>20</v>
      </c>
      <c r="F50" s="6">
        <v>20</v>
      </c>
      <c r="G50" s="6">
        <v>20</v>
      </c>
      <c r="H50" s="6">
        <v>335</v>
      </c>
      <c r="I50" s="6">
        <v>535</v>
      </c>
      <c r="J50" s="6">
        <v>535</v>
      </c>
      <c r="K50" s="6">
        <v>855</v>
      </c>
      <c r="L50" s="6">
        <v>855</v>
      </c>
      <c r="M50" s="6">
        <v>855</v>
      </c>
      <c r="N50" s="6">
        <v>855</v>
      </c>
      <c r="O50" s="6">
        <v>855</v>
      </c>
      <c r="P50" s="6">
        <v>855</v>
      </c>
      <c r="Q50" s="6">
        <v>855</v>
      </c>
      <c r="R50" s="6">
        <v>855</v>
      </c>
      <c r="S50" s="6">
        <v>855</v>
      </c>
      <c r="T50" s="6">
        <v>855</v>
      </c>
      <c r="U50" s="6">
        <v>855</v>
      </c>
      <c r="V50" s="6">
        <v>855</v>
      </c>
      <c r="W50" s="6">
        <v>855</v>
      </c>
      <c r="X50" s="6">
        <v>855</v>
      </c>
      <c r="Y50" s="6">
        <v>855</v>
      </c>
      <c r="Z50" s="6">
        <v>855</v>
      </c>
      <c r="AA50" s="6">
        <v>1055</v>
      </c>
      <c r="AB50" s="6">
        <v>1235</v>
      </c>
      <c r="AC50" s="6">
        <v>1235</v>
      </c>
      <c r="AD50" s="6">
        <v>1235</v>
      </c>
      <c r="AE50" s="6">
        <v>1435</v>
      </c>
      <c r="AF50" s="6">
        <v>1435</v>
      </c>
      <c r="AG50" s="6">
        <v>1435</v>
      </c>
      <c r="AH50" s="6">
        <v>1635</v>
      </c>
      <c r="AI50" s="6">
        <v>1635</v>
      </c>
      <c r="AJ50" s="6">
        <v>1635</v>
      </c>
      <c r="AK50" s="6">
        <v>1835</v>
      </c>
      <c r="AL50" s="6">
        <v>2035</v>
      </c>
      <c r="AM50" s="6">
        <v>2035</v>
      </c>
      <c r="AN50" s="6">
        <v>2035</v>
      </c>
      <c r="AO50" s="6">
        <v>2035</v>
      </c>
      <c r="AP50" s="6">
        <v>2035</v>
      </c>
      <c r="AQ50" s="6">
        <v>2035</v>
      </c>
      <c r="AR50" s="6">
        <v>2035</v>
      </c>
      <c r="AS50" s="37">
        <v>2035</v>
      </c>
      <c r="AT50" s="383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84">
        <v>0</v>
      </c>
    </row>
    <row r="51" spans="1:80">
      <c r="A51" s="36" t="s">
        <v>242</v>
      </c>
      <c r="B51" t="s">
        <v>15</v>
      </c>
      <c r="C51" t="s">
        <v>268</v>
      </c>
      <c r="D51" s="66" t="s">
        <v>10</v>
      </c>
      <c r="E51" s="6">
        <v>459.3</v>
      </c>
      <c r="F51" s="6">
        <v>772.1</v>
      </c>
      <c r="G51" s="6">
        <v>772.1</v>
      </c>
      <c r="H51" s="6">
        <v>961.1</v>
      </c>
      <c r="I51" s="6">
        <v>961.1</v>
      </c>
      <c r="J51" s="6">
        <v>1797.9</v>
      </c>
      <c r="K51" s="6">
        <v>2077.9</v>
      </c>
      <c r="L51" s="6">
        <v>2202.8999999999996</v>
      </c>
      <c r="M51" s="6">
        <v>2707.8999999999996</v>
      </c>
      <c r="N51" s="6">
        <v>3462.8999999999996</v>
      </c>
      <c r="O51" s="6">
        <v>3462.8999999999996</v>
      </c>
      <c r="P51" s="6">
        <v>3462.8999999999996</v>
      </c>
      <c r="Q51" s="6">
        <v>3462.8999999999996</v>
      </c>
      <c r="R51" s="6">
        <v>3462.8999999999996</v>
      </c>
      <c r="S51" s="6">
        <v>3593.8999999999996</v>
      </c>
      <c r="T51" s="6">
        <v>3593.8999999999996</v>
      </c>
      <c r="U51" s="6">
        <v>3693.8999999999996</v>
      </c>
      <c r="V51" s="6">
        <v>3693.8999999999996</v>
      </c>
      <c r="W51" s="6">
        <v>3693.8999999999996</v>
      </c>
      <c r="X51" s="6">
        <v>3693.8999999999996</v>
      </c>
      <c r="Y51" s="6">
        <v>3893.8999999999996</v>
      </c>
      <c r="Z51" s="6">
        <v>3893.8999999999996</v>
      </c>
      <c r="AA51" s="6">
        <v>4093.8999999999996</v>
      </c>
      <c r="AB51" s="6">
        <v>4293.8999999999996</v>
      </c>
      <c r="AC51" s="6">
        <v>4293.8999999999996</v>
      </c>
      <c r="AD51" s="6">
        <v>4493.8999999999996</v>
      </c>
      <c r="AE51" s="6">
        <v>5093.8999999999996</v>
      </c>
      <c r="AF51" s="6">
        <v>5093.8999999999996</v>
      </c>
      <c r="AG51" s="6">
        <v>5093.8999999999996</v>
      </c>
      <c r="AH51" s="6">
        <v>5093.8999999999996</v>
      </c>
      <c r="AI51" s="6">
        <v>5093.8999999999996</v>
      </c>
      <c r="AJ51" s="6">
        <v>5093.8999999999996</v>
      </c>
      <c r="AK51" s="6">
        <v>5093.8999999999996</v>
      </c>
      <c r="AL51" s="6">
        <v>5493.9</v>
      </c>
      <c r="AM51" s="6">
        <v>5493.9</v>
      </c>
      <c r="AN51" s="6">
        <v>5693.9</v>
      </c>
      <c r="AO51" s="6">
        <v>5893.9</v>
      </c>
      <c r="AP51" s="6">
        <v>5893.9</v>
      </c>
      <c r="AQ51" s="6">
        <v>5893.9</v>
      </c>
      <c r="AR51" s="6">
        <v>6293.9</v>
      </c>
      <c r="AS51" s="37">
        <v>6493.9</v>
      </c>
      <c r="AT51" s="383">
        <v>442.6408913418897</v>
      </c>
      <c r="AU51" s="2">
        <v>197.6075407776286</v>
      </c>
      <c r="AV51" s="2">
        <v>798.33446474162247</v>
      </c>
      <c r="AW51" s="2">
        <v>1193.5495462968809</v>
      </c>
      <c r="AX51" s="2">
        <v>0</v>
      </c>
      <c r="AY51" s="2">
        <v>0</v>
      </c>
      <c r="AZ51" s="2">
        <v>0</v>
      </c>
      <c r="BA51" s="2">
        <v>0</v>
      </c>
      <c r="BB51" s="2">
        <v>207.09270273495551</v>
      </c>
      <c r="BC51" s="2">
        <v>0</v>
      </c>
      <c r="BD51" s="2">
        <v>158.08603262210346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0</v>
      </c>
      <c r="BZ51" s="2">
        <v>0</v>
      </c>
      <c r="CA51" s="2">
        <v>632.34413048841384</v>
      </c>
      <c r="CB51" s="384">
        <v>316.17206524420692</v>
      </c>
    </row>
    <row r="52" spans="1:80">
      <c r="A52" s="36" t="s">
        <v>243</v>
      </c>
      <c r="B52" t="s">
        <v>15</v>
      </c>
      <c r="C52" t="s">
        <v>268</v>
      </c>
      <c r="D52" s="66" t="s">
        <v>10</v>
      </c>
      <c r="E52" s="6">
        <v>81</v>
      </c>
      <c r="F52" s="6">
        <v>81</v>
      </c>
      <c r="G52" s="6">
        <v>166</v>
      </c>
      <c r="H52" s="6">
        <v>166</v>
      </c>
      <c r="I52" s="6">
        <v>166</v>
      </c>
      <c r="J52" s="6">
        <v>198.4</v>
      </c>
      <c r="K52" s="6">
        <v>198.4</v>
      </c>
      <c r="L52" s="6">
        <v>198.4</v>
      </c>
      <c r="M52" s="6">
        <v>258.39999999999998</v>
      </c>
      <c r="N52" s="6">
        <v>258.39999999999998</v>
      </c>
      <c r="O52" s="6">
        <v>258.39999999999998</v>
      </c>
      <c r="P52" s="6">
        <v>258.39999999999998</v>
      </c>
      <c r="Q52" s="6">
        <v>258.39999999999998</v>
      </c>
      <c r="R52" s="6">
        <v>258.39999999999998</v>
      </c>
      <c r="S52" s="6">
        <v>258.39999999999998</v>
      </c>
      <c r="T52" s="6">
        <v>258.39999999999998</v>
      </c>
      <c r="U52" s="6">
        <v>258.39999999999998</v>
      </c>
      <c r="V52" s="6">
        <v>258.39999999999998</v>
      </c>
      <c r="W52" s="6">
        <v>258.39999999999998</v>
      </c>
      <c r="X52" s="6">
        <v>258.39999999999998</v>
      </c>
      <c r="Y52" s="6">
        <v>258.39999999999998</v>
      </c>
      <c r="Z52" s="6">
        <v>453.4</v>
      </c>
      <c r="AA52" s="6">
        <v>453.4</v>
      </c>
      <c r="AB52" s="6">
        <v>453.4</v>
      </c>
      <c r="AC52" s="6">
        <v>453.4</v>
      </c>
      <c r="AD52" s="6">
        <v>453.4</v>
      </c>
      <c r="AE52" s="6">
        <v>453.4</v>
      </c>
      <c r="AF52" s="6">
        <v>453.4</v>
      </c>
      <c r="AG52" s="6">
        <v>453.4</v>
      </c>
      <c r="AH52" s="6">
        <v>453.4</v>
      </c>
      <c r="AI52" s="6">
        <v>453.4</v>
      </c>
      <c r="AJ52" s="6">
        <v>453.4</v>
      </c>
      <c r="AK52" s="6">
        <v>453.4</v>
      </c>
      <c r="AL52" s="6">
        <v>453.4</v>
      </c>
      <c r="AM52" s="6">
        <v>453.4</v>
      </c>
      <c r="AN52" s="6">
        <v>453.4</v>
      </c>
      <c r="AO52" s="6">
        <v>453.4</v>
      </c>
      <c r="AP52" s="6">
        <v>453.4</v>
      </c>
      <c r="AQ52" s="6">
        <v>453.4</v>
      </c>
      <c r="AR52" s="6">
        <v>453.4</v>
      </c>
      <c r="AS52" s="37">
        <v>453.4</v>
      </c>
      <c r="AT52" s="383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84">
        <v>0</v>
      </c>
    </row>
    <row r="53" spans="1:80">
      <c r="A53" s="36" t="s">
        <v>244</v>
      </c>
      <c r="B53" t="s">
        <v>15</v>
      </c>
      <c r="C53" t="s">
        <v>268</v>
      </c>
      <c r="D53" s="66" t="s">
        <v>10</v>
      </c>
      <c r="E53" s="6">
        <v>542</v>
      </c>
      <c r="F53" s="6">
        <v>1047</v>
      </c>
      <c r="G53" s="6">
        <v>1047</v>
      </c>
      <c r="H53" s="6">
        <v>1047</v>
      </c>
      <c r="I53" s="6">
        <v>1047</v>
      </c>
      <c r="J53" s="6">
        <v>1350.94</v>
      </c>
      <c r="K53" s="6">
        <v>1350.94</v>
      </c>
      <c r="L53" s="6">
        <v>1350.94</v>
      </c>
      <c r="M53" s="6">
        <v>1350.94</v>
      </c>
      <c r="N53" s="6">
        <v>1350.94</v>
      </c>
      <c r="O53" s="6">
        <v>1350.94</v>
      </c>
      <c r="P53" s="6">
        <v>1350.94</v>
      </c>
      <c r="Q53" s="6">
        <v>1350.94</v>
      </c>
      <c r="R53" s="6">
        <v>1350.94</v>
      </c>
      <c r="S53" s="6">
        <v>1350.94</v>
      </c>
      <c r="T53" s="6">
        <v>1350.94</v>
      </c>
      <c r="U53" s="6">
        <v>1350.94</v>
      </c>
      <c r="V53" s="6">
        <v>1350.94</v>
      </c>
      <c r="W53" s="6">
        <v>1350.94</v>
      </c>
      <c r="X53" s="6">
        <v>1350.94</v>
      </c>
      <c r="Y53" s="6">
        <v>1350.94</v>
      </c>
      <c r="Z53" s="6">
        <v>1350.94</v>
      </c>
      <c r="AA53" s="6">
        <v>1550.94</v>
      </c>
      <c r="AB53" s="6">
        <v>1550.94</v>
      </c>
      <c r="AC53" s="6">
        <v>1550.94</v>
      </c>
      <c r="AD53" s="6">
        <v>1550.94</v>
      </c>
      <c r="AE53" s="6">
        <v>1550.94</v>
      </c>
      <c r="AF53" s="6">
        <v>1550.94</v>
      </c>
      <c r="AG53" s="6">
        <v>1550.94</v>
      </c>
      <c r="AH53" s="6">
        <v>1550.94</v>
      </c>
      <c r="AI53" s="6">
        <v>1550.94</v>
      </c>
      <c r="AJ53" s="6">
        <v>1550.94</v>
      </c>
      <c r="AK53" s="6">
        <v>1950.94</v>
      </c>
      <c r="AL53" s="6">
        <v>1950.94</v>
      </c>
      <c r="AM53" s="6">
        <v>1950.94</v>
      </c>
      <c r="AN53" s="6">
        <v>1950.94</v>
      </c>
      <c r="AO53" s="6">
        <v>1950.94</v>
      </c>
      <c r="AP53" s="6">
        <v>1950.94</v>
      </c>
      <c r="AQ53" s="6">
        <v>1950.94</v>
      </c>
      <c r="AR53" s="6">
        <v>1950.94</v>
      </c>
      <c r="AS53" s="37">
        <v>1950.94</v>
      </c>
      <c r="AT53" s="383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84">
        <v>0</v>
      </c>
    </row>
    <row r="54" spans="1:80">
      <c r="A54" s="36" t="s">
        <v>245</v>
      </c>
      <c r="B54" t="s">
        <v>15</v>
      </c>
      <c r="C54" t="s">
        <v>268</v>
      </c>
      <c r="D54" s="66" t="s">
        <v>10</v>
      </c>
      <c r="E54" s="6">
        <v>100</v>
      </c>
      <c r="F54" s="6">
        <v>100</v>
      </c>
      <c r="G54" s="6">
        <v>178</v>
      </c>
      <c r="H54" s="6">
        <v>268</v>
      </c>
      <c r="I54" s="6">
        <v>520</v>
      </c>
      <c r="J54" s="6">
        <v>520</v>
      </c>
      <c r="K54" s="6">
        <v>1069.98</v>
      </c>
      <c r="L54" s="6">
        <v>1069.98</v>
      </c>
      <c r="M54" s="6">
        <v>1112.98</v>
      </c>
      <c r="N54" s="6">
        <v>1112.98</v>
      </c>
      <c r="O54" s="6">
        <v>1112.98</v>
      </c>
      <c r="P54" s="6">
        <v>1112.98</v>
      </c>
      <c r="Q54" s="6">
        <v>1112.98</v>
      </c>
      <c r="R54" s="6">
        <v>1112.98</v>
      </c>
      <c r="S54" s="6">
        <v>1112.98</v>
      </c>
      <c r="T54" s="6">
        <v>1112.98</v>
      </c>
      <c r="U54" s="6">
        <v>1112.98</v>
      </c>
      <c r="V54" s="6">
        <v>1112.98</v>
      </c>
      <c r="W54" s="6">
        <v>1112.98</v>
      </c>
      <c r="X54" s="6">
        <v>1112.98</v>
      </c>
      <c r="Y54" s="6">
        <v>1112.98</v>
      </c>
      <c r="Z54" s="6">
        <v>1112.98</v>
      </c>
      <c r="AA54" s="6">
        <v>1112.98</v>
      </c>
      <c r="AB54" s="6">
        <v>1112.98</v>
      </c>
      <c r="AC54" s="6">
        <v>1312.98</v>
      </c>
      <c r="AD54" s="6">
        <v>1312.98</v>
      </c>
      <c r="AE54" s="6">
        <v>1312.98</v>
      </c>
      <c r="AF54" s="6">
        <v>1312.98</v>
      </c>
      <c r="AG54" s="6">
        <v>1312.98</v>
      </c>
      <c r="AH54" s="6">
        <v>1312.98</v>
      </c>
      <c r="AI54" s="6">
        <v>1762.98</v>
      </c>
      <c r="AJ54" s="6">
        <v>1762.98</v>
      </c>
      <c r="AK54" s="6">
        <v>1762.98</v>
      </c>
      <c r="AL54" s="6">
        <v>1762.98</v>
      </c>
      <c r="AM54" s="6">
        <v>1762.98</v>
      </c>
      <c r="AN54" s="6">
        <v>1762.98</v>
      </c>
      <c r="AO54" s="6">
        <v>1762.98</v>
      </c>
      <c r="AP54" s="6">
        <v>1762.98</v>
      </c>
      <c r="AQ54" s="6">
        <v>1762.98</v>
      </c>
      <c r="AR54" s="6">
        <v>1762.98</v>
      </c>
      <c r="AS54" s="37">
        <v>1848.98</v>
      </c>
      <c r="AT54" s="383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84">
        <v>146.45081056498606</v>
      </c>
    </row>
    <row r="55" spans="1:80">
      <c r="A55" s="36" t="s">
        <v>246</v>
      </c>
      <c r="B55" t="s">
        <v>15</v>
      </c>
      <c r="C55" t="s">
        <v>268</v>
      </c>
      <c r="D55" s="66" t="s">
        <v>10</v>
      </c>
      <c r="E55" s="6">
        <v>22.05</v>
      </c>
      <c r="F55" s="6">
        <v>22.05</v>
      </c>
      <c r="G55" s="6">
        <v>22.05</v>
      </c>
      <c r="H55" s="6">
        <v>22.05</v>
      </c>
      <c r="I55" s="6">
        <v>22.05</v>
      </c>
      <c r="J55" s="6">
        <v>22.05</v>
      </c>
      <c r="K55" s="6">
        <v>22.05</v>
      </c>
      <c r="L55" s="6">
        <v>22.05</v>
      </c>
      <c r="M55" s="6">
        <v>22.05</v>
      </c>
      <c r="N55" s="6">
        <v>22.05</v>
      </c>
      <c r="O55" s="6">
        <v>22.05</v>
      </c>
      <c r="P55" s="6">
        <v>22.05</v>
      </c>
      <c r="Q55" s="6">
        <v>22.05</v>
      </c>
      <c r="R55" s="6">
        <v>22.05</v>
      </c>
      <c r="S55" s="6">
        <v>22.05</v>
      </c>
      <c r="T55" s="6">
        <v>22.05</v>
      </c>
      <c r="U55" s="6">
        <v>218.05</v>
      </c>
      <c r="V55" s="6">
        <v>218.05</v>
      </c>
      <c r="W55" s="6">
        <v>218.05</v>
      </c>
      <c r="X55" s="6">
        <v>218.05</v>
      </c>
      <c r="Y55" s="6">
        <v>218.05</v>
      </c>
      <c r="Z55" s="6">
        <v>218.05</v>
      </c>
      <c r="AA55" s="6">
        <v>218.05</v>
      </c>
      <c r="AB55" s="6">
        <v>218.05</v>
      </c>
      <c r="AC55" s="6">
        <v>218.05</v>
      </c>
      <c r="AD55" s="6">
        <v>218.05</v>
      </c>
      <c r="AE55" s="6">
        <v>218.05</v>
      </c>
      <c r="AF55" s="6">
        <v>218.05</v>
      </c>
      <c r="AG55" s="6">
        <v>218.05</v>
      </c>
      <c r="AH55" s="6">
        <v>218.05</v>
      </c>
      <c r="AI55" s="6">
        <v>218.05</v>
      </c>
      <c r="AJ55" s="6">
        <v>218.05</v>
      </c>
      <c r="AK55" s="6">
        <v>218.05</v>
      </c>
      <c r="AL55" s="6">
        <v>218.05</v>
      </c>
      <c r="AM55" s="6">
        <v>218.05</v>
      </c>
      <c r="AN55" s="6">
        <v>218.05</v>
      </c>
      <c r="AO55" s="6">
        <v>218.05</v>
      </c>
      <c r="AP55" s="6">
        <v>356.05</v>
      </c>
      <c r="AQ55" s="6">
        <v>356.05</v>
      </c>
      <c r="AR55" s="6">
        <v>356.05</v>
      </c>
      <c r="AS55" s="37">
        <v>356.05</v>
      </c>
      <c r="AT55" s="383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324.91228288906217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84">
        <v>0</v>
      </c>
    </row>
    <row r="56" spans="1:80">
      <c r="A56" s="36" t="s">
        <v>247</v>
      </c>
      <c r="B56" t="s">
        <v>15</v>
      </c>
      <c r="C56" t="s">
        <v>268</v>
      </c>
      <c r="D56" s="66" t="s">
        <v>10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  <c r="AT56" s="383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84">
        <v>0</v>
      </c>
    </row>
    <row r="57" spans="1:80">
      <c r="A57" s="36" t="s">
        <v>248</v>
      </c>
      <c r="B57" t="s">
        <v>15</v>
      </c>
      <c r="C57" t="s">
        <v>268</v>
      </c>
      <c r="D57" s="66" t="s">
        <v>10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  <c r="AT57" s="383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84">
        <v>0</v>
      </c>
    </row>
    <row r="58" spans="1:80">
      <c r="A58" s="36" t="s">
        <v>249</v>
      </c>
      <c r="B58" t="s">
        <v>14</v>
      </c>
      <c r="C58" t="s">
        <v>268</v>
      </c>
      <c r="D58" s="66" t="s">
        <v>10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64</v>
      </c>
      <c r="M58" s="6">
        <v>64</v>
      </c>
      <c r="N58" s="6">
        <v>64</v>
      </c>
      <c r="O58" s="6">
        <v>64</v>
      </c>
      <c r="P58" s="6">
        <v>64</v>
      </c>
      <c r="Q58" s="6">
        <v>64</v>
      </c>
      <c r="R58" s="6">
        <v>64</v>
      </c>
      <c r="S58" s="6">
        <v>64</v>
      </c>
      <c r="T58" s="6">
        <v>64</v>
      </c>
      <c r="U58" s="6">
        <v>64</v>
      </c>
      <c r="V58" s="6">
        <v>64</v>
      </c>
      <c r="W58" s="6">
        <v>64</v>
      </c>
      <c r="X58" s="6">
        <v>64</v>
      </c>
      <c r="Y58" s="6">
        <v>64</v>
      </c>
      <c r="Z58" s="6">
        <v>64</v>
      </c>
      <c r="AA58" s="6">
        <v>64</v>
      </c>
      <c r="AB58" s="6">
        <v>64</v>
      </c>
      <c r="AC58" s="6">
        <v>64</v>
      </c>
      <c r="AD58" s="6">
        <v>64</v>
      </c>
      <c r="AE58" s="6">
        <v>64</v>
      </c>
      <c r="AF58" s="6">
        <v>64</v>
      </c>
      <c r="AG58" s="6">
        <v>64</v>
      </c>
      <c r="AH58" s="6">
        <v>64</v>
      </c>
      <c r="AI58" s="6">
        <v>64</v>
      </c>
      <c r="AJ58" s="6">
        <v>64</v>
      </c>
      <c r="AK58" s="6">
        <v>64</v>
      </c>
      <c r="AL58" s="6">
        <v>64</v>
      </c>
      <c r="AM58" s="6">
        <v>64</v>
      </c>
      <c r="AN58" s="6">
        <v>64</v>
      </c>
      <c r="AO58" s="6">
        <v>64</v>
      </c>
      <c r="AP58" s="6">
        <v>64</v>
      </c>
      <c r="AQ58" s="6">
        <v>64</v>
      </c>
      <c r="AR58" s="6">
        <v>64</v>
      </c>
      <c r="AS58" s="37">
        <v>64</v>
      </c>
      <c r="AT58" s="383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84">
        <v>0</v>
      </c>
    </row>
    <row r="59" spans="1:80">
      <c r="A59" s="36" t="s">
        <v>250</v>
      </c>
      <c r="B59" t="s">
        <v>14</v>
      </c>
      <c r="C59" t="s">
        <v>268</v>
      </c>
      <c r="D59" s="66" t="s">
        <v>10</v>
      </c>
      <c r="E59" s="6">
        <v>336.25</v>
      </c>
      <c r="F59" s="6">
        <v>617.25</v>
      </c>
      <c r="G59" s="6">
        <v>617.25</v>
      </c>
      <c r="H59" s="6">
        <v>651.25</v>
      </c>
      <c r="I59" s="6">
        <v>651.25</v>
      </c>
      <c r="J59" s="6">
        <v>651.25</v>
      </c>
      <c r="K59" s="6">
        <v>651.25</v>
      </c>
      <c r="L59" s="6">
        <v>996.35</v>
      </c>
      <c r="M59" s="6">
        <v>996.35</v>
      </c>
      <c r="N59" s="6">
        <v>1246.3499999999999</v>
      </c>
      <c r="O59" s="6">
        <v>1246.3499999999999</v>
      </c>
      <c r="P59" s="6">
        <v>1246.3499999999999</v>
      </c>
      <c r="Q59" s="6">
        <v>1246.3499999999999</v>
      </c>
      <c r="R59" s="6">
        <v>1246.3499999999999</v>
      </c>
      <c r="S59" s="6">
        <v>1246.3499999999999</v>
      </c>
      <c r="T59" s="6">
        <v>1246.3499999999999</v>
      </c>
      <c r="U59" s="6">
        <v>1246.3499999999999</v>
      </c>
      <c r="V59" s="6">
        <v>1246.3499999999999</v>
      </c>
      <c r="W59" s="6">
        <v>1246.3499999999999</v>
      </c>
      <c r="X59" s="6">
        <v>1246.3499999999999</v>
      </c>
      <c r="Y59" s="6">
        <v>1246.3499999999999</v>
      </c>
      <c r="Z59" s="6">
        <v>1246.3499999999999</v>
      </c>
      <c r="AA59" s="6">
        <v>1246.3499999999999</v>
      </c>
      <c r="AB59" s="6">
        <v>1246.3499999999999</v>
      </c>
      <c r="AC59" s="6">
        <v>1246.3499999999999</v>
      </c>
      <c r="AD59" s="6">
        <v>1246.3499999999999</v>
      </c>
      <c r="AE59" s="6">
        <v>1446.35</v>
      </c>
      <c r="AF59" s="6">
        <v>1446.35</v>
      </c>
      <c r="AG59" s="6">
        <v>1446.35</v>
      </c>
      <c r="AH59" s="6">
        <v>1446.35</v>
      </c>
      <c r="AI59" s="6">
        <v>1446.35</v>
      </c>
      <c r="AJ59" s="6">
        <v>1446.35</v>
      </c>
      <c r="AK59" s="6">
        <v>1446.35</v>
      </c>
      <c r="AL59" s="6">
        <v>1446.35</v>
      </c>
      <c r="AM59" s="6">
        <v>1446.35</v>
      </c>
      <c r="AN59" s="6">
        <v>1446.35</v>
      </c>
      <c r="AO59" s="6">
        <v>1446.35</v>
      </c>
      <c r="AP59" s="6">
        <v>1446.35</v>
      </c>
      <c r="AQ59" s="6">
        <v>1446.35</v>
      </c>
      <c r="AR59" s="6">
        <v>1446.35</v>
      </c>
      <c r="AS59" s="37">
        <v>1446.35</v>
      </c>
      <c r="AT59" s="383">
        <v>0</v>
      </c>
      <c r="AU59" s="2">
        <v>549.34732308945274</v>
      </c>
      <c r="AV59" s="2">
        <v>0</v>
      </c>
      <c r="AW59" s="2">
        <v>397.96241892889924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318.36993514311956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84">
        <v>0</v>
      </c>
    </row>
    <row r="60" spans="1:80">
      <c r="A60" s="36" t="s">
        <v>251</v>
      </c>
      <c r="B60" t="s">
        <v>14</v>
      </c>
      <c r="C60" t="s">
        <v>268</v>
      </c>
      <c r="D60" s="66" t="s">
        <v>10</v>
      </c>
      <c r="E60" s="6">
        <v>6.2854399999999986</v>
      </c>
      <c r="F60" s="6">
        <v>13.535439999999998</v>
      </c>
      <c r="G60" s="6">
        <v>51.93544</v>
      </c>
      <c r="H60" s="6">
        <v>51.93544</v>
      </c>
      <c r="I60" s="6">
        <v>51.93544</v>
      </c>
      <c r="J60" s="6">
        <v>350.41543999999999</v>
      </c>
      <c r="K60" s="6">
        <v>350.41543999999999</v>
      </c>
      <c r="L60" s="6">
        <v>469.21544</v>
      </c>
      <c r="M60" s="6">
        <v>469.21544</v>
      </c>
      <c r="N60" s="6">
        <v>594.21543999999994</v>
      </c>
      <c r="O60" s="6">
        <v>594.21543999999994</v>
      </c>
      <c r="P60" s="6">
        <v>594.24144000000001</v>
      </c>
      <c r="Q60" s="6">
        <v>594.24144000000001</v>
      </c>
      <c r="R60" s="6">
        <v>594.24144000000001</v>
      </c>
      <c r="S60" s="6">
        <v>842.24144000000001</v>
      </c>
      <c r="T60" s="6">
        <v>842.24144000000001</v>
      </c>
      <c r="U60" s="6">
        <v>842.24144000000001</v>
      </c>
      <c r="V60" s="6">
        <v>842.24144000000001</v>
      </c>
      <c r="W60" s="6">
        <v>842.24144000000001</v>
      </c>
      <c r="X60" s="6">
        <v>842.24144000000001</v>
      </c>
      <c r="Y60" s="6">
        <v>842.24144000000001</v>
      </c>
      <c r="Z60" s="6">
        <v>842.24144000000001</v>
      </c>
      <c r="AA60" s="6">
        <v>842.24144000000001</v>
      </c>
      <c r="AB60" s="6">
        <v>842.24144000000001</v>
      </c>
      <c r="AC60" s="6">
        <v>842.24144000000001</v>
      </c>
      <c r="AD60" s="6">
        <v>842.24144000000001</v>
      </c>
      <c r="AE60" s="6">
        <v>842.24144000000001</v>
      </c>
      <c r="AF60" s="6">
        <v>842.24144000000001</v>
      </c>
      <c r="AG60" s="6">
        <v>842.24144000000001</v>
      </c>
      <c r="AH60" s="6">
        <v>842.24144000000001</v>
      </c>
      <c r="AI60" s="6">
        <v>919.34143999999992</v>
      </c>
      <c r="AJ60" s="6">
        <v>919.34143999999992</v>
      </c>
      <c r="AK60" s="6">
        <v>919.34143999999992</v>
      </c>
      <c r="AL60" s="6">
        <v>919.34143999999992</v>
      </c>
      <c r="AM60" s="6">
        <v>919.34143999999992</v>
      </c>
      <c r="AN60" s="6">
        <v>919.34143999999992</v>
      </c>
      <c r="AO60" s="6">
        <v>919.34143999999992</v>
      </c>
      <c r="AP60" s="6">
        <v>919.34143999999992</v>
      </c>
      <c r="AQ60" s="6">
        <v>919.34143999999992</v>
      </c>
      <c r="AR60" s="6">
        <v>919.34143999999992</v>
      </c>
      <c r="AS60" s="37">
        <v>919.34143999999992</v>
      </c>
      <c r="AT60" s="383">
        <v>0</v>
      </c>
      <c r="AU60" s="2">
        <v>190.10235891180952</v>
      </c>
      <c r="AV60" s="2">
        <v>0</v>
      </c>
      <c r="AW60" s="2">
        <v>200.02352579104522</v>
      </c>
      <c r="AX60" s="2">
        <v>0</v>
      </c>
      <c r="AY60" s="2">
        <v>4.160489336464513E-2</v>
      </c>
      <c r="AZ60" s="2">
        <v>0</v>
      </c>
      <c r="BA60" s="2">
        <v>0</v>
      </c>
      <c r="BB60" s="2">
        <v>396.84667516943398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84">
        <v>0</v>
      </c>
    </row>
    <row r="61" spans="1:80">
      <c r="A61" s="36" t="s">
        <v>252</v>
      </c>
      <c r="B61" t="s">
        <v>14</v>
      </c>
      <c r="C61" t="s">
        <v>268</v>
      </c>
      <c r="D61" s="66" t="s">
        <v>10</v>
      </c>
      <c r="E61" s="6">
        <v>1.4399999999999999E-3</v>
      </c>
      <c r="F61" s="6">
        <v>1.4399999999999999E-3</v>
      </c>
      <c r="G61" s="6">
        <v>1.4399999999999999E-3</v>
      </c>
      <c r="H61" s="6">
        <v>1.4399999999999999E-3</v>
      </c>
      <c r="I61" s="6">
        <v>1.4399999999999999E-3</v>
      </c>
      <c r="J61" s="6">
        <v>1.4399999999999999E-3</v>
      </c>
      <c r="K61" s="6">
        <v>250.00144</v>
      </c>
      <c r="L61" s="6">
        <v>250.00144</v>
      </c>
      <c r="M61" s="6">
        <v>250.00144</v>
      </c>
      <c r="N61" s="6">
        <v>250.00144</v>
      </c>
      <c r="O61" s="6">
        <v>250.00144</v>
      </c>
      <c r="P61" s="6">
        <v>250.00144</v>
      </c>
      <c r="Q61" s="6">
        <v>250.00144</v>
      </c>
      <c r="R61" s="6">
        <v>250.00144</v>
      </c>
      <c r="S61" s="6">
        <v>250.00144</v>
      </c>
      <c r="T61" s="6">
        <v>354.80144000000001</v>
      </c>
      <c r="U61" s="6">
        <v>354.80144000000001</v>
      </c>
      <c r="V61" s="6">
        <v>354.80144000000001</v>
      </c>
      <c r="W61" s="6">
        <v>354.80144000000001</v>
      </c>
      <c r="X61" s="6">
        <v>354.80144000000001</v>
      </c>
      <c r="Y61" s="6">
        <v>354.80144000000001</v>
      </c>
      <c r="Z61" s="6">
        <v>354.80144000000001</v>
      </c>
      <c r="AA61" s="6">
        <v>354.80144000000001</v>
      </c>
      <c r="AB61" s="6">
        <v>354.80144000000001</v>
      </c>
      <c r="AC61" s="6">
        <v>354.80144000000001</v>
      </c>
      <c r="AD61" s="6">
        <v>354.80144000000001</v>
      </c>
      <c r="AE61" s="6">
        <v>354.80144000000001</v>
      </c>
      <c r="AF61" s="6">
        <v>354.80144000000001</v>
      </c>
      <c r="AG61" s="6">
        <v>354.80144000000001</v>
      </c>
      <c r="AH61" s="6">
        <v>354.80144000000001</v>
      </c>
      <c r="AI61" s="6">
        <v>354.80144000000001</v>
      </c>
      <c r="AJ61" s="6">
        <v>354.80144000000001</v>
      </c>
      <c r="AK61" s="6">
        <v>354.80144000000001</v>
      </c>
      <c r="AL61" s="6">
        <v>354.80144000000001</v>
      </c>
      <c r="AM61" s="6">
        <v>354.80144000000001</v>
      </c>
      <c r="AN61" s="6">
        <v>354.80144000000001</v>
      </c>
      <c r="AO61" s="6">
        <v>354.80144000000001</v>
      </c>
      <c r="AP61" s="6">
        <v>354.80144000000001</v>
      </c>
      <c r="AQ61" s="6">
        <v>354.80144000000001</v>
      </c>
      <c r="AR61" s="6">
        <v>354.80144000000001</v>
      </c>
      <c r="AS61" s="37">
        <v>354.80144000000001</v>
      </c>
      <c r="AT61" s="383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2">
        <v>167.69972402321244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84">
        <v>0</v>
      </c>
    </row>
    <row r="62" spans="1:80">
      <c r="A62" s="36" t="s">
        <v>253</v>
      </c>
      <c r="B62" t="s">
        <v>14</v>
      </c>
      <c r="C62" t="s">
        <v>268</v>
      </c>
      <c r="D62" s="66" t="s">
        <v>10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77</v>
      </c>
      <c r="L62" s="6">
        <v>77</v>
      </c>
      <c r="M62" s="6">
        <v>77</v>
      </c>
      <c r="N62" s="6">
        <v>77</v>
      </c>
      <c r="O62" s="6">
        <v>77</v>
      </c>
      <c r="P62" s="6">
        <v>77</v>
      </c>
      <c r="Q62" s="6">
        <v>77</v>
      </c>
      <c r="R62" s="6">
        <v>77</v>
      </c>
      <c r="S62" s="6">
        <v>77</v>
      </c>
      <c r="T62" s="6">
        <v>77</v>
      </c>
      <c r="U62" s="6">
        <v>77</v>
      </c>
      <c r="V62" s="6">
        <v>77</v>
      </c>
      <c r="W62" s="6">
        <v>77</v>
      </c>
      <c r="X62" s="6">
        <v>77</v>
      </c>
      <c r="Y62" s="6">
        <v>77</v>
      </c>
      <c r="Z62" s="6">
        <v>77</v>
      </c>
      <c r="AA62" s="6">
        <v>77</v>
      </c>
      <c r="AB62" s="6">
        <v>77</v>
      </c>
      <c r="AC62" s="6">
        <v>77</v>
      </c>
      <c r="AD62" s="6">
        <v>77</v>
      </c>
      <c r="AE62" s="6">
        <v>77</v>
      </c>
      <c r="AF62" s="6">
        <v>77</v>
      </c>
      <c r="AG62" s="6">
        <v>77</v>
      </c>
      <c r="AH62" s="6">
        <v>77</v>
      </c>
      <c r="AI62" s="6">
        <v>77</v>
      </c>
      <c r="AJ62" s="6">
        <v>77</v>
      </c>
      <c r="AK62" s="6">
        <v>77</v>
      </c>
      <c r="AL62" s="6">
        <v>77</v>
      </c>
      <c r="AM62" s="6">
        <v>77</v>
      </c>
      <c r="AN62" s="6">
        <v>77</v>
      </c>
      <c r="AO62" s="6">
        <v>77</v>
      </c>
      <c r="AP62" s="6">
        <v>77</v>
      </c>
      <c r="AQ62" s="6">
        <v>77</v>
      </c>
      <c r="AR62" s="6">
        <v>77</v>
      </c>
      <c r="AS62" s="37">
        <v>77</v>
      </c>
      <c r="AT62" s="383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84">
        <v>0</v>
      </c>
    </row>
    <row r="63" spans="1:80">
      <c r="A63" s="36" t="s">
        <v>254</v>
      </c>
      <c r="B63" t="s">
        <v>14</v>
      </c>
      <c r="C63" t="s">
        <v>268</v>
      </c>
      <c r="D63" s="66" t="s">
        <v>10</v>
      </c>
      <c r="E63" s="6">
        <v>100</v>
      </c>
      <c r="F63" s="6">
        <v>317.2</v>
      </c>
      <c r="G63" s="6">
        <v>317.2</v>
      </c>
      <c r="H63" s="6">
        <v>317.2</v>
      </c>
      <c r="I63" s="6">
        <v>399.7</v>
      </c>
      <c r="J63" s="6">
        <v>493.2</v>
      </c>
      <c r="K63" s="6">
        <v>539.20000000000005</v>
      </c>
      <c r="L63" s="6">
        <v>539.20000000000005</v>
      </c>
      <c r="M63" s="6">
        <v>539.20000000000005</v>
      </c>
      <c r="N63" s="6">
        <v>539.20000000000005</v>
      </c>
      <c r="O63" s="6">
        <v>839.2</v>
      </c>
      <c r="P63" s="6">
        <v>839.2</v>
      </c>
      <c r="Q63" s="6">
        <v>839.2</v>
      </c>
      <c r="R63" s="6">
        <v>839.2</v>
      </c>
      <c r="S63" s="6">
        <v>839.2</v>
      </c>
      <c r="T63" s="6">
        <v>839.2</v>
      </c>
      <c r="U63" s="6">
        <v>839.2</v>
      </c>
      <c r="V63" s="6">
        <v>839.2</v>
      </c>
      <c r="W63" s="6">
        <v>839.2</v>
      </c>
      <c r="X63" s="6">
        <v>839.2</v>
      </c>
      <c r="Y63" s="6">
        <v>839.2</v>
      </c>
      <c r="Z63" s="6">
        <v>839.2</v>
      </c>
      <c r="AA63" s="6">
        <v>839.2</v>
      </c>
      <c r="AB63" s="6">
        <v>839.2</v>
      </c>
      <c r="AC63" s="6">
        <v>839.2</v>
      </c>
      <c r="AD63" s="6">
        <v>839.2</v>
      </c>
      <c r="AE63" s="6">
        <v>839.2</v>
      </c>
      <c r="AF63" s="6">
        <v>839.2</v>
      </c>
      <c r="AG63" s="6">
        <v>839.2</v>
      </c>
      <c r="AH63" s="6">
        <v>839.2</v>
      </c>
      <c r="AI63" s="6">
        <v>839.2</v>
      </c>
      <c r="AJ63" s="6">
        <v>839.2</v>
      </c>
      <c r="AK63" s="6">
        <v>839.2</v>
      </c>
      <c r="AL63" s="6">
        <v>839.2</v>
      </c>
      <c r="AM63" s="6">
        <v>839.2</v>
      </c>
      <c r="AN63" s="6">
        <v>839.2</v>
      </c>
      <c r="AO63" s="6">
        <v>839.2</v>
      </c>
      <c r="AP63" s="6">
        <v>839.2</v>
      </c>
      <c r="AQ63" s="6">
        <v>839.2</v>
      </c>
      <c r="AR63" s="6">
        <v>839.2</v>
      </c>
      <c r="AS63" s="37">
        <v>839.2</v>
      </c>
      <c r="AT63" s="383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84">
        <v>0</v>
      </c>
    </row>
    <row r="64" spans="1:80">
      <c r="A64" s="36" t="s">
        <v>255</v>
      </c>
      <c r="B64" t="s">
        <v>13</v>
      </c>
      <c r="C64" t="s">
        <v>268</v>
      </c>
      <c r="D64" s="66" t="s">
        <v>10</v>
      </c>
      <c r="E64" s="6">
        <v>101.1726</v>
      </c>
      <c r="F64" s="6">
        <v>101.1726</v>
      </c>
      <c r="G64" s="6">
        <v>112.1726</v>
      </c>
      <c r="H64" s="6">
        <v>112.1726</v>
      </c>
      <c r="I64" s="6">
        <v>142.17259999999999</v>
      </c>
      <c r="J64" s="6">
        <v>142.17259999999999</v>
      </c>
      <c r="K64" s="6">
        <v>142.17259999999999</v>
      </c>
      <c r="L64" s="6">
        <v>142.17259999999999</v>
      </c>
      <c r="M64" s="6">
        <v>142.17259999999999</v>
      </c>
      <c r="N64" s="6">
        <v>142.17259999999999</v>
      </c>
      <c r="O64" s="6">
        <v>142.17259999999999</v>
      </c>
      <c r="P64" s="6">
        <v>142.17259999999999</v>
      </c>
      <c r="Q64" s="6">
        <v>142.17259999999999</v>
      </c>
      <c r="R64" s="6">
        <v>142.17259999999999</v>
      </c>
      <c r="S64" s="6">
        <v>142.17259999999999</v>
      </c>
      <c r="T64" s="6">
        <v>142.17259999999999</v>
      </c>
      <c r="U64" s="6">
        <v>142.17259999999999</v>
      </c>
      <c r="V64" s="6">
        <v>142.17259999999999</v>
      </c>
      <c r="W64" s="6">
        <v>142.17259999999999</v>
      </c>
      <c r="X64" s="6">
        <v>142.17259999999999</v>
      </c>
      <c r="Y64" s="6">
        <v>142.17259999999999</v>
      </c>
      <c r="Z64" s="6">
        <v>142.17259999999999</v>
      </c>
      <c r="AA64" s="6">
        <v>142.17259999999999</v>
      </c>
      <c r="AB64" s="6">
        <v>142.17259999999999</v>
      </c>
      <c r="AC64" s="6">
        <v>142.17259999999999</v>
      </c>
      <c r="AD64" s="6">
        <v>142.17259999999999</v>
      </c>
      <c r="AE64" s="6">
        <v>142.17259999999999</v>
      </c>
      <c r="AF64" s="6">
        <v>142.17259999999999</v>
      </c>
      <c r="AG64" s="6">
        <v>142.17259999999999</v>
      </c>
      <c r="AH64" s="6">
        <v>142.17259999999999</v>
      </c>
      <c r="AI64" s="6">
        <v>142.17259999999999</v>
      </c>
      <c r="AJ64" s="6">
        <v>142.17259999999999</v>
      </c>
      <c r="AK64" s="6">
        <v>142.17259999999999</v>
      </c>
      <c r="AL64" s="6">
        <v>142.17259999999999</v>
      </c>
      <c r="AM64" s="6">
        <v>142.17259999999999</v>
      </c>
      <c r="AN64" s="6">
        <v>142.17259999999999</v>
      </c>
      <c r="AO64" s="6">
        <v>142.17259999999999</v>
      </c>
      <c r="AP64" s="6">
        <v>142.17259999999999</v>
      </c>
      <c r="AQ64" s="6">
        <v>142.17259999999999</v>
      </c>
      <c r="AR64" s="6">
        <v>142.17259999999999</v>
      </c>
      <c r="AS64" s="37">
        <v>142.17259999999999</v>
      </c>
      <c r="AT64" s="383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84">
        <v>0</v>
      </c>
    </row>
    <row r="65" spans="1:80">
      <c r="A65" s="36" t="s">
        <v>256</v>
      </c>
      <c r="B65" t="s">
        <v>13</v>
      </c>
      <c r="C65" t="s">
        <v>268</v>
      </c>
      <c r="D65" s="66" t="s">
        <v>10</v>
      </c>
      <c r="E65" s="6">
        <v>13.465000000000002</v>
      </c>
      <c r="F65" s="6">
        <v>13.465000000000002</v>
      </c>
      <c r="G65" s="6">
        <v>13.465000000000002</v>
      </c>
      <c r="H65" s="6">
        <v>13.465000000000002</v>
      </c>
      <c r="I65" s="6">
        <v>13.465000000000002</v>
      </c>
      <c r="J65" s="6">
        <v>13.465000000000002</v>
      </c>
      <c r="K65" s="6">
        <v>13.465000000000002</v>
      </c>
      <c r="L65" s="6">
        <v>13.465000000000002</v>
      </c>
      <c r="M65" s="6">
        <v>13.465000000000002</v>
      </c>
      <c r="N65" s="6">
        <v>13.465000000000002</v>
      </c>
      <c r="O65" s="6">
        <v>13.465000000000002</v>
      </c>
      <c r="P65" s="6">
        <v>13.465000000000002</v>
      </c>
      <c r="Q65" s="6">
        <v>13.465000000000002</v>
      </c>
      <c r="R65" s="6">
        <v>13.465000000000002</v>
      </c>
      <c r="S65" s="6">
        <v>13.465000000000002</v>
      </c>
      <c r="T65" s="6">
        <v>13.465000000000002</v>
      </c>
      <c r="U65" s="6">
        <v>13.465000000000002</v>
      </c>
      <c r="V65" s="6">
        <v>13.465000000000002</v>
      </c>
      <c r="W65" s="6">
        <v>13.465000000000002</v>
      </c>
      <c r="X65" s="6">
        <v>13.465000000000002</v>
      </c>
      <c r="Y65" s="6">
        <v>13.465000000000002</v>
      </c>
      <c r="Z65" s="6">
        <v>13.465000000000002</v>
      </c>
      <c r="AA65" s="6">
        <v>13.465000000000002</v>
      </c>
      <c r="AB65" s="6">
        <v>313.46499999999997</v>
      </c>
      <c r="AC65" s="6">
        <v>313.46499999999997</v>
      </c>
      <c r="AD65" s="6">
        <v>313.46499999999997</v>
      </c>
      <c r="AE65" s="6">
        <v>313.46499999999997</v>
      </c>
      <c r="AF65" s="6">
        <v>313.46499999999997</v>
      </c>
      <c r="AG65" s="6">
        <v>313.46499999999997</v>
      </c>
      <c r="AH65" s="6">
        <v>313.46499999999997</v>
      </c>
      <c r="AI65" s="6">
        <v>313.46499999999997</v>
      </c>
      <c r="AJ65" s="6">
        <v>313.46499999999997</v>
      </c>
      <c r="AK65" s="6">
        <v>313.46499999999997</v>
      </c>
      <c r="AL65" s="6">
        <v>313.46499999999997</v>
      </c>
      <c r="AM65" s="6">
        <v>313.46499999999997</v>
      </c>
      <c r="AN65" s="6">
        <v>313.46499999999997</v>
      </c>
      <c r="AO65" s="6">
        <v>313.46499999999997</v>
      </c>
      <c r="AP65" s="6">
        <v>313.46499999999997</v>
      </c>
      <c r="AQ65" s="6">
        <v>313.46499999999997</v>
      </c>
      <c r="AR65" s="6">
        <v>313.46499999999997</v>
      </c>
      <c r="AS65" s="37">
        <v>313.46499999999997</v>
      </c>
      <c r="AT65" s="383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84">
        <v>0</v>
      </c>
    </row>
    <row r="66" spans="1:80">
      <c r="A66" s="36" t="s">
        <v>257</v>
      </c>
      <c r="B66" t="s">
        <v>13</v>
      </c>
      <c r="C66" t="s">
        <v>268</v>
      </c>
      <c r="D66" s="66" t="s">
        <v>10</v>
      </c>
      <c r="E66" s="6">
        <v>0</v>
      </c>
      <c r="F66" s="6">
        <v>12</v>
      </c>
      <c r="G66" s="6">
        <v>17.899999999999999</v>
      </c>
      <c r="H66" s="6">
        <v>17.899999999999999</v>
      </c>
      <c r="I66" s="6">
        <v>17.899999999999999</v>
      </c>
      <c r="J66" s="6">
        <v>17.899999999999999</v>
      </c>
      <c r="K66" s="6">
        <v>17.899999999999999</v>
      </c>
      <c r="L66" s="6">
        <v>17.899999999999999</v>
      </c>
      <c r="M66" s="6">
        <v>375.34999999999997</v>
      </c>
      <c r="N66" s="6">
        <v>375.34999999999997</v>
      </c>
      <c r="O66" s="6">
        <v>375.34999999999997</v>
      </c>
      <c r="P66" s="6">
        <v>375.34999999999997</v>
      </c>
      <c r="Q66" s="6">
        <v>375.34999999999997</v>
      </c>
      <c r="R66" s="6">
        <v>375.34999999999997</v>
      </c>
      <c r="S66" s="6">
        <v>375.34999999999997</v>
      </c>
      <c r="T66" s="6">
        <v>375.34999999999997</v>
      </c>
      <c r="U66" s="6">
        <v>375.34999999999997</v>
      </c>
      <c r="V66" s="6">
        <v>375.34999999999997</v>
      </c>
      <c r="W66" s="6">
        <v>375.34999999999997</v>
      </c>
      <c r="X66" s="6">
        <v>375.34999999999997</v>
      </c>
      <c r="Y66" s="6">
        <v>375.34999999999997</v>
      </c>
      <c r="Z66" s="6">
        <v>375.34999999999997</v>
      </c>
      <c r="AA66" s="6">
        <v>375.34999999999997</v>
      </c>
      <c r="AB66" s="6">
        <v>375.34999999999997</v>
      </c>
      <c r="AC66" s="6">
        <v>375.34999999999997</v>
      </c>
      <c r="AD66" s="6">
        <v>375.34999999999997</v>
      </c>
      <c r="AE66" s="6">
        <v>575.35</v>
      </c>
      <c r="AF66" s="6">
        <v>575.35</v>
      </c>
      <c r="AG66" s="6">
        <v>575.35</v>
      </c>
      <c r="AH66" s="6">
        <v>575.35</v>
      </c>
      <c r="AI66" s="6">
        <v>575.35</v>
      </c>
      <c r="AJ66" s="6">
        <v>575.35</v>
      </c>
      <c r="AK66" s="6">
        <v>575.35</v>
      </c>
      <c r="AL66" s="6">
        <v>575.35</v>
      </c>
      <c r="AM66" s="6">
        <v>575.35</v>
      </c>
      <c r="AN66" s="6">
        <v>575.35</v>
      </c>
      <c r="AO66" s="6">
        <v>575.35</v>
      </c>
      <c r="AP66" s="6">
        <v>575.35</v>
      </c>
      <c r="AQ66" s="6">
        <v>575.35</v>
      </c>
      <c r="AR66" s="6">
        <v>575.35</v>
      </c>
      <c r="AS66" s="37">
        <v>575.35</v>
      </c>
      <c r="AT66" s="383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84">
        <v>0</v>
      </c>
    </row>
    <row r="67" spans="1:80">
      <c r="A67" s="36" t="s">
        <v>258</v>
      </c>
      <c r="B67" t="s">
        <v>13</v>
      </c>
      <c r="C67" t="s">
        <v>268</v>
      </c>
      <c r="D67" s="66" t="s">
        <v>10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  <c r="AT67" s="383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84">
        <v>0</v>
      </c>
    </row>
    <row r="68" spans="1:80">
      <c r="A68" s="36" t="s">
        <v>259</v>
      </c>
      <c r="B68" t="s">
        <v>13</v>
      </c>
      <c r="C68" t="s">
        <v>268</v>
      </c>
      <c r="D68" s="66" t="s">
        <v>10</v>
      </c>
      <c r="E68" s="6">
        <v>220</v>
      </c>
      <c r="F68" s="6">
        <v>220</v>
      </c>
      <c r="G68" s="6">
        <v>220</v>
      </c>
      <c r="H68" s="6">
        <v>299.2</v>
      </c>
      <c r="I68" s="6">
        <v>299.2</v>
      </c>
      <c r="J68" s="6">
        <v>299.2</v>
      </c>
      <c r="K68" s="6">
        <v>299.2</v>
      </c>
      <c r="L68" s="6">
        <v>299.2</v>
      </c>
      <c r="M68" s="6">
        <v>299.2</v>
      </c>
      <c r="N68" s="6">
        <v>299.2</v>
      </c>
      <c r="O68" s="6">
        <v>299.2</v>
      </c>
      <c r="P68" s="6">
        <v>299.2</v>
      </c>
      <c r="Q68" s="6">
        <v>299.2</v>
      </c>
      <c r="R68" s="6">
        <v>299.2</v>
      </c>
      <c r="S68" s="6">
        <v>299.2</v>
      </c>
      <c r="T68" s="6">
        <v>299.2</v>
      </c>
      <c r="U68" s="6">
        <v>299.2</v>
      </c>
      <c r="V68" s="6">
        <v>299.2</v>
      </c>
      <c r="W68" s="6">
        <v>299.2</v>
      </c>
      <c r="X68" s="6">
        <v>299.2</v>
      </c>
      <c r="Y68" s="6">
        <v>299.2</v>
      </c>
      <c r="Z68" s="6">
        <v>299.2</v>
      </c>
      <c r="AA68" s="6">
        <v>299.2</v>
      </c>
      <c r="AB68" s="6">
        <v>299.2</v>
      </c>
      <c r="AC68" s="6">
        <v>299.2</v>
      </c>
      <c r="AD68" s="6">
        <v>499.2</v>
      </c>
      <c r="AE68" s="6">
        <v>699.2</v>
      </c>
      <c r="AF68" s="6">
        <v>699.2</v>
      </c>
      <c r="AG68" s="6">
        <v>699.2</v>
      </c>
      <c r="AH68" s="6">
        <v>699.2</v>
      </c>
      <c r="AI68" s="6">
        <v>699.2</v>
      </c>
      <c r="AJ68" s="6">
        <v>699.2</v>
      </c>
      <c r="AK68" s="6">
        <v>699.2</v>
      </c>
      <c r="AL68" s="6">
        <v>899.2</v>
      </c>
      <c r="AM68" s="6">
        <v>1099.2</v>
      </c>
      <c r="AN68" s="6">
        <v>1099.2</v>
      </c>
      <c r="AO68" s="6">
        <v>1099.2</v>
      </c>
      <c r="AP68" s="6">
        <v>1099.2</v>
      </c>
      <c r="AQ68" s="6">
        <v>1099.2</v>
      </c>
      <c r="AR68" s="6">
        <v>1299.2</v>
      </c>
      <c r="AS68" s="37">
        <v>1499.2</v>
      </c>
      <c r="AT68" s="383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84">
        <v>324.57467746473094</v>
      </c>
    </row>
    <row r="69" spans="1:80">
      <c r="A69" s="36" t="s">
        <v>260</v>
      </c>
      <c r="B69" t="s">
        <v>13</v>
      </c>
      <c r="C69" t="s">
        <v>268</v>
      </c>
      <c r="D69" s="66" t="s">
        <v>10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  <c r="AT69" s="383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84">
        <v>0</v>
      </c>
    </row>
    <row r="70" spans="1:80">
      <c r="A70" s="36" t="s">
        <v>261</v>
      </c>
      <c r="B70" t="s">
        <v>13</v>
      </c>
      <c r="C70" t="s">
        <v>268</v>
      </c>
      <c r="D70" s="66" t="s">
        <v>10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200</v>
      </c>
      <c r="X70" s="6">
        <v>200</v>
      </c>
      <c r="Y70" s="6">
        <v>200</v>
      </c>
      <c r="Z70" s="6">
        <v>200</v>
      </c>
      <c r="AA70" s="6">
        <v>200</v>
      </c>
      <c r="AB70" s="6">
        <v>200</v>
      </c>
      <c r="AC70" s="6">
        <v>200</v>
      </c>
      <c r="AD70" s="6">
        <v>200</v>
      </c>
      <c r="AE70" s="6">
        <v>600</v>
      </c>
      <c r="AF70" s="6">
        <v>600</v>
      </c>
      <c r="AG70" s="6">
        <v>600</v>
      </c>
      <c r="AH70" s="6">
        <v>600</v>
      </c>
      <c r="AI70" s="6">
        <v>600</v>
      </c>
      <c r="AJ70" s="6">
        <v>600</v>
      </c>
      <c r="AK70" s="6">
        <v>600</v>
      </c>
      <c r="AL70" s="6">
        <v>600</v>
      </c>
      <c r="AM70" s="6">
        <v>600</v>
      </c>
      <c r="AN70" s="6">
        <v>600</v>
      </c>
      <c r="AO70" s="6">
        <v>600</v>
      </c>
      <c r="AP70" s="6">
        <v>600</v>
      </c>
      <c r="AQ70" s="6">
        <v>600</v>
      </c>
      <c r="AR70" s="6">
        <v>600</v>
      </c>
      <c r="AS70" s="37">
        <v>800</v>
      </c>
      <c r="AT70" s="383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84">
        <v>331.52338348761333</v>
      </c>
    </row>
    <row r="71" spans="1:80">
      <c r="A71" s="36" t="s">
        <v>262</v>
      </c>
      <c r="B71" t="s">
        <v>13</v>
      </c>
      <c r="C71" t="s">
        <v>268</v>
      </c>
      <c r="D71" s="66" t="s">
        <v>10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  <c r="AT71" s="383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84">
        <v>0</v>
      </c>
    </row>
    <row r="72" spans="1:80">
      <c r="A72" s="36" t="s">
        <v>263</v>
      </c>
      <c r="B72" t="s">
        <v>13</v>
      </c>
      <c r="C72" t="s">
        <v>268</v>
      </c>
      <c r="D72" s="66" t="s">
        <v>10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  <c r="AT72" s="383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84">
        <v>0</v>
      </c>
    </row>
    <row r="73" spans="1:80">
      <c r="A73" s="36" t="s">
        <v>264</v>
      </c>
      <c r="B73" t="s">
        <v>19</v>
      </c>
      <c r="C73" t="s">
        <v>268</v>
      </c>
      <c r="D73" s="66" t="s">
        <v>10</v>
      </c>
      <c r="E73" s="6">
        <v>9.6000000000000002E-2</v>
      </c>
      <c r="F73" s="6">
        <v>9.6000000000000002E-2</v>
      </c>
      <c r="G73" s="6">
        <v>9.6000000000000002E-2</v>
      </c>
      <c r="H73" s="6">
        <v>9.6000000000000002E-2</v>
      </c>
      <c r="I73" s="6">
        <v>9.6000000000000002E-2</v>
      </c>
      <c r="J73" s="6">
        <v>9.6000000000000002E-2</v>
      </c>
      <c r="K73" s="6">
        <v>9.6000000000000002E-2</v>
      </c>
      <c r="L73" s="6">
        <v>9.6000000000000002E-2</v>
      </c>
      <c r="M73" s="6">
        <v>9.6000000000000002E-2</v>
      </c>
      <c r="N73" s="6">
        <v>9.6000000000000002E-2</v>
      </c>
      <c r="O73" s="6">
        <v>9.6000000000000002E-2</v>
      </c>
      <c r="P73" s="6">
        <v>9.6000000000000002E-2</v>
      </c>
      <c r="Q73" s="6">
        <v>9.6000000000000002E-2</v>
      </c>
      <c r="R73" s="6">
        <v>9.6000000000000002E-2</v>
      </c>
      <c r="S73" s="6">
        <v>9.6000000000000002E-2</v>
      </c>
      <c r="T73" s="6">
        <v>9.6000000000000002E-2</v>
      </c>
      <c r="U73" s="6">
        <v>9.6000000000000002E-2</v>
      </c>
      <c r="V73" s="6">
        <v>9.6000000000000002E-2</v>
      </c>
      <c r="W73" s="6">
        <v>9.6000000000000002E-2</v>
      </c>
      <c r="X73" s="6">
        <v>9.6000000000000002E-2</v>
      </c>
      <c r="Y73" s="6">
        <v>9.6000000000000002E-2</v>
      </c>
      <c r="Z73" s="6">
        <v>9.6000000000000002E-2</v>
      </c>
      <c r="AA73" s="6">
        <v>9.6000000000000002E-2</v>
      </c>
      <c r="AB73" s="6">
        <v>9.6000000000000002E-2</v>
      </c>
      <c r="AC73" s="6">
        <v>9.6000000000000002E-2</v>
      </c>
      <c r="AD73" s="6">
        <v>9.6000000000000002E-2</v>
      </c>
      <c r="AE73" s="6">
        <v>9.6000000000000002E-2</v>
      </c>
      <c r="AF73" s="6">
        <v>9.6000000000000002E-2</v>
      </c>
      <c r="AG73" s="6">
        <v>9.6000000000000002E-2</v>
      </c>
      <c r="AH73" s="6">
        <v>9.6000000000000002E-2</v>
      </c>
      <c r="AI73" s="6">
        <v>9.6000000000000002E-2</v>
      </c>
      <c r="AJ73" s="6">
        <v>9.6000000000000002E-2</v>
      </c>
      <c r="AK73" s="6">
        <v>9.6000000000000002E-2</v>
      </c>
      <c r="AL73" s="6">
        <v>9.6000000000000002E-2</v>
      </c>
      <c r="AM73" s="6">
        <v>9.6000000000000002E-2</v>
      </c>
      <c r="AN73" s="6">
        <v>9.6000000000000002E-2</v>
      </c>
      <c r="AO73" s="6">
        <v>9.6000000000000002E-2</v>
      </c>
      <c r="AP73" s="6">
        <v>9.6000000000000002E-2</v>
      </c>
      <c r="AQ73" s="6">
        <v>9.6000000000000002E-2</v>
      </c>
      <c r="AR73" s="6">
        <v>9.6000000000000002E-2</v>
      </c>
      <c r="AS73" s="37">
        <v>9.6000000000000002E-2</v>
      </c>
      <c r="AT73" s="383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84">
        <v>0</v>
      </c>
    </row>
    <row r="74" spans="1:80">
      <c r="A74" s="36" t="s">
        <v>265</v>
      </c>
      <c r="B74" t="s">
        <v>19</v>
      </c>
      <c r="C74" t="s">
        <v>268</v>
      </c>
      <c r="D74" s="66" t="s">
        <v>10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  <c r="AT74" s="383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84">
        <v>0</v>
      </c>
    </row>
    <row r="75" spans="1:80" ht="17.25" thickBot="1">
      <c r="A75" s="67" t="s">
        <v>266</v>
      </c>
      <c r="B75" s="34" t="s">
        <v>19</v>
      </c>
      <c r="C75" s="34" t="s">
        <v>268</v>
      </c>
      <c r="D75" s="68" t="s">
        <v>10</v>
      </c>
      <c r="E75" s="61">
        <v>0</v>
      </c>
      <c r="F75" s="61">
        <v>0</v>
      </c>
      <c r="G75" s="61">
        <v>0</v>
      </c>
      <c r="H75" s="61">
        <v>0</v>
      </c>
      <c r="I75" s="61">
        <v>0</v>
      </c>
      <c r="J75" s="61">
        <v>0</v>
      </c>
      <c r="K75" s="61">
        <v>0</v>
      </c>
      <c r="L75" s="61">
        <v>0</v>
      </c>
      <c r="M75" s="61">
        <v>0</v>
      </c>
      <c r="N75" s="61">
        <v>0</v>
      </c>
      <c r="O75" s="61">
        <v>0</v>
      </c>
      <c r="P75" s="61">
        <v>0</v>
      </c>
      <c r="Q75" s="61">
        <v>0</v>
      </c>
      <c r="R75" s="61">
        <v>0</v>
      </c>
      <c r="S75" s="61">
        <v>0</v>
      </c>
      <c r="T75" s="61">
        <v>0</v>
      </c>
      <c r="U75" s="61">
        <v>0</v>
      </c>
      <c r="V75" s="61">
        <v>0</v>
      </c>
      <c r="W75" s="61">
        <v>0</v>
      </c>
      <c r="X75" s="61">
        <v>0</v>
      </c>
      <c r="Y75" s="61">
        <v>0</v>
      </c>
      <c r="Z75" s="61">
        <v>0</v>
      </c>
      <c r="AA75" s="61">
        <v>0</v>
      </c>
      <c r="AB75" s="61">
        <v>0</v>
      </c>
      <c r="AC75" s="61">
        <v>0</v>
      </c>
      <c r="AD75" s="61">
        <v>0</v>
      </c>
      <c r="AE75" s="61">
        <v>0</v>
      </c>
      <c r="AF75" s="61">
        <v>0</v>
      </c>
      <c r="AG75" s="61">
        <v>0</v>
      </c>
      <c r="AH75" s="61">
        <v>0</v>
      </c>
      <c r="AI75" s="61">
        <v>0</v>
      </c>
      <c r="AJ75" s="61">
        <v>0</v>
      </c>
      <c r="AK75" s="61">
        <v>0</v>
      </c>
      <c r="AL75" s="61">
        <v>0</v>
      </c>
      <c r="AM75" s="61">
        <v>0</v>
      </c>
      <c r="AN75" s="61">
        <v>0</v>
      </c>
      <c r="AO75" s="61">
        <v>0</v>
      </c>
      <c r="AP75" s="61">
        <v>0</v>
      </c>
      <c r="AQ75" s="61">
        <v>0</v>
      </c>
      <c r="AR75" s="61">
        <v>0</v>
      </c>
      <c r="AS75" s="41">
        <v>0</v>
      </c>
      <c r="AT75" s="383">
        <v>0</v>
      </c>
      <c r="AU75" s="2">
        <v>0</v>
      </c>
      <c r="AV75" s="2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2">
        <v>0</v>
      </c>
      <c r="BC75" s="2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2">
        <v>0</v>
      </c>
      <c r="BO75" s="2">
        <v>0</v>
      </c>
      <c r="BP75" s="2">
        <v>0</v>
      </c>
      <c r="BQ75" s="2">
        <v>0</v>
      </c>
      <c r="BR75" s="2">
        <v>0</v>
      </c>
      <c r="BS75" s="2">
        <v>0</v>
      </c>
      <c r="BT75" s="2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384">
        <v>0</v>
      </c>
    </row>
    <row r="76" spans="1:80">
      <c r="G76" s="70"/>
      <c r="AN76" s="70"/>
    </row>
    <row r="77" spans="1:80" ht="21.75" thickBot="1">
      <c r="A77" s="81" t="s">
        <v>207</v>
      </c>
    </row>
    <row r="78" spans="1:80" ht="17.25" thickBot="1">
      <c r="A78" s="369" t="s">
        <v>168</v>
      </c>
      <c r="B78" s="370"/>
      <c r="C78" s="370"/>
      <c r="D78" s="371"/>
      <c r="E78" s="372">
        <v>2020</v>
      </c>
      <c r="F78" s="372">
        <v>2021</v>
      </c>
      <c r="G78" s="372">
        <v>2022</v>
      </c>
      <c r="H78" s="372">
        <v>2023</v>
      </c>
      <c r="I78" s="372">
        <v>2024</v>
      </c>
      <c r="J78" s="372">
        <v>2025</v>
      </c>
      <c r="K78" s="372">
        <v>2026</v>
      </c>
      <c r="L78" s="372">
        <v>2027</v>
      </c>
      <c r="M78" s="372">
        <v>2028</v>
      </c>
      <c r="N78" s="372">
        <v>2029</v>
      </c>
      <c r="O78" s="372">
        <v>2030</v>
      </c>
      <c r="P78" s="372">
        <v>2031</v>
      </c>
      <c r="Q78" s="372">
        <v>2032</v>
      </c>
      <c r="R78" s="372">
        <v>2033</v>
      </c>
      <c r="S78" s="372">
        <v>2034</v>
      </c>
      <c r="T78" s="372">
        <v>2035</v>
      </c>
      <c r="U78" s="372">
        <v>2036</v>
      </c>
      <c r="V78" s="372">
        <v>2037</v>
      </c>
      <c r="W78" s="372">
        <v>2038</v>
      </c>
      <c r="X78" s="372">
        <v>2039</v>
      </c>
      <c r="Y78" s="372">
        <v>2040</v>
      </c>
      <c r="Z78" s="372">
        <v>2041</v>
      </c>
      <c r="AA78" s="372">
        <v>2042</v>
      </c>
      <c r="AB78" s="372">
        <v>2043</v>
      </c>
      <c r="AC78" s="372">
        <v>2044</v>
      </c>
      <c r="AD78" s="372">
        <v>2045</v>
      </c>
      <c r="AE78" s="372">
        <v>2046</v>
      </c>
      <c r="AF78" s="372">
        <v>2047</v>
      </c>
      <c r="AG78" s="372">
        <v>2048</v>
      </c>
      <c r="AH78" s="372">
        <v>2049</v>
      </c>
      <c r="AI78" s="372">
        <v>2050</v>
      </c>
      <c r="AJ78" s="372">
        <v>2051</v>
      </c>
      <c r="AK78" s="372">
        <v>2052</v>
      </c>
      <c r="AL78" s="372">
        <v>2053</v>
      </c>
      <c r="AM78" s="372">
        <v>2054</v>
      </c>
      <c r="AN78" s="372">
        <v>2055</v>
      </c>
      <c r="AO78" s="372">
        <v>2056</v>
      </c>
      <c r="AP78" s="372">
        <v>2057</v>
      </c>
      <c r="AQ78" s="372">
        <v>2058</v>
      </c>
      <c r="AR78" s="372">
        <v>2059</v>
      </c>
      <c r="AS78" s="373">
        <v>2060</v>
      </c>
    </row>
    <row r="79" spans="1:80">
      <c r="A79" s="64" t="s">
        <v>231</v>
      </c>
      <c r="B79" s="7"/>
      <c r="C79" s="7"/>
      <c r="D79" s="65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S79" s="29"/>
    </row>
    <row r="80" spans="1:80">
      <c r="A80" s="36" t="s">
        <v>232</v>
      </c>
      <c r="B80" t="s">
        <v>17</v>
      </c>
      <c r="C80" t="s">
        <v>1</v>
      </c>
      <c r="D80" s="66" t="s">
        <v>10</v>
      </c>
      <c r="E80" s="6">
        <v>0</v>
      </c>
      <c r="F80" s="6">
        <v>0</v>
      </c>
      <c r="G80" s="6">
        <v>0</v>
      </c>
      <c r="H80" s="6">
        <v>157</v>
      </c>
      <c r="I80" s="6">
        <v>0</v>
      </c>
      <c r="J80" s="6">
        <v>0</v>
      </c>
      <c r="K80" s="6">
        <v>0</v>
      </c>
      <c r="L80" s="6">
        <v>0</v>
      </c>
      <c r="M80" s="6">
        <v>73.099999999999966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400</v>
      </c>
      <c r="T80" s="6">
        <v>200</v>
      </c>
      <c r="U80" s="6">
        <v>600</v>
      </c>
      <c r="V80" s="6">
        <v>0</v>
      </c>
      <c r="W80" s="6">
        <v>0</v>
      </c>
      <c r="X80" s="6">
        <v>200</v>
      </c>
      <c r="Y80" s="6">
        <v>600.00000000000023</v>
      </c>
      <c r="Z80" s="6">
        <v>400</v>
      </c>
      <c r="AA80" s="6">
        <v>200</v>
      </c>
      <c r="AB80" s="6">
        <v>400</v>
      </c>
      <c r="AC80" s="6">
        <v>200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400</v>
      </c>
      <c r="AK80" s="6">
        <v>0</v>
      </c>
      <c r="AL80" s="6">
        <v>0</v>
      </c>
      <c r="AM80" s="6">
        <v>0</v>
      </c>
      <c r="AN80" s="6">
        <v>0</v>
      </c>
      <c r="AO80" s="6">
        <v>0</v>
      </c>
      <c r="AP80" s="6">
        <v>0</v>
      </c>
      <c r="AQ80" s="6">
        <v>200</v>
      </c>
      <c r="AR80" s="6">
        <v>0</v>
      </c>
      <c r="AS80" s="37">
        <v>0</v>
      </c>
    </row>
    <row r="81" spans="1:45">
      <c r="A81" s="36" t="s">
        <v>233</v>
      </c>
      <c r="B81" t="s">
        <v>17</v>
      </c>
      <c r="C81" t="s">
        <v>1</v>
      </c>
      <c r="D81" s="66" t="s">
        <v>10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408</v>
      </c>
      <c r="N81" s="6">
        <v>0</v>
      </c>
      <c r="O81" s="6">
        <v>0</v>
      </c>
      <c r="P81" s="6">
        <v>0</v>
      </c>
      <c r="Q81" s="6">
        <v>400.00000000000006</v>
      </c>
      <c r="R81" s="6">
        <v>0</v>
      </c>
      <c r="S81" s="6">
        <v>0</v>
      </c>
      <c r="T81" s="6">
        <v>400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400</v>
      </c>
      <c r="AA81" s="6">
        <v>0</v>
      </c>
      <c r="AB81" s="6">
        <v>599.99999999999977</v>
      </c>
      <c r="AC81" s="6">
        <v>200</v>
      </c>
      <c r="AD81" s="6">
        <v>200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6">
        <v>0</v>
      </c>
      <c r="AN81" s="6">
        <v>0</v>
      </c>
      <c r="AO81" s="6">
        <v>0</v>
      </c>
      <c r="AP81" s="6">
        <v>0</v>
      </c>
      <c r="AQ81" s="6">
        <v>200</v>
      </c>
      <c r="AR81" s="6">
        <v>400</v>
      </c>
      <c r="AS81" s="37">
        <v>0</v>
      </c>
    </row>
    <row r="82" spans="1:45">
      <c r="A82" s="36" t="s">
        <v>234</v>
      </c>
      <c r="B82" t="s">
        <v>17</v>
      </c>
      <c r="C82" t="s">
        <v>1</v>
      </c>
      <c r="D82" s="66" t="s">
        <v>10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200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6">
        <v>350</v>
      </c>
      <c r="AN82" s="6">
        <v>0</v>
      </c>
      <c r="AO82" s="6">
        <v>0</v>
      </c>
      <c r="AP82" s="6">
        <v>0</v>
      </c>
      <c r="AQ82" s="6">
        <v>0</v>
      </c>
      <c r="AR82" s="6">
        <v>0</v>
      </c>
      <c r="AS82" s="37">
        <v>0</v>
      </c>
    </row>
    <row r="83" spans="1:45">
      <c r="A83" s="36" t="s">
        <v>235</v>
      </c>
      <c r="B83" t="s">
        <v>18</v>
      </c>
      <c r="C83" t="s">
        <v>1</v>
      </c>
      <c r="D83" s="66" t="s">
        <v>10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450</v>
      </c>
      <c r="K83" s="6">
        <v>0</v>
      </c>
      <c r="L83" s="6">
        <v>0</v>
      </c>
      <c r="M83" s="6">
        <v>285.20000000000005</v>
      </c>
      <c r="N83" s="6">
        <v>0</v>
      </c>
      <c r="O83" s="6">
        <v>200</v>
      </c>
      <c r="P83" s="6">
        <v>0</v>
      </c>
      <c r="Q83" s="6">
        <v>0</v>
      </c>
      <c r="R83" s="6">
        <v>500</v>
      </c>
      <c r="S83" s="6">
        <v>200</v>
      </c>
      <c r="T83" s="6">
        <v>400</v>
      </c>
      <c r="U83" s="6">
        <v>0</v>
      </c>
      <c r="V83" s="6">
        <v>0</v>
      </c>
      <c r="W83" s="6">
        <v>399.99999999999977</v>
      </c>
      <c r="X83" s="6">
        <v>200</v>
      </c>
      <c r="Y83" s="6">
        <v>600</v>
      </c>
      <c r="Z83" s="6">
        <v>400</v>
      </c>
      <c r="AA83" s="6">
        <v>200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400</v>
      </c>
      <c r="AH83" s="6">
        <v>0</v>
      </c>
      <c r="AI83" s="6">
        <v>0</v>
      </c>
      <c r="AJ83" s="6">
        <v>200</v>
      </c>
      <c r="AK83" s="6">
        <v>0</v>
      </c>
      <c r="AL83" s="6">
        <v>0</v>
      </c>
      <c r="AM83" s="6">
        <v>0</v>
      </c>
      <c r="AN83" s="6">
        <v>400</v>
      </c>
      <c r="AO83" s="6">
        <v>0</v>
      </c>
      <c r="AP83" s="6">
        <v>0</v>
      </c>
      <c r="AQ83" s="6">
        <v>200</v>
      </c>
      <c r="AR83" s="6">
        <v>0</v>
      </c>
      <c r="AS83" s="37">
        <v>0</v>
      </c>
    </row>
    <row r="84" spans="1:45">
      <c r="A84" s="36" t="s">
        <v>236</v>
      </c>
      <c r="B84" t="s">
        <v>18</v>
      </c>
      <c r="C84" t="s">
        <v>1</v>
      </c>
      <c r="D84" s="66" t="s">
        <v>10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200</v>
      </c>
      <c r="Y84" s="6">
        <v>0</v>
      </c>
      <c r="Z84" s="6">
        <v>0</v>
      </c>
      <c r="AA84" s="6">
        <v>0</v>
      </c>
      <c r="AB84" s="6">
        <v>200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400</v>
      </c>
      <c r="AJ84" s="6">
        <v>0</v>
      </c>
      <c r="AK84" s="6">
        <v>0</v>
      </c>
      <c r="AL84" s="6">
        <v>0</v>
      </c>
      <c r="AM84" s="6">
        <v>0</v>
      </c>
      <c r="AN84" s="6">
        <v>0</v>
      </c>
      <c r="AO84" s="6">
        <v>0</v>
      </c>
      <c r="AP84" s="6">
        <v>0</v>
      </c>
      <c r="AQ84" s="6">
        <v>0</v>
      </c>
      <c r="AR84" s="6">
        <v>0</v>
      </c>
      <c r="AS84" s="37">
        <v>0</v>
      </c>
    </row>
    <row r="85" spans="1:45">
      <c r="A85" s="36" t="s">
        <v>237</v>
      </c>
      <c r="B85" t="s">
        <v>18</v>
      </c>
      <c r="C85" t="s">
        <v>1</v>
      </c>
      <c r="D85" s="66" t="s">
        <v>10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400</v>
      </c>
      <c r="P85" s="6">
        <v>0</v>
      </c>
      <c r="Q85" s="6">
        <v>200</v>
      </c>
      <c r="R85" s="6">
        <v>600</v>
      </c>
      <c r="S85" s="6">
        <v>400</v>
      </c>
      <c r="T85" s="6">
        <v>0</v>
      </c>
      <c r="U85" s="6">
        <v>0</v>
      </c>
      <c r="V85" s="6">
        <v>1000</v>
      </c>
      <c r="W85" s="6">
        <v>0</v>
      </c>
      <c r="X85" s="6">
        <v>0</v>
      </c>
      <c r="Y85" s="6">
        <v>0</v>
      </c>
      <c r="Z85" s="6">
        <v>0</v>
      </c>
      <c r="AA85" s="6">
        <v>800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6">
        <v>0</v>
      </c>
      <c r="AN85" s="6">
        <v>0</v>
      </c>
      <c r="AO85" s="6">
        <v>0</v>
      </c>
      <c r="AP85" s="6">
        <v>0</v>
      </c>
      <c r="AQ85" s="6">
        <v>0</v>
      </c>
      <c r="AR85" s="6">
        <v>0</v>
      </c>
      <c r="AS85" s="37">
        <v>0</v>
      </c>
    </row>
    <row r="86" spans="1:45">
      <c r="A86" s="36" t="s">
        <v>238</v>
      </c>
      <c r="B86" t="s">
        <v>16</v>
      </c>
      <c r="C86" t="s">
        <v>1</v>
      </c>
      <c r="D86" s="66" t="s">
        <v>10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200</v>
      </c>
      <c r="W86" s="6">
        <v>200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  <c r="AM86" s="6">
        <v>0</v>
      </c>
      <c r="AN86" s="6">
        <v>0</v>
      </c>
      <c r="AO86" s="6">
        <v>0</v>
      </c>
      <c r="AP86" s="6">
        <v>0</v>
      </c>
      <c r="AQ86" s="6">
        <v>0</v>
      </c>
      <c r="AR86" s="6">
        <v>0</v>
      </c>
      <c r="AS86" s="37">
        <v>0</v>
      </c>
    </row>
    <row r="87" spans="1:45">
      <c r="A87" s="36" t="s">
        <v>239</v>
      </c>
      <c r="B87" t="s">
        <v>16</v>
      </c>
      <c r="C87" t="s">
        <v>1</v>
      </c>
      <c r="D87" s="66" t="s">
        <v>10</v>
      </c>
      <c r="E87" s="6">
        <v>0</v>
      </c>
      <c r="F87" s="6">
        <v>0</v>
      </c>
      <c r="G87" s="6">
        <v>0</v>
      </c>
      <c r="H87" s="6">
        <v>0</v>
      </c>
      <c r="I87" s="6">
        <v>172.99</v>
      </c>
      <c r="J87" s="6">
        <v>1252</v>
      </c>
      <c r="K87" s="6">
        <v>0</v>
      </c>
      <c r="L87" s="6">
        <v>0</v>
      </c>
      <c r="M87" s="6">
        <v>0</v>
      </c>
      <c r="N87" s="6">
        <v>599.99999999999977</v>
      </c>
      <c r="O87" s="6">
        <v>432</v>
      </c>
      <c r="P87" s="6">
        <v>0</v>
      </c>
      <c r="Q87" s="6">
        <v>0</v>
      </c>
      <c r="R87" s="6">
        <v>0</v>
      </c>
      <c r="S87" s="6">
        <v>200</v>
      </c>
      <c r="T87" s="6">
        <v>400</v>
      </c>
      <c r="U87" s="6">
        <v>1000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  <c r="AM87" s="6">
        <v>0</v>
      </c>
      <c r="AN87" s="6">
        <v>0</v>
      </c>
      <c r="AO87" s="6">
        <v>0</v>
      </c>
      <c r="AP87" s="6">
        <v>0</v>
      </c>
      <c r="AQ87" s="6">
        <v>0</v>
      </c>
      <c r="AR87" s="6">
        <v>0</v>
      </c>
      <c r="AS87" s="37">
        <v>0</v>
      </c>
    </row>
    <row r="88" spans="1:45">
      <c r="A88" s="36" t="s">
        <v>240</v>
      </c>
      <c r="B88" t="s">
        <v>15</v>
      </c>
      <c r="C88" t="s">
        <v>1</v>
      </c>
      <c r="D88" s="66" t="s">
        <v>10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90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250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  <c r="AM88" s="6">
        <v>0</v>
      </c>
      <c r="AN88" s="6">
        <v>0</v>
      </c>
      <c r="AO88" s="6">
        <v>0</v>
      </c>
      <c r="AP88" s="6">
        <v>0</v>
      </c>
      <c r="AQ88" s="6">
        <v>0</v>
      </c>
      <c r="AR88" s="6">
        <v>0</v>
      </c>
      <c r="AS88" s="37">
        <v>0</v>
      </c>
    </row>
    <row r="89" spans="1:45">
      <c r="A89" s="36" t="s">
        <v>241</v>
      </c>
      <c r="B89" t="s">
        <v>15</v>
      </c>
      <c r="C89" t="s">
        <v>1</v>
      </c>
      <c r="D89" s="66" t="s">
        <v>10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489.9</v>
      </c>
      <c r="N89" s="6">
        <v>1320</v>
      </c>
      <c r="O89" s="6">
        <v>400</v>
      </c>
      <c r="P89" s="6">
        <v>0</v>
      </c>
      <c r="Q89" s="6">
        <v>230</v>
      </c>
      <c r="R89" s="6">
        <v>0</v>
      </c>
      <c r="S89" s="6">
        <v>400</v>
      </c>
      <c r="T89" s="6">
        <v>0</v>
      </c>
      <c r="U89" s="6">
        <v>0</v>
      </c>
      <c r="V89" s="6">
        <v>600</v>
      </c>
      <c r="W89" s="6">
        <v>399.99999999999955</v>
      </c>
      <c r="X89" s="6">
        <v>200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0</v>
      </c>
      <c r="AE89" s="6">
        <v>0</v>
      </c>
      <c r="AF89" s="6">
        <v>0</v>
      </c>
      <c r="AG89" s="6">
        <v>0</v>
      </c>
      <c r="AH89" s="6">
        <v>0</v>
      </c>
      <c r="AI89" s="6">
        <v>0</v>
      </c>
      <c r="AJ89" s="6">
        <v>0</v>
      </c>
      <c r="AK89" s="6">
        <v>0</v>
      </c>
      <c r="AL89" s="6">
        <v>0</v>
      </c>
      <c r="AM89" s="6">
        <v>0</v>
      </c>
      <c r="AN89" s="6">
        <v>0</v>
      </c>
      <c r="AO89" s="6">
        <v>0</v>
      </c>
      <c r="AP89" s="6">
        <v>0</v>
      </c>
      <c r="AQ89" s="6">
        <v>0</v>
      </c>
      <c r="AR89" s="6">
        <v>0</v>
      </c>
      <c r="AS89" s="37">
        <v>0</v>
      </c>
    </row>
    <row r="90" spans="1:45">
      <c r="A90" s="36" t="s">
        <v>242</v>
      </c>
      <c r="B90" t="s">
        <v>15</v>
      </c>
      <c r="C90" t="s">
        <v>1</v>
      </c>
      <c r="D90" s="66" t="s">
        <v>10</v>
      </c>
      <c r="E90" s="6">
        <v>0</v>
      </c>
      <c r="F90" s="6">
        <v>0</v>
      </c>
      <c r="G90" s="6">
        <v>142.00000000000003</v>
      </c>
      <c r="H90" s="6">
        <v>0</v>
      </c>
      <c r="I90" s="6">
        <v>0</v>
      </c>
      <c r="J90" s="6">
        <v>145</v>
      </c>
      <c r="K90" s="6">
        <v>0</v>
      </c>
      <c r="L90" s="6">
        <v>786.7</v>
      </c>
      <c r="M90" s="6">
        <v>414</v>
      </c>
      <c r="N90" s="6">
        <v>300</v>
      </c>
      <c r="O90" s="6">
        <v>1099.9999999999998</v>
      </c>
      <c r="P90" s="6">
        <v>1919</v>
      </c>
      <c r="Q90" s="6">
        <v>200</v>
      </c>
      <c r="R90" s="6">
        <v>400</v>
      </c>
      <c r="S90" s="6">
        <v>600</v>
      </c>
      <c r="T90" s="6">
        <v>0</v>
      </c>
      <c r="U90" s="6">
        <v>0</v>
      </c>
      <c r="V90" s="6">
        <v>0</v>
      </c>
      <c r="W90" s="6">
        <v>400</v>
      </c>
      <c r="X90" s="6">
        <v>1150</v>
      </c>
      <c r="Y90" s="6">
        <v>775</v>
      </c>
      <c r="Z90" s="6">
        <v>0</v>
      </c>
      <c r="AA90" s="6">
        <v>0</v>
      </c>
      <c r="AB90" s="6">
        <v>0</v>
      </c>
      <c r="AC90" s="6">
        <v>0</v>
      </c>
      <c r="AD90" s="6">
        <v>0</v>
      </c>
      <c r="AE90" s="6">
        <v>0</v>
      </c>
      <c r="AF90" s="6">
        <v>0</v>
      </c>
      <c r="AG90" s="6">
        <v>0</v>
      </c>
      <c r="AH90" s="6">
        <v>0</v>
      </c>
      <c r="AI90" s="6">
        <v>0</v>
      </c>
      <c r="AJ90" s="6">
        <v>0</v>
      </c>
      <c r="AK90" s="6">
        <v>0</v>
      </c>
      <c r="AL90" s="6">
        <v>0</v>
      </c>
      <c r="AM90" s="6">
        <v>0</v>
      </c>
      <c r="AN90" s="6">
        <v>0</v>
      </c>
      <c r="AO90" s="6">
        <v>0</v>
      </c>
      <c r="AP90" s="6">
        <v>0</v>
      </c>
      <c r="AQ90" s="6">
        <v>0</v>
      </c>
      <c r="AR90" s="6">
        <v>200</v>
      </c>
      <c r="AS90" s="37">
        <v>0</v>
      </c>
    </row>
    <row r="91" spans="1:45">
      <c r="A91" s="36" t="s">
        <v>243</v>
      </c>
      <c r="B91" t="s">
        <v>15</v>
      </c>
      <c r="C91" t="s">
        <v>1</v>
      </c>
      <c r="D91" s="66" t="s">
        <v>10</v>
      </c>
      <c r="E91" s="6">
        <v>0</v>
      </c>
      <c r="F91" s="6">
        <v>159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0</v>
      </c>
      <c r="AE91" s="6">
        <v>0</v>
      </c>
      <c r="AF91" s="6">
        <v>0</v>
      </c>
      <c r="AG91" s="6">
        <v>0</v>
      </c>
      <c r="AH91" s="6">
        <v>0</v>
      </c>
      <c r="AI91" s="6">
        <v>200</v>
      </c>
      <c r="AJ91" s="6">
        <v>400</v>
      </c>
      <c r="AK91" s="6">
        <v>0</v>
      </c>
      <c r="AL91" s="6">
        <v>200</v>
      </c>
      <c r="AM91" s="6">
        <v>0</v>
      </c>
      <c r="AN91" s="6">
        <v>0</v>
      </c>
      <c r="AO91" s="6">
        <v>0</v>
      </c>
      <c r="AP91" s="6">
        <v>0</v>
      </c>
      <c r="AQ91" s="6">
        <v>0</v>
      </c>
      <c r="AR91" s="6">
        <v>0</v>
      </c>
      <c r="AS91" s="37">
        <v>0</v>
      </c>
    </row>
    <row r="92" spans="1:45">
      <c r="A92" s="36" t="s">
        <v>244</v>
      </c>
      <c r="B92" t="s">
        <v>15</v>
      </c>
      <c r="C92" t="s">
        <v>1</v>
      </c>
      <c r="D92" s="66" t="s">
        <v>10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585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0</v>
      </c>
      <c r="U92" s="6">
        <v>0</v>
      </c>
      <c r="V92" s="6">
        <v>0</v>
      </c>
      <c r="W92" s="6">
        <v>0</v>
      </c>
      <c r="X92" s="6">
        <v>0</v>
      </c>
      <c r="Y92" s="6">
        <v>240</v>
      </c>
      <c r="Z92" s="6">
        <v>200</v>
      </c>
      <c r="AA92" s="6">
        <v>0</v>
      </c>
      <c r="AB92" s="6">
        <v>0</v>
      </c>
      <c r="AC92" s="6">
        <v>0</v>
      </c>
      <c r="AD92" s="6">
        <v>0</v>
      </c>
      <c r="AE92" s="6">
        <v>0</v>
      </c>
      <c r="AF92" s="6">
        <v>0</v>
      </c>
      <c r="AG92" s="6">
        <v>0</v>
      </c>
      <c r="AH92" s="6">
        <v>0</v>
      </c>
      <c r="AI92" s="6">
        <v>0</v>
      </c>
      <c r="AJ92" s="6">
        <v>0</v>
      </c>
      <c r="AK92" s="6">
        <v>0</v>
      </c>
      <c r="AL92" s="6">
        <v>200</v>
      </c>
      <c r="AM92" s="6">
        <v>0</v>
      </c>
      <c r="AN92" s="6">
        <v>0</v>
      </c>
      <c r="AO92" s="6">
        <v>0</v>
      </c>
      <c r="AP92" s="6">
        <v>0</v>
      </c>
      <c r="AQ92" s="6">
        <v>0</v>
      </c>
      <c r="AR92" s="6">
        <v>0</v>
      </c>
      <c r="AS92" s="37">
        <v>0</v>
      </c>
    </row>
    <row r="93" spans="1:45">
      <c r="A93" s="36" t="s">
        <v>245</v>
      </c>
      <c r="B93" t="s">
        <v>15</v>
      </c>
      <c r="C93" t="s">
        <v>1</v>
      </c>
      <c r="D93" s="66" t="s">
        <v>10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200</v>
      </c>
      <c r="AB93" s="6">
        <v>200</v>
      </c>
      <c r="AC93" s="6">
        <v>200</v>
      </c>
      <c r="AD93" s="6">
        <v>200</v>
      </c>
      <c r="AE93" s="6">
        <v>0</v>
      </c>
      <c r="AF93" s="6">
        <v>0</v>
      </c>
      <c r="AG93" s="6">
        <v>0</v>
      </c>
      <c r="AH93" s="6">
        <v>0</v>
      </c>
      <c r="AI93" s="6">
        <v>400</v>
      </c>
      <c r="AJ93" s="6">
        <v>0</v>
      </c>
      <c r="AK93" s="6">
        <v>0</v>
      </c>
      <c r="AL93" s="6">
        <v>0</v>
      </c>
      <c r="AM93" s="6">
        <v>0</v>
      </c>
      <c r="AN93" s="6">
        <v>0</v>
      </c>
      <c r="AO93" s="6">
        <v>0</v>
      </c>
      <c r="AP93" s="6">
        <v>0</v>
      </c>
      <c r="AQ93" s="6">
        <v>0</v>
      </c>
      <c r="AR93" s="6">
        <v>0</v>
      </c>
      <c r="AS93" s="37">
        <v>0</v>
      </c>
    </row>
    <row r="94" spans="1:45">
      <c r="A94" s="36" t="s">
        <v>246</v>
      </c>
      <c r="B94" t="s">
        <v>15</v>
      </c>
      <c r="C94" t="s">
        <v>1</v>
      </c>
      <c r="D94" s="66" t="s">
        <v>10</v>
      </c>
      <c r="E94" s="6">
        <v>0</v>
      </c>
      <c r="F94" s="6">
        <v>110</v>
      </c>
      <c r="G94" s="6">
        <v>219</v>
      </c>
      <c r="H94" s="6">
        <v>85</v>
      </c>
      <c r="I94" s="6">
        <v>0</v>
      </c>
      <c r="J94" s="6">
        <v>453.59999999999991</v>
      </c>
      <c r="K94" s="6">
        <v>0</v>
      </c>
      <c r="L94" s="6">
        <v>0</v>
      </c>
      <c r="M94" s="6">
        <v>0</v>
      </c>
      <c r="N94" s="6">
        <v>30</v>
      </c>
      <c r="O94" s="6">
        <v>100</v>
      </c>
      <c r="P94" s="6">
        <v>0</v>
      </c>
      <c r="Q94" s="6">
        <v>0</v>
      </c>
      <c r="R94" s="6">
        <v>0</v>
      </c>
      <c r="S94" s="6">
        <v>0</v>
      </c>
      <c r="T94" s="6">
        <v>0</v>
      </c>
      <c r="U94" s="6">
        <v>0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0</v>
      </c>
      <c r="AE94" s="6">
        <v>0</v>
      </c>
      <c r="AF94" s="6">
        <v>0</v>
      </c>
      <c r="AG94" s="6">
        <v>0</v>
      </c>
      <c r="AH94" s="6">
        <v>0</v>
      </c>
      <c r="AI94" s="6">
        <v>0</v>
      </c>
      <c r="AJ94" s="6">
        <v>0</v>
      </c>
      <c r="AK94" s="6">
        <v>0</v>
      </c>
      <c r="AL94" s="6">
        <v>0</v>
      </c>
      <c r="AM94" s="6">
        <v>0</v>
      </c>
      <c r="AN94" s="6">
        <v>0</v>
      </c>
      <c r="AO94" s="6">
        <v>0</v>
      </c>
      <c r="AP94" s="6">
        <v>0</v>
      </c>
      <c r="AQ94" s="6">
        <v>0</v>
      </c>
      <c r="AR94" s="6">
        <v>0</v>
      </c>
      <c r="AS94" s="37">
        <v>0</v>
      </c>
    </row>
    <row r="95" spans="1:45">
      <c r="A95" s="36" t="s">
        <v>247</v>
      </c>
      <c r="B95" t="s">
        <v>15</v>
      </c>
      <c r="C95" t="s">
        <v>1</v>
      </c>
      <c r="D95" s="66" t="s">
        <v>10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83.999999999999986</v>
      </c>
      <c r="M95" s="6">
        <v>0</v>
      </c>
      <c r="N95" s="6">
        <v>600</v>
      </c>
      <c r="O95" s="6">
        <v>400</v>
      </c>
      <c r="P95" s="6">
        <v>0</v>
      </c>
      <c r="Q95" s="6">
        <v>0</v>
      </c>
      <c r="R95" s="6">
        <v>0</v>
      </c>
      <c r="S95" s="6">
        <v>600</v>
      </c>
      <c r="T95" s="6">
        <v>0</v>
      </c>
      <c r="U95" s="6">
        <v>0</v>
      </c>
      <c r="V95" s="6">
        <v>0</v>
      </c>
      <c r="W95" s="6">
        <v>0</v>
      </c>
      <c r="X95" s="6">
        <v>799.99999999999977</v>
      </c>
      <c r="Y95" s="6">
        <v>200</v>
      </c>
      <c r="Z95" s="6">
        <v>600</v>
      </c>
      <c r="AA95" s="6">
        <v>0</v>
      </c>
      <c r="AB95" s="6">
        <v>0</v>
      </c>
      <c r="AC95" s="6">
        <v>0</v>
      </c>
      <c r="AD95" s="6">
        <v>0</v>
      </c>
      <c r="AE95" s="6">
        <v>0</v>
      </c>
      <c r="AF95" s="6">
        <v>0</v>
      </c>
      <c r="AG95" s="6">
        <v>0</v>
      </c>
      <c r="AH95" s="6">
        <v>0</v>
      </c>
      <c r="AI95" s="6">
        <v>0</v>
      </c>
      <c r="AJ95" s="6">
        <v>0</v>
      </c>
      <c r="AK95" s="6">
        <v>0</v>
      </c>
      <c r="AL95" s="6">
        <v>0</v>
      </c>
      <c r="AM95" s="6">
        <v>0</v>
      </c>
      <c r="AN95" s="6">
        <v>0</v>
      </c>
      <c r="AO95" s="6">
        <v>0</v>
      </c>
      <c r="AP95" s="6">
        <v>0</v>
      </c>
      <c r="AQ95" s="6">
        <v>0</v>
      </c>
      <c r="AR95" s="6">
        <v>0</v>
      </c>
      <c r="AS95" s="37">
        <v>0</v>
      </c>
    </row>
    <row r="96" spans="1:45">
      <c r="A96" s="36" t="s">
        <v>248</v>
      </c>
      <c r="B96" t="s">
        <v>15</v>
      </c>
      <c r="C96" t="s">
        <v>1</v>
      </c>
      <c r="D96" s="66" t="s">
        <v>10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  <c r="S96" s="6">
        <v>0</v>
      </c>
      <c r="T96" s="6">
        <v>0</v>
      </c>
      <c r="U96" s="6">
        <v>0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0</v>
      </c>
      <c r="AE96" s="6">
        <v>0</v>
      </c>
      <c r="AF96" s="6">
        <v>0</v>
      </c>
      <c r="AG96" s="6">
        <v>0</v>
      </c>
      <c r="AH96" s="6">
        <v>0</v>
      </c>
      <c r="AI96" s="6">
        <v>0</v>
      </c>
      <c r="AJ96" s="6">
        <v>0</v>
      </c>
      <c r="AK96" s="6">
        <v>0</v>
      </c>
      <c r="AL96" s="6">
        <v>0</v>
      </c>
      <c r="AM96" s="6">
        <v>0</v>
      </c>
      <c r="AN96" s="6">
        <v>0</v>
      </c>
      <c r="AO96" s="6">
        <v>0</v>
      </c>
      <c r="AP96" s="6">
        <v>0</v>
      </c>
      <c r="AQ96" s="6">
        <v>0</v>
      </c>
      <c r="AR96" s="6">
        <v>0</v>
      </c>
      <c r="AS96" s="37">
        <v>0</v>
      </c>
    </row>
    <row r="97" spans="1:45">
      <c r="A97" s="36" t="s">
        <v>249</v>
      </c>
      <c r="B97" t="s">
        <v>14</v>
      </c>
      <c r="C97" t="s">
        <v>1</v>
      </c>
      <c r="D97" s="66" t="s">
        <v>10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S97" s="6">
        <v>0</v>
      </c>
      <c r="T97" s="6">
        <v>0</v>
      </c>
      <c r="U97" s="6">
        <v>0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0</v>
      </c>
      <c r="AE97" s="6">
        <v>0</v>
      </c>
      <c r="AF97" s="6">
        <v>0</v>
      </c>
      <c r="AG97" s="6">
        <v>0</v>
      </c>
      <c r="AH97" s="6">
        <v>0</v>
      </c>
      <c r="AI97" s="6">
        <v>0</v>
      </c>
      <c r="AJ97" s="6">
        <v>0</v>
      </c>
      <c r="AK97" s="6">
        <v>0</v>
      </c>
      <c r="AL97" s="6">
        <v>0</v>
      </c>
      <c r="AM97" s="6">
        <v>0</v>
      </c>
      <c r="AN97" s="6">
        <v>0</v>
      </c>
      <c r="AO97" s="6">
        <v>0</v>
      </c>
      <c r="AP97" s="6">
        <v>0</v>
      </c>
      <c r="AQ97" s="6">
        <v>0</v>
      </c>
      <c r="AR97" s="6">
        <v>0</v>
      </c>
      <c r="AS97" s="37">
        <v>0</v>
      </c>
    </row>
    <row r="98" spans="1:45">
      <c r="A98" s="36" t="s">
        <v>250</v>
      </c>
      <c r="B98" t="s">
        <v>14</v>
      </c>
      <c r="C98" t="s">
        <v>1</v>
      </c>
      <c r="D98" s="66" t="s">
        <v>10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0</v>
      </c>
      <c r="R98" s="6">
        <v>0</v>
      </c>
      <c r="S98" s="6">
        <v>0</v>
      </c>
      <c r="T98" s="6">
        <v>0</v>
      </c>
      <c r="U98" s="6">
        <v>0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0</v>
      </c>
      <c r="AE98" s="6">
        <v>0</v>
      </c>
      <c r="AF98" s="6">
        <v>0</v>
      </c>
      <c r="AG98" s="6">
        <v>0</v>
      </c>
      <c r="AH98" s="6">
        <v>0</v>
      </c>
      <c r="AI98" s="6">
        <v>0</v>
      </c>
      <c r="AJ98" s="6">
        <v>0</v>
      </c>
      <c r="AK98" s="6">
        <v>0</v>
      </c>
      <c r="AL98" s="6">
        <v>0</v>
      </c>
      <c r="AM98" s="6">
        <v>0</v>
      </c>
      <c r="AN98" s="6">
        <v>0</v>
      </c>
      <c r="AO98" s="6">
        <v>0</v>
      </c>
      <c r="AP98" s="6">
        <v>0</v>
      </c>
      <c r="AQ98" s="6">
        <v>0</v>
      </c>
      <c r="AR98" s="6">
        <v>0</v>
      </c>
      <c r="AS98" s="37">
        <v>0</v>
      </c>
    </row>
    <row r="99" spans="1:45">
      <c r="A99" s="36" t="s">
        <v>251</v>
      </c>
      <c r="B99" t="s">
        <v>14</v>
      </c>
      <c r="C99" t="s">
        <v>1</v>
      </c>
      <c r="D99" s="66" t="s">
        <v>10</v>
      </c>
      <c r="E99" s="6">
        <v>0</v>
      </c>
      <c r="F99" s="6">
        <v>0</v>
      </c>
      <c r="G99" s="6">
        <v>0</v>
      </c>
      <c r="H99" s="6">
        <v>216.40000000000032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  <c r="O99" s="6">
        <v>72</v>
      </c>
      <c r="P99" s="6">
        <v>0</v>
      </c>
      <c r="Q99" s="6">
        <v>100.80000000000018</v>
      </c>
      <c r="R99" s="6">
        <v>122.40000000000009</v>
      </c>
      <c r="S99" s="6">
        <v>379</v>
      </c>
      <c r="T99" s="6">
        <v>0</v>
      </c>
      <c r="U99" s="6">
        <v>0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0</v>
      </c>
      <c r="AE99" s="6">
        <v>0</v>
      </c>
      <c r="AF99" s="6">
        <v>0</v>
      </c>
      <c r="AG99" s="6">
        <v>0</v>
      </c>
      <c r="AH99" s="6">
        <v>0</v>
      </c>
      <c r="AI99" s="6">
        <v>9</v>
      </c>
      <c r="AJ99" s="6">
        <v>0</v>
      </c>
      <c r="AK99" s="6">
        <v>0</v>
      </c>
      <c r="AL99" s="6">
        <v>0</v>
      </c>
      <c r="AM99" s="6">
        <v>0</v>
      </c>
      <c r="AN99" s="6">
        <v>0</v>
      </c>
      <c r="AO99" s="6">
        <v>0</v>
      </c>
      <c r="AP99" s="6">
        <v>0</v>
      </c>
      <c r="AQ99" s="6">
        <v>0</v>
      </c>
      <c r="AR99" s="6">
        <v>0</v>
      </c>
      <c r="AS99" s="37">
        <v>0</v>
      </c>
    </row>
    <row r="100" spans="1:45">
      <c r="A100" s="36" t="s">
        <v>252</v>
      </c>
      <c r="B100" t="s">
        <v>14</v>
      </c>
      <c r="C100" t="s">
        <v>1</v>
      </c>
      <c r="D100" s="66" t="s">
        <v>10</v>
      </c>
      <c r="E100" s="6">
        <v>0</v>
      </c>
      <c r="F100" s="6">
        <v>516.5999999999998</v>
      </c>
      <c r="G100" s="6">
        <v>530</v>
      </c>
      <c r="H100" s="6">
        <v>262.00000000000023</v>
      </c>
      <c r="I100" s="6">
        <v>315</v>
      </c>
      <c r="J100" s="6">
        <v>0</v>
      </c>
      <c r="K100" s="6">
        <v>756.40000000000009</v>
      </c>
      <c r="L100" s="6">
        <v>557</v>
      </c>
      <c r="M100" s="6">
        <v>1261.1999999999994</v>
      </c>
      <c r="N100" s="6">
        <v>1017</v>
      </c>
      <c r="O100" s="6">
        <v>900</v>
      </c>
      <c r="P100" s="6">
        <v>0</v>
      </c>
      <c r="Q100" s="6">
        <v>0</v>
      </c>
      <c r="R100" s="6">
        <v>0</v>
      </c>
      <c r="S100" s="6">
        <v>0</v>
      </c>
      <c r="T100" s="6">
        <v>800</v>
      </c>
      <c r="U100" s="6">
        <v>800.00000000000091</v>
      </c>
      <c r="V100" s="6">
        <v>800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30</v>
      </c>
      <c r="AD100" s="6">
        <v>0</v>
      </c>
      <c r="AE100" s="6">
        <v>0</v>
      </c>
      <c r="AF100" s="6">
        <v>0</v>
      </c>
      <c r="AG100" s="6">
        <v>0</v>
      </c>
      <c r="AH100" s="6">
        <v>0</v>
      </c>
      <c r="AI100" s="6">
        <v>0</v>
      </c>
      <c r="AJ100" s="6">
        <v>352.79999999999927</v>
      </c>
      <c r="AK100" s="6">
        <v>0</v>
      </c>
      <c r="AL100" s="6">
        <v>0</v>
      </c>
      <c r="AM100" s="6">
        <v>0</v>
      </c>
      <c r="AN100" s="6">
        <v>0</v>
      </c>
      <c r="AO100" s="6">
        <v>0</v>
      </c>
      <c r="AP100" s="6">
        <v>0</v>
      </c>
      <c r="AQ100" s="6">
        <v>0</v>
      </c>
      <c r="AR100" s="6">
        <v>0</v>
      </c>
      <c r="AS100" s="37">
        <v>0</v>
      </c>
    </row>
    <row r="101" spans="1:45">
      <c r="A101" s="36" t="s">
        <v>253</v>
      </c>
      <c r="B101" t="s">
        <v>14</v>
      </c>
      <c r="C101" t="s">
        <v>1</v>
      </c>
      <c r="D101" s="66" t="s">
        <v>10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1200</v>
      </c>
      <c r="R101" s="6">
        <v>1500</v>
      </c>
      <c r="S101" s="6">
        <v>1800.0000000000005</v>
      </c>
      <c r="T101" s="6">
        <v>1500</v>
      </c>
      <c r="U101" s="6">
        <v>1000</v>
      </c>
      <c r="V101" s="6">
        <v>500</v>
      </c>
      <c r="W101" s="6">
        <v>500</v>
      </c>
      <c r="X101" s="6">
        <v>0</v>
      </c>
      <c r="Y101" s="6">
        <v>500</v>
      </c>
      <c r="Z101" s="6">
        <v>0</v>
      </c>
      <c r="AA101" s="6">
        <v>0</v>
      </c>
      <c r="AB101" s="6">
        <v>0</v>
      </c>
      <c r="AC101" s="6">
        <v>0</v>
      </c>
      <c r="AD101" s="6">
        <v>0</v>
      </c>
      <c r="AE101" s="6">
        <v>0</v>
      </c>
      <c r="AF101" s="6">
        <v>0</v>
      </c>
      <c r="AG101" s="6">
        <v>0</v>
      </c>
      <c r="AH101" s="6">
        <v>0</v>
      </c>
      <c r="AI101" s="6">
        <v>0</v>
      </c>
      <c r="AJ101" s="6">
        <v>0</v>
      </c>
      <c r="AK101" s="6">
        <v>0</v>
      </c>
      <c r="AL101" s="6">
        <v>0</v>
      </c>
      <c r="AM101" s="6">
        <v>0</v>
      </c>
      <c r="AN101" s="6">
        <v>0</v>
      </c>
      <c r="AO101" s="6">
        <v>0</v>
      </c>
      <c r="AP101" s="6">
        <v>0</v>
      </c>
      <c r="AQ101" s="6">
        <v>0</v>
      </c>
      <c r="AR101" s="6">
        <v>0</v>
      </c>
      <c r="AS101" s="37">
        <v>0</v>
      </c>
    </row>
    <row r="102" spans="1:45">
      <c r="A102" s="36" t="s">
        <v>254</v>
      </c>
      <c r="B102" t="s">
        <v>14</v>
      </c>
      <c r="C102" t="s">
        <v>1</v>
      </c>
      <c r="D102" s="66" t="s">
        <v>10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R102" s="6">
        <v>0</v>
      </c>
      <c r="S102" s="6">
        <v>0</v>
      </c>
      <c r="T102" s="6">
        <v>0</v>
      </c>
      <c r="U102" s="6">
        <v>0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0</v>
      </c>
      <c r="AE102" s="6">
        <v>0</v>
      </c>
      <c r="AF102" s="6">
        <v>0</v>
      </c>
      <c r="AG102" s="6">
        <v>0</v>
      </c>
      <c r="AH102" s="6">
        <v>0</v>
      </c>
      <c r="AI102" s="6">
        <v>0</v>
      </c>
      <c r="AJ102" s="6">
        <v>0</v>
      </c>
      <c r="AK102" s="6">
        <v>0</v>
      </c>
      <c r="AL102" s="6">
        <v>0</v>
      </c>
      <c r="AM102" s="6">
        <v>0</v>
      </c>
      <c r="AN102" s="6">
        <v>0</v>
      </c>
      <c r="AO102" s="6">
        <v>0</v>
      </c>
      <c r="AP102" s="6">
        <v>0</v>
      </c>
      <c r="AQ102" s="6">
        <v>0</v>
      </c>
      <c r="AR102" s="6">
        <v>0</v>
      </c>
      <c r="AS102" s="37">
        <v>0</v>
      </c>
    </row>
    <row r="103" spans="1:45">
      <c r="A103" s="36" t="s">
        <v>255</v>
      </c>
      <c r="B103" t="s">
        <v>13</v>
      </c>
      <c r="C103" t="s">
        <v>1</v>
      </c>
      <c r="D103" s="66" t="s">
        <v>10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R103" s="6">
        <v>300</v>
      </c>
      <c r="S103" s="6">
        <v>0</v>
      </c>
      <c r="T103" s="6">
        <v>100</v>
      </c>
      <c r="U103" s="6">
        <v>130</v>
      </c>
      <c r="V103" s="6">
        <v>0</v>
      </c>
      <c r="W103" s="6">
        <v>0</v>
      </c>
      <c r="X103" s="6">
        <v>0</v>
      </c>
      <c r="Y103" s="6">
        <v>100</v>
      </c>
      <c r="Z103" s="6">
        <v>100</v>
      </c>
      <c r="AA103" s="6">
        <v>0</v>
      </c>
      <c r="AB103" s="6">
        <v>0</v>
      </c>
      <c r="AC103" s="6">
        <v>0</v>
      </c>
      <c r="AD103" s="6">
        <v>0</v>
      </c>
      <c r="AE103" s="6">
        <v>200</v>
      </c>
      <c r="AF103" s="6">
        <v>0</v>
      </c>
      <c r="AG103" s="6">
        <v>0</v>
      </c>
      <c r="AH103" s="6">
        <v>0</v>
      </c>
      <c r="AI103" s="6">
        <v>0</v>
      </c>
      <c r="AJ103" s="6">
        <v>0</v>
      </c>
      <c r="AK103" s="6">
        <v>0</v>
      </c>
      <c r="AL103" s="6">
        <v>0</v>
      </c>
      <c r="AM103" s="6">
        <v>0</v>
      </c>
      <c r="AN103" s="6">
        <v>0</v>
      </c>
      <c r="AO103" s="6">
        <v>0</v>
      </c>
      <c r="AP103" s="6">
        <v>0</v>
      </c>
      <c r="AQ103" s="6">
        <v>0</v>
      </c>
      <c r="AR103" s="6">
        <v>0</v>
      </c>
      <c r="AS103" s="37">
        <v>0</v>
      </c>
    </row>
    <row r="104" spans="1:45">
      <c r="A104" s="36" t="s">
        <v>256</v>
      </c>
      <c r="B104" t="s">
        <v>13</v>
      </c>
      <c r="C104" t="s">
        <v>1</v>
      </c>
      <c r="D104" s="66" t="s">
        <v>10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R104" s="6">
        <v>0</v>
      </c>
      <c r="S104" s="6">
        <v>0</v>
      </c>
      <c r="T104" s="6">
        <v>0</v>
      </c>
      <c r="U104" s="6">
        <v>65</v>
      </c>
      <c r="V104" s="6">
        <v>0</v>
      </c>
      <c r="W104" s="6">
        <v>54.999999999999986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400.00000000000006</v>
      </c>
      <c r="AE104" s="6">
        <v>0</v>
      </c>
      <c r="AF104" s="6">
        <v>0</v>
      </c>
      <c r="AG104" s="6">
        <v>0</v>
      </c>
      <c r="AH104" s="6">
        <v>0</v>
      </c>
      <c r="AI104" s="6">
        <v>0</v>
      </c>
      <c r="AJ104" s="6">
        <v>0</v>
      </c>
      <c r="AK104" s="6">
        <v>0</v>
      </c>
      <c r="AL104" s="6">
        <v>0</v>
      </c>
      <c r="AM104" s="6">
        <v>0</v>
      </c>
      <c r="AN104" s="6">
        <v>0</v>
      </c>
      <c r="AO104" s="6">
        <v>0</v>
      </c>
      <c r="AP104" s="6">
        <v>0</v>
      </c>
      <c r="AQ104" s="6">
        <v>0</v>
      </c>
      <c r="AR104" s="6">
        <v>0</v>
      </c>
      <c r="AS104" s="37">
        <v>0</v>
      </c>
    </row>
    <row r="105" spans="1:45">
      <c r="A105" s="36" t="s">
        <v>257</v>
      </c>
      <c r="B105" t="s">
        <v>13</v>
      </c>
      <c r="C105" t="s">
        <v>1</v>
      </c>
      <c r="D105" s="66" t="s">
        <v>10</v>
      </c>
      <c r="E105" s="6">
        <v>0</v>
      </c>
      <c r="F105" s="6">
        <v>0</v>
      </c>
      <c r="G105" s="6">
        <v>0</v>
      </c>
      <c r="H105" s="6">
        <v>0</v>
      </c>
      <c r="I105" s="6">
        <v>0</v>
      </c>
      <c r="J105" s="6">
        <v>412.5</v>
      </c>
      <c r="K105" s="6">
        <v>0</v>
      </c>
      <c r="L105" s="6">
        <v>0</v>
      </c>
      <c r="M105" s="6">
        <v>0</v>
      </c>
      <c r="N105" s="6">
        <v>624</v>
      </c>
      <c r="O105" s="6">
        <v>0</v>
      </c>
      <c r="P105" s="6">
        <v>0</v>
      </c>
      <c r="Q105" s="6">
        <v>0</v>
      </c>
      <c r="R105" s="6">
        <v>0</v>
      </c>
      <c r="S105" s="6">
        <v>0</v>
      </c>
      <c r="T105" s="6">
        <v>0</v>
      </c>
      <c r="U105" s="6">
        <v>400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200</v>
      </c>
      <c r="AC105" s="6">
        <v>0</v>
      </c>
      <c r="AD105" s="6">
        <v>0</v>
      </c>
      <c r="AE105" s="6">
        <v>0</v>
      </c>
      <c r="AF105" s="6">
        <v>0</v>
      </c>
      <c r="AG105" s="6">
        <v>0</v>
      </c>
      <c r="AH105" s="6">
        <v>0</v>
      </c>
      <c r="AI105" s="6">
        <v>0</v>
      </c>
      <c r="AJ105" s="6">
        <v>0</v>
      </c>
      <c r="AK105" s="6">
        <v>0</v>
      </c>
      <c r="AL105" s="6">
        <v>0</v>
      </c>
      <c r="AM105" s="6">
        <v>200</v>
      </c>
      <c r="AN105" s="6">
        <v>0</v>
      </c>
      <c r="AO105" s="6">
        <v>0</v>
      </c>
      <c r="AP105" s="6">
        <v>200</v>
      </c>
      <c r="AQ105" s="6">
        <v>0</v>
      </c>
      <c r="AR105" s="6">
        <v>0</v>
      </c>
      <c r="AS105" s="37">
        <v>0</v>
      </c>
    </row>
    <row r="106" spans="1:45">
      <c r="A106" s="36" t="s">
        <v>258</v>
      </c>
      <c r="B106" t="s">
        <v>13</v>
      </c>
      <c r="C106" t="s">
        <v>1</v>
      </c>
      <c r="D106" s="66" t="s">
        <v>10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  <c r="S106" s="6">
        <v>0</v>
      </c>
      <c r="T106" s="6">
        <v>0</v>
      </c>
      <c r="U106" s="6">
        <v>0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0</v>
      </c>
      <c r="AE106" s="6">
        <v>0</v>
      </c>
      <c r="AF106" s="6">
        <v>0</v>
      </c>
      <c r="AG106" s="6">
        <v>0</v>
      </c>
      <c r="AH106" s="6">
        <v>200</v>
      </c>
      <c r="AI106" s="6">
        <v>0</v>
      </c>
      <c r="AJ106" s="6">
        <v>0</v>
      </c>
      <c r="AK106" s="6">
        <v>0</v>
      </c>
      <c r="AL106" s="6">
        <v>0</v>
      </c>
      <c r="AM106" s="6">
        <v>0</v>
      </c>
      <c r="AN106" s="6">
        <v>0</v>
      </c>
      <c r="AO106" s="6">
        <v>0</v>
      </c>
      <c r="AP106" s="6">
        <v>0</v>
      </c>
      <c r="AQ106" s="6">
        <v>0</v>
      </c>
      <c r="AR106" s="6">
        <v>0</v>
      </c>
      <c r="AS106" s="37">
        <v>0</v>
      </c>
    </row>
    <row r="107" spans="1:45">
      <c r="A107" s="36" t="s">
        <v>259</v>
      </c>
      <c r="B107" t="s">
        <v>13</v>
      </c>
      <c r="C107" t="s">
        <v>1</v>
      </c>
      <c r="D107" s="66" t="s">
        <v>10</v>
      </c>
      <c r="E107" s="6">
        <v>0</v>
      </c>
      <c r="F107" s="6">
        <v>126</v>
      </c>
      <c r="G107" s="6">
        <v>86.4</v>
      </c>
      <c r="H107" s="6">
        <v>209.99999999999997</v>
      </c>
      <c r="I107" s="6">
        <v>0</v>
      </c>
      <c r="J107" s="6">
        <v>0</v>
      </c>
      <c r="K107" s="6">
        <v>0</v>
      </c>
      <c r="L107" s="6">
        <v>277.19999999999993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R107" s="6">
        <v>0</v>
      </c>
      <c r="S107" s="6">
        <v>0</v>
      </c>
      <c r="T107" s="6">
        <v>0</v>
      </c>
      <c r="U107" s="6">
        <v>0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0</v>
      </c>
      <c r="AE107" s="6">
        <v>0</v>
      </c>
      <c r="AF107" s="6">
        <v>0</v>
      </c>
      <c r="AG107" s="6">
        <v>0</v>
      </c>
      <c r="AH107" s="6">
        <v>0</v>
      </c>
      <c r="AI107" s="6">
        <v>0</v>
      </c>
      <c r="AJ107" s="6">
        <v>0</v>
      </c>
      <c r="AK107" s="6">
        <v>0</v>
      </c>
      <c r="AL107" s="6">
        <v>0</v>
      </c>
      <c r="AM107" s="6">
        <v>0</v>
      </c>
      <c r="AN107" s="6">
        <v>0</v>
      </c>
      <c r="AO107" s="6">
        <v>0</v>
      </c>
      <c r="AP107" s="6">
        <v>0</v>
      </c>
      <c r="AQ107" s="6">
        <v>0</v>
      </c>
      <c r="AR107" s="6">
        <v>0</v>
      </c>
      <c r="AS107" s="37">
        <v>0</v>
      </c>
    </row>
    <row r="108" spans="1:45">
      <c r="A108" s="36" t="s">
        <v>260</v>
      </c>
      <c r="B108" t="s">
        <v>13</v>
      </c>
      <c r="C108" t="s">
        <v>1</v>
      </c>
      <c r="D108" s="66" t="s">
        <v>10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R108" s="6">
        <v>0</v>
      </c>
      <c r="S108" s="6">
        <v>0</v>
      </c>
      <c r="T108" s="6">
        <v>0</v>
      </c>
      <c r="U108" s="6">
        <v>0</v>
      </c>
      <c r="V108" s="6">
        <v>200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200</v>
      </c>
      <c r="AD108" s="6">
        <v>0</v>
      </c>
      <c r="AE108" s="6">
        <v>0</v>
      </c>
      <c r="AF108" s="6">
        <v>0</v>
      </c>
      <c r="AG108" s="6">
        <v>0</v>
      </c>
      <c r="AH108" s="6">
        <v>0</v>
      </c>
      <c r="AI108" s="6">
        <v>0</v>
      </c>
      <c r="AJ108" s="6">
        <v>0</v>
      </c>
      <c r="AK108" s="6">
        <v>0</v>
      </c>
      <c r="AL108" s="6">
        <v>0</v>
      </c>
      <c r="AM108" s="6">
        <v>0</v>
      </c>
      <c r="AN108" s="6">
        <v>0</v>
      </c>
      <c r="AO108" s="6">
        <v>0</v>
      </c>
      <c r="AP108" s="6">
        <v>0</v>
      </c>
      <c r="AQ108" s="6">
        <v>0</v>
      </c>
      <c r="AR108" s="6">
        <v>0</v>
      </c>
      <c r="AS108" s="37">
        <v>0</v>
      </c>
    </row>
    <row r="109" spans="1:45">
      <c r="A109" s="36" t="s">
        <v>261</v>
      </c>
      <c r="B109" t="s">
        <v>13</v>
      </c>
      <c r="C109" t="s">
        <v>1</v>
      </c>
      <c r="D109" s="66" t="s">
        <v>10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S109" s="6">
        <v>0</v>
      </c>
      <c r="T109" s="6">
        <v>0</v>
      </c>
      <c r="U109" s="6">
        <v>0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0</v>
      </c>
      <c r="AE109" s="6">
        <v>0</v>
      </c>
      <c r="AF109" s="6">
        <v>0</v>
      </c>
      <c r="AG109" s="6">
        <v>0</v>
      </c>
      <c r="AH109" s="6">
        <v>0</v>
      </c>
      <c r="AI109" s="6">
        <v>0</v>
      </c>
      <c r="AJ109" s="6">
        <v>0</v>
      </c>
      <c r="AK109" s="6">
        <v>0</v>
      </c>
      <c r="AL109" s="6">
        <v>0</v>
      </c>
      <c r="AM109" s="6">
        <v>0</v>
      </c>
      <c r="AN109" s="6">
        <v>0</v>
      </c>
      <c r="AO109" s="6">
        <v>0</v>
      </c>
      <c r="AP109" s="6">
        <v>0</v>
      </c>
      <c r="AQ109" s="6">
        <v>0</v>
      </c>
      <c r="AR109" s="6">
        <v>0</v>
      </c>
      <c r="AS109" s="37">
        <v>0</v>
      </c>
    </row>
    <row r="110" spans="1:45">
      <c r="A110" s="36" t="s">
        <v>262</v>
      </c>
      <c r="B110" t="s">
        <v>13</v>
      </c>
      <c r="C110" t="s">
        <v>1</v>
      </c>
      <c r="D110" s="66" t="s">
        <v>10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S110" s="6">
        <v>0</v>
      </c>
      <c r="T110" s="6">
        <v>0</v>
      </c>
      <c r="U110" s="6">
        <v>0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0</v>
      </c>
      <c r="AE110" s="6">
        <v>0</v>
      </c>
      <c r="AF110" s="6">
        <v>200</v>
      </c>
      <c r="AG110" s="6">
        <v>0</v>
      </c>
      <c r="AH110" s="6">
        <v>0</v>
      </c>
      <c r="AI110" s="6">
        <v>0</v>
      </c>
      <c r="AJ110" s="6">
        <v>0</v>
      </c>
      <c r="AK110" s="6">
        <v>0</v>
      </c>
      <c r="AL110" s="6">
        <v>0</v>
      </c>
      <c r="AM110" s="6">
        <v>0</v>
      </c>
      <c r="AN110" s="6">
        <v>0</v>
      </c>
      <c r="AO110" s="6">
        <v>0</v>
      </c>
      <c r="AP110" s="6">
        <v>0</v>
      </c>
      <c r="AQ110" s="6">
        <v>0</v>
      </c>
      <c r="AR110" s="6">
        <v>0</v>
      </c>
      <c r="AS110" s="37">
        <v>0</v>
      </c>
    </row>
    <row r="111" spans="1:45">
      <c r="A111" s="36" t="s">
        <v>263</v>
      </c>
      <c r="B111" t="s">
        <v>13</v>
      </c>
      <c r="C111" t="s">
        <v>1</v>
      </c>
      <c r="D111" s="66" t="s">
        <v>10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R111" s="6">
        <v>0</v>
      </c>
      <c r="S111" s="6">
        <v>0</v>
      </c>
      <c r="T111" s="6">
        <v>0</v>
      </c>
      <c r="U111" s="6">
        <v>200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0</v>
      </c>
      <c r="AE111" s="6">
        <v>0</v>
      </c>
      <c r="AF111" s="6">
        <v>0</v>
      </c>
      <c r="AG111" s="6">
        <v>0</v>
      </c>
      <c r="AH111" s="6">
        <v>0</v>
      </c>
      <c r="AI111" s="6">
        <v>0</v>
      </c>
      <c r="AJ111" s="6">
        <v>0</v>
      </c>
      <c r="AK111" s="6">
        <v>0</v>
      </c>
      <c r="AL111" s="6">
        <v>0</v>
      </c>
      <c r="AM111" s="6">
        <v>200</v>
      </c>
      <c r="AN111" s="6">
        <v>0</v>
      </c>
      <c r="AO111" s="6">
        <v>0</v>
      </c>
      <c r="AP111" s="6">
        <v>0</v>
      </c>
      <c r="AQ111" s="6">
        <v>0</v>
      </c>
      <c r="AR111" s="6">
        <v>0</v>
      </c>
      <c r="AS111" s="37">
        <v>0</v>
      </c>
    </row>
    <row r="112" spans="1:45">
      <c r="A112" s="36" t="s">
        <v>264</v>
      </c>
      <c r="B112" t="s">
        <v>19</v>
      </c>
      <c r="C112" t="s">
        <v>1</v>
      </c>
      <c r="D112" s="66" t="s">
        <v>10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  <c r="S112" s="6">
        <v>0</v>
      </c>
      <c r="T112" s="6">
        <v>0</v>
      </c>
      <c r="U112" s="6">
        <v>0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0</v>
      </c>
      <c r="AE112" s="6">
        <v>0</v>
      </c>
      <c r="AF112" s="6">
        <v>0</v>
      </c>
      <c r="AG112" s="6">
        <v>0</v>
      </c>
      <c r="AH112" s="6">
        <v>0</v>
      </c>
      <c r="AI112" s="6">
        <v>0</v>
      </c>
      <c r="AJ112" s="6">
        <v>0</v>
      </c>
      <c r="AK112" s="6">
        <v>0</v>
      </c>
      <c r="AL112" s="6">
        <v>0</v>
      </c>
      <c r="AM112" s="6">
        <v>0</v>
      </c>
      <c r="AN112" s="6">
        <v>200</v>
      </c>
      <c r="AO112" s="6">
        <v>300</v>
      </c>
      <c r="AP112" s="6">
        <v>0</v>
      </c>
      <c r="AQ112" s="6">
        <v>0</v>
      </c>
      <c r="AR112" s="6">
        <v>0</v>
      </c>
      <c r="AS112" s="37">
        <v>0</v>
      </c>
    </row>
    <row r="113" spans="1:82">
      <c r="A113" s="36" t="s">
        <v>265</v>
      </c>
      <c r="B113" t="s">
        <v>19</v>
      </c>
      <c r="C113" t="s">
        <v>1</v>
      </c>
      <c r="D113" s="66" t="s">
        <v>10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S113" s="6">
        <v>0</v>
      </c>
      <c r="T113" s="6">
        <v>0</v>
      </c>
      <c r="U113" s="6">
        <v>0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0</v>
      </c>
      <c r="AE113" s="6">
        <v>0</v>
      </c>
      <c r="AF113" s="6">
        <v>0</v>
      </c>
      <c r="AG113" s="6">
        <v>0</v>
      </c>
      <c r="AH113" s="6">
        <v>0</v>
      </c>
      <c r="AI113" s="6">
        <v>0</v>
      </c>
      <c r="AJ113" s="6">
        <v>0</v>
      </c>
      <c r="AK113" s="6">
        <v>0</v>
      </c>
      <c r="AL113" s="6">
        <v>0</v>
      </c>
      <c r="AM113" s="6">
        <v>0</v>
      </c>
      <c r="AN113" s="6">
        <v>0</v>
      </c>
      <c r="AO113" s="6">
        <v>0</v>
      </c>
      <c r="AP113" s="6">
        <v>0</v>
      </c>
      <c r="AQ113" s="6">
        <v>0</v>
      </c>
      <c r="AR113" s="6">
        <v>0</v>
      </c>
      <c r="AS113" s="37">
        <v>0</v>
      </c>
    </row>
    <row r="114" spans="1:82">
      <c r="A114" s="36" t="s">
        <v>266</v>
      </c>
      <c r="B114" t="s">
        <v>19</v>
      </c>
      <c r="C114" t="s">
        <v>1</v>
      </c>
      <c r="D114" s="66" t="s">
        <v>10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200</v>
      </c>
      <c r="O114" s="6">
        <v>0</v>
      </c>
      <c r="P114" s="6">
        <v>0</v>
      </c>
      <c r="Q114" s="6">
        <v>0</v>
      </c>
      <c r="R114" s="6">
        <v>0</v>
      </c>
      <c r="S114" s="6">
        <v>0</v>
      </c>
      <c r="T114" s="6">
        <v>200</v>
      </c>
      <c r="U114" s="6">
        <v>0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0</v>
      </c>
      <c r="AE114" s="6">
        <v>0</v>
      </c>
      <c r="AF114" s="6">
        <v>0</v>
      </c>
      <c r="AG114" s="6">
        <v>0</v>
      </c>
      <c r="AH114" s="6">
        <v>0</v>
      </c>
      <c r="AI114" s="6">
        <v>0</v>
      </c>
      <c r="AJ114" s="6">
        <v>200</v>
      </c>
      <c r="AK114" s="6">
        <v>0</v>
      </c>
      <c r="AL114" s="6">
        <v>0</v>
      </c>
      <c r="AM114" s="6">
        <v>0</v>
      </c>
      <c r="AN114" s="6">
        <v>0</v>
      </c>
      <c r="AO114" s="6">
        <v>0</v>
      </c>
      <c r="AP114" s="6">
        <v>0</v>
      </c>
      <c r="AQ114" s="6">
        <v>0</v>
      </c>
      <c r="AR114" s="6">
        <v>0</v>
      </c>
      <c r="AS114" s="37">
        <v>0</v>
      </c>
    </row>
    <row r="115" spans="1:82">
      <c r="A115" s="26"/>
      <c r="B115" s="22"/>
      <c r="C115" s="22"/>
      <c r="D115" s="24"/>
      <c r="E115" s="6"/>
      <c r="F115" s="6"/>
      <c r="G115" s="6"/>
      <c r="H115" s="6"/>
      <c r="AS115" s="79"/>
      <c r="AU115" s="16">
        <v>487.99</v>
      </c>
      <c r="AV115" s="16">
        <v>2713.1</v>
      </c>
      <c r="AW115" s="16">
        <v>756.40000000000009</v>
      </c>
      <c r="AX115" s="16">
        <v>1704.9</v>
      </c>
      <c r="AY115" s="16">
        <v>3516.3999999999992</v>
      </c>
      <c r="AZ115" s="16">
        <v>4691</v>
      </c>
      <c r="BA115" s="16">
        <v>4004</v>
      </c>
      <c r="BB115" s="16">
        <v>2119</v>
      </c>
      <c r="BC115" s="16">
        <v>1130.8000000000002</v>
      </c>
      <c r="BD115" s="16">
        <v>1922.4</v>
      </c>
      <c r="BE115" s="16">
        <v>3178.9999999999995</v>
      </c>
      <c r="BF115" s="16">
        <v>2500</v>
      </c>
      <c r="BG115" s="16">
        <v>3285.0000000000009</v>
      </c>
      <c r="BH115" s="16">
        <v>2800</v>
      </c>
      <c r="BI115" s="16">
        <v>1454.9999999999993</v>
      </c>
      <c r="BJ115" s="16">
        <v>2750</v>
      </c>
      <c r="BK115" s="16">
        <v>2515</v>
      </c>
      <c r="BL115" s="16">
        <v>2100</v>
      </c>
      <c r="BM115" s="16">
        <v>1650</v>
      </c>
      <c r="BN115" s="16">
        <v>1599.9999999999998</v>
      </c>
      <c r="BO115" s="16">
        <v>830</v>
      </c>
      <c r="BP115" s="16">
        <v>800</v>
      </c>
      <c r="BQ115" s="16">
        <v>200</v>
      </c>
      <c r="BR115" s="16">
        <v>200</v>
      </c>
      <c r="BS115" s="16">
        <v>400</v>
      </c>
      <c r="BT115" s="16">
        <v>200</v>
      </c>
      <c r="BU115" s="16">
        <v>1009</v>
      </c>
      <c r="BV115" s="16">
        <v>1552.7999999999993</v>
      </c>
      <c r="BW115" s="16">
        <v>0</v>
      </c>
      <c r="BX115" s="16">
        <v>400</v>
      </c>
      <c r="BY115" s="16">
        <v>750</v>
      </c>
      <c r="BZ115" s="16">
        <v>600</v>
      </c>
      <c r="CA115" s="16">
        <v>300</v>
      </c>
      <c r="CB115" s="16">
        <v>200</v>
      </c>
      <c r="CC115" s="16">
        <v>600</v>
      </c>
      <c r="CD115" s="16">
        <v>600</v>
      </c>
    </row>
    <row r="116" spans="1:82">
      <c r="A116" s="25" t="s">
        <v>267</v>
      </c>
      <c r="B116" s="7"/>
      <c r="C116" s="7"/>
      <c r="D116" s="23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37"/>
    </row>
    <row r="117" spans="1:82">
      <c r="A117" s="36" t="s">
        <v>232</v>
      </c>
      <c r="B117" t="s">
        <v>17</v>
      </c>
      <c r="C117" t="s">
        <v>268</v>
      </c>
      <c r="D117" s="66" t="s">
        <v>10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63.79999999999999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  <c r="S117" s="6">
        <v>0</v>
      </c>
      <c r="T117" s="6">
        <v>0</v>
      </c>
      <c r="U117" s="6">
        <v>0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0</v>
      </c>
      <c r="AE117" s="6">
        <v>0</v>
      </c>
      <c r="AF117" s="6">
        <v>0</v>
      </c>
      <c r="AG117" s="6">
        <v>0</v>
      </c>
      <c r="AH117" s="6">
        <v>0</v>
      </c>
      <c r="AI117" s="6">
        <v>0</v>
      </c>
      <c r="AJ117" s="6">
        <v>249.99999999999997</v>
      </c>
      <c r="AK117" s="6">
        <v>0</v>
      </c>
      <c r="AL117" s="6">
        <v>200</v>
      </c>
      <c r="AM117" s="6">
        <v>0</v>
      </c>
      <c r="AN117" s="6">
        <v>0</v>
      </c>
      <c r="AO117" s="6">
        <v>0</v>
      </c>
      <c r="AP117" s="6">
        <v>0</v>
      </c>
      <c r="AQ117" s="6">
        <v>0</v>
      </c>
      <c r="AR117" s="6">
        <v>0</v>
      </c>
      <c r="AS117" s="37">
        <v>0</v>
      </c>
    </row>
    <row r="118" spans="1:82">
      <c r="A118" s="36" t="s">
        <v>233</v>
      </c>
      <c r="B118" t="s">
        <v>17</v>
      </c>
      <c r="C118" t="s">
        <v>268</v>
      </c>
      <c r="D118" s="66" t="s">
        <v>10</v>
      </c>
      <c r="E118" s="6">
        <v>0</v>
      </c>
      <c r="F118" s="6">
        <v>0</v>
      </c>
      <c r="G118" s="6">
        <v>0</v>
      </c>
      <c r="H118" s="6">
        <v>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R118" s="6">
        <v>0</v>
      </c>
      <c r="S118" s="6">
        <v>0</v>
      </c>
      <c r="T118" s="6">
        <v>0</v>
      </c>
      <c r="U118" s="6">
        <v>0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0</v>
      </c>
      <c r="AE118" s="6">
        <v>0</v>
      </c>
      <c r="AF118" s="6">
        <v>0</v>
      </c>
      <c r="AG118" s="6">
        <v>0</v>
      </c>
      <c r="AH118" s="6">
        <v>0</v>
      </c>
      <c r="AI118" s="6">
        <v>0</v>
      </c>
      <c r="AJ118" s="6">
        <v>0</v>
      </c>
      <c r="AK118" s="6">
        <v>0</v>
      </c>
      <c r="AL118" s="6">
        <v>0</v>
      </c>
      <c r="AM118" s="6">
        <v>0</v>
      </c>
      <c r="AN118" s="6">
        <v>400</v>
      </c>
      <c r="AO118" s="6">
        <v>0</v>
      </c>
      <c r="AP118" s="6">
        <v>0</v>
      </c>
      <c r="AQ118" s="6">
        <v>0</v>
      </c>
      <c r="AR118" s="6">
        <v>0</v>
      </c>
      <c r="AS118" s="37">
        <v>0</v>
      </c>
    </row>
    <row r="119" spans="1:82">
      <c r="A119" s="36" t="s">
        <v>234</v>
      </c>
      <c r="B119" t="s">
        <v>17</v>
      </c>
      <c r="C119" t="s">
        <v>268</v>
      </c>
      <c r="D119" s="66" t="s">
        <v>10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0</v>
      </c>
      <c r="K119" s="6">
        <v>0</v>
      </c>
      <c r="L119" s="6">
        <v>0</v>
      </c>
      <c r="M119" s="6">
        <v>200</v>
      </c>
      <c r="N119" s="6">
        <v>150</v>
      </c>
      <c r="O119" s="6">
        <v>0</v>
      </c>
      <c r="P119" s="6">
        <v>0</v>
      </c>
      <c r="Q119" s="6">
        <v>100</v>
      </c>
      <c r="R119" s="6">
        <v>100</v>
      </c>
      <c r="S119" s="6">
        <v>0</v>
      </c>
      <c r="T119" s="6">
        <v>0</v>
      </c>
      <c r="U119" s="6">
        <v>0</v>
      </c>
      <c r="V119" s="6">
        <v>0</v>
      </c>
      <c r="W119" s="6">
        <v>110</v>
      </c>
      <c r="X119" s="6">
        <v>100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0</v>
      </c>
      <c r="AE119" s="6">
        <v>400</v>
      </c>
      <c r="AF119" s="6">
        <v>0</v>
      </c>
      <c r="AG119" s="6">
        <v>0</v>
      </c>
      <c r="AH119" s="6">
        <v>0</v>
      </c>
      <c r="AI119" s="6">
        <v>200</v>
      </c>
      <c r="AJ119" s="6">
        <v>200</v>
      </c>
      <c r="AK119" s="6">
        <v>0</v>
      </c>
      <c r="AL119" s="6">
        <v>200</v>
      </c>
      <c r="AM119" s="6">
        <v>0</v>
      </c>
      <c r="AN119" s="6">
        <v>0</v>
      </c>
      <c r="AO119" s="6">
        <v>0</v>
      </c>
      <c r="AP119" s="6">
        <v>0</v>
      </c>
      <c r="AQ119" s="6">
        <v>0</v>
      </c>
      <c r="AR119" s="6">
        <v>0</v>
      </c>
      <c r="AS119" s="37">
        <v>0</v>
      </c>
    </row>
    <row r="120" spans="1:82">
      <c r="A120" s="36" t="s">
        <v>235</v>
      </c>
      <c r="B120" t="s">
        <v>18</v>
      </c>
      <c r="C120" t="s">
        <v>268</v>
      </c>
      <c r="D120" s="66" t="s">
        <v>10</v>
      </c>
      <c r="E120" s="6">
        <v>0</v>
      </c>
      <c r="F120" s="6">
        <v>26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200</v>
      </c>
      <c r="N120" s="6">
        <v>0</v>
      </c>
      <c r="O120" s="6">
        <v>0</v>
      </c>
      <c r="P120" s="6">
        <v>105</v>
      </c>
      <c r="Q120" s="6">
        <v>0</v>
      </c>
      <c r="R120" s="6">
        <v>0</v>
      </c>
      <c r="S120" s="6">
        <v>200</v>
      </c>
      <c r="T120" s="6">
        <v>200</v>
      </c>
      <c r="U120" s="6">
        <v>200</v>
      </c>
      <c r="V120" s="6">
        <v>200</v>
      </c>
      <c r="W120" s="6">
        <v>200</v>
      </c>
      <c r="X120" s="6">
        <v>200</v>
      </c>
      <c r="Y120" s="6">
        <v>0</v>
      </c>
      <c r="Z120" s="6">
        <v>400</v>
      </c>
      <c r="AA120" s="6">
        <v>0</v>
      </c>
      <c r="AB120" s="6">
        <v>0</v>
      </c>
      <c r="AC120" s="6">
        <v>0</v>
      </c>
      <c r="AD120" s="6">
        <v>0</v>
      </c>
      <c r="AE120" s="6">
        <v>0</v>
      </c>
      <c r="AF120" s="6">
        <v>0</v>
      </c>
      <c r="AG120" s="6">
        <v>0</v>
      </c>
      <c r="AH120" s="6">
        <v>0</v>
      </c>
      <c r="AI120" s="6">
        <v>0</v>
      </c>
      <c r="AJ120" s="6">
        <v>600</v>
      </c>
      <c r="AK120" s="6">
        <v>0</v>
      </c>
      <c r="AL120" s="6">
        <v>200</v>
      </c>
      <c r="AM120" s="6">
        <v>0</v>
      </c>
      <c r="AN120" s="6">
        <v>0</v>
      </c>
      <c r="AO120" s="6">
        <v>0</v>
      </c>
      <c r="AP120" s="6">
        <v>0</v>
      </c>
      <c r="AQ120" s="6">
        <v>0</v>
      </c>
      <c r="AR120" s="6">
        <v>0</v>
      </c>
      <c r="AS120" s="37">
        <v>0</v>
      </c>
    </row>
    <row r="121" spans="1:82">
      <c r="A121" s="36" t="s">
        <v>236</v>
      </c>
      <c r="B121" t="s">
        <v>18</v>
      </c>
      <c r="C121" t="s">
        <v>268</v>
      </c>
      <c r="D121" s="66" t="s">
        <v>10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368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  <c r="S121" s="6">
        <v>0</v>
      </c>
      <c r="T121" s="6">
        <v>0</v>
      </c>
      <c r="U121" s="6">
        <v>0</v>
      </c>
      <c r="V121" s="6">
        <v>95.999999999999943</v>
      </c>
      <c r="W121" s="6">
        <v>0</v>
      </c>
      <c r="X121" s="6">
        <v>0</v>
      </c>
      <c r="Y121" s="6">
        <v>353</v>
      </c>
      <c r="Z121" s="6">
        <v>0</v>
      </c>
      <c r="AA121" s="6">
        <v>200</v>
      </c>
      <c r="AB121" s="6">
        <v>0</v>
      </c>
      <c r="AC121" s="6">
        <v>0</v>
      </c>
      <c r="AD121" s="6">
        <v>0</v>
      </c>
      <c r="AE121" s="6">
        <v>0</v>
      </c>
      <c r="AF121" s="6">
        <v>0</v>
      </c>
      <c r="AG121" s="6">
        <v>0</v>
      </c>
      <c r="AH121" s="6">
        <v>800</v>
      </c>
      <c r="AI121" s="6">
        <v>0</v>
      </c>
      <c r="AJ121" s="6">
        <v>400.00000000000023</v>
      </c>
      <c r="AK121" s="6">
        <v>200</v>
      </c>
      <c r="AL121" s="6">
        <v>200</v>
      </c>
      <c r="AM121" s="6">
        <v>0</v>
      </c>
      <c r="AN121" s="6">
        <v>400</v>
      </c>
      <c r="AO121" s="6">
        <v>0</v>
      </c>
      <c r="AP121" s="6">
        <v>0</v>
      </c>
      <c r="AQ121" s="6">
        <v>400</v>
      </c>
      <c r="AR121" s="6">
        <v>0</v>
      </c>
      <c r="AS121" s="37">
        <v>0</v>
      </c>
    </row>
    <row r="122" spans="1:82">
      <c r="A122" s="36" t="s">
        <v>237</v>
      </c>
      <c r="B122" t="s">
        <v>18</v>
      </c>
      <c r="C122" t="s">
        <v>268</v>
      </c>
      <c r="D122" s="66" t="s">
        <v>10</v>
      </c>
      <c r="E122" s="6">
        <v>0</v>
      </c>
      <c r="F122" s="6">
        <v>0</v>
      </c>
      <c r="G122" s="6">
        <v>0</v>
      </c>
      <c r="H122" s="6">
        <v>110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  <c r="S122" s="6">
        <v>200</v>
      </c>
      <c r="T122" s="6">
        <v>200</v>
      </c>
      <c r="U122" s="6">
        <v>200</v>
      </c>
      <c r="V122" s="6">
        <v>680</v>
      </c>
      <c r="W122" s="6">
        <v>200</v>
      </c>
      <c r="X122" s="6">
        <v>0</v>
      </c>
      <c r="Y122" s="6">
        <v>200</v>
      </c>
      <c r="Z122" s="6">
        <v>400</v>
      </c>
      <c r="AA122" s="6">
        <v>400</v>
      </c>
      <c r="AB122" s="6">
        <v>400</v>
      </c>
      <c r="AC122" s="6">
        <v>200</v>
      </c>
      <c r="AD122" s="6">
        <v>0</v>
      </c>
      <c r="AE122" s="6">
        <v>0</v>
      </c>
      <c r="AF122" s="6">
        <v>0</v>
      </c>
      <c r="AG122" s="6">
        <v>0</v>
      </c>
      <c r="AH122" s="6">
        <v>0</v>
      </c>
      <c r="AI122" s="6">
        <v>0</v>
      </c>
      <c r="AJ122" s="6">
        <v>200</v>
      </c>
      <c r="AK122" s="6">
        <v>200</v>
      </c>
      <c r="AL122" s="6">
        <v>0</v>
      </c>
      <c r="AM122" s="6">
        <v>300</v>
      </c>
      <c r="AN122" s="6">
        <v>200</v>
      </c>
      <c r="AO122" s="6">
        <v>200</v>
      </c>
      <c r="AP122" s="6">
        <v>0</v>
      </c>
      <c r="AQ122" s="6">
        <v>0</v>
      </c>
      <c r="AR122" s="6">
        <v>0</v>
      </c>
      <c r="AS122" s="37">
        <v>0</v>
      </c>
    </row>
    <row r="123" spans="1:82">
      <c r="A123" s="36" t="s">
        <v>238</v>
      </c>
      <c r="B123" t="s">
        <v>16</v>
      </c>
      <c r="C123" t="s">
        <v>268</v>
      </c>
      <c r="D123" s="66" t="s">
        <v>10</v>
      </c>
      <c r="E123" s="6">
        <v>0</v>
      </c>
      <c r="F123" s="6">
        <v>0</v>
      </c>
      <c r="G123" s="6">
        <v>0</v>
      </c>
      <c r="H123" s="6">
        <v>222.5</v>
      </c>
      <c r="I123" s="6">
        <v>0</v>
      </c>
      <c r="J123" s="6">
        <v>53</v>
      </c>
      <c r="K123" s="6">
        <v>78</v>
      </c>
      <c r="L123" s="6">
        <v>0</v>
      </c>
      <c r="M123" s="6">
        <v>310.8</v>
      </c>
      <c r="N123" s="6">
        <v>0</v>
      </c>
      <c r="O123" s="6">
        <v>139.99999999999989</v>
      </c>
      <c r="P123" s="6">
        <v>0</v>
      </c>
      <c r="Q123" s="6">
        <v>0</v>
      </c>
      <c r="R123" s="6">
        <v>0</v>
      </c>
      <c r="S123" s="6">
        <v>0</v>
      </c>
      <c r="T123" s="6">
        <v>0</v>
      </c>
      <c r="U123" s="6">
        <v>0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250</v>
      </c>
      <c r="AE123" s="6">
        <v>200</v>
      </c>
      <c r="AF123" s="6">
        <v>200</v>
      </c>
      <c r="AG123" s="6">
        <v>0</v>
      </c>
      <c r="AH123" s="6">
        <v>0</v>
      </c>
      <c r="AI123" s="6">
        <v>0</v>
      </c>
      <c r="AJ123" s="6">
        <v>450</v>
      </c>
      <c r="AK123" s="6">
        <v>0</v>
      </c>
      <c r="AL123" s="6">
        <v>0</v>
      </c>
      <c r="AM123" s="6">
        <v>0</v>
      </c>
      <c r="AN123" s="6">
        <v>0</v>
      </c>
      <c r="AO123" s="6">
        <v>0</v>
      </c>
      <c r="AP123" s="6">
        <v>0</v>
      </c>
      <c r="AQ123" s="6">
        <v>0</v>
      </c>
      <c r="AR123" s="6">
        <v>0</v>
      </c>
      <c r="AS123" s="37">
        <v>0</v>
      </c>
    </row>
    <row r="124" spans="1:82">
      <c r="A124" s="36" t="s">
        <v>239</v>
      </c>
      <c r="B124" t="s">
        <v>16</v>
      </c>
      <c r="C124" t="s">
        <v>268</v>
      </c>
      <c r="D124" s="66" t="s">
        <v>10</v>
      </c>
      <c r="E124" s="6">
        <v>0</v>
      </c>
      <c r="F124" s="6">
        <v>0</v>
      </c>
      <c r="G124" s="6">
        <v>120</v>
      </c>
      <c r="H124" s="6">
        <v>762</v>
      </c>
      <c r="I124" s="6">
        <v>340</v>
      </c>
      <c r="J124" s="6">
        <v>96.990000000000009</v>
      </c>
      <c r="K124" s="6">
        <v>798.72</v>
      </c>
      <c r="L124" s="6">
        <v>639.99999999999955</v>
      </c>
      <c r="M124" s="6">
        <v>250</v>
      </c>
      <c r="N124" s="6">
        <v>250</v>
      </c>
      <c r="O124" s="6">
        <v>250</v>
      </c>
      <c r="P124" s="6">
        <v>400</v>
      </c>
      <c r="Q124" s="6">
        <v>700</v>
      </c>
      <c r="R124" s="6">
        <v>150.00000000000091</v>
      </c>
      <c r="S124" s="6">
        <v>0</v>
      </c>
      <c r="T124" s="6">
        <v>399.99999999999909</v>
      </c>
      <c r="U124" s="6">
        <v>350</v>
      </c>
      <c r="V124" s="6">
        <v>420</v>
      </c>
      <c r="W124" s="6">
        <v>0</v>
      </c>
      <c r="X124" s="6">
        <v>0</v>
      </c>
      <c r="Y124" s="6">
        <v>600</v>
      </c>
      <c r="Z124" s="6">
        <v>200</v>
      </c>
      <c r="AA124" s="6">
        <v>0</v>
      </c>
      <c r="AB124" s="6">
        <v>0</v>
      </c>
      <c r="AC124" s="6">
        <v>0</v>
      </c>
      <c r="AD124" s="6">
        <v>0</v>
      </c>
      <c r="AE124" s="6">
        <v>600</v>
      </c>
      <c r="AF124" s="6">
        <v>799.99999999999909</v>
      </c>
      <c r="AG124" s="6">
        <v>0</v>
      </c>
      <c r="AH124" s="6">
        <v>0</v>
      </c>
      <c r="AI124" s="6">
        <v>600</v>
      </c>
      <c r="AJ124" s="6">
        <v>600</v>
      </c>
      <c r="AK124" s="6">
        <v>700</v>
      </c>
      <c r="AL124" s="6">
        <v>200</v>
      </c>
      <c r="AM124" s="6">
        <v>0</v>
      </c>
      <c r="AN124" s="6">
        <v>0</v>
      </c>
      <c r="AO124" s="6">
        <v>0</v>
      </c>
      <c r="AP124" s="6">
        <v>0</v>
      </c>
      <c r="AQ124" s="6">
        <v>400</v>
      </c>
      <c r="AR124" s="6">
        <v>200</v>
      </c>
      <c r="AS124" s="37">
        <v>200</v>
      </c>
    </row>
    <row r="125" spans="1:82">
      <c r="A125" s="36" t="s">
        <v>240</v>
      </c>
      <c r="B125" t="s">
        <v>15</v>
      </c>
      <c r="C125" t="s">
        <v>268</v>
      </c>
      <c r="D125" s="66" t="s">
        <v>10</v>
      </c>
      <c r="E125" s="6">
        <v>0</v>
      </c>
      <c r="F125" s="6">
        <v>0</v>
      </c>
      <c r="G125" s="6">
        <v>110</v>
      </c>
      <c r="H125" s="6">
        <v>0</v>
      </c>
      <c r="I125" s="6">
        <v>0</v>
      </c>
      <c r="J125" s="6">
        <v>0</v>
      </c>
      <c r="K125" s="6">
        <v>248.82000000000002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S125" s="6">
        <v>0</v>
      </c>
      <c r="T125" s="6">
        <v>0</v>
      </c>
      <c r="U125" s="6">
        <v>0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0</v>
      </c>
      <c r="AE125" s="6">
        <v>0</v>
      </c>
      <c r="AF125" s="6">
        <v>0</v>
      </c>
      <c r="AG125" s="6">
        <v>0</v>
      </c>
      <c r="AH125" s="6">
        <v>0</v>
      </c>
      <c r="AI125" s="6">
        <v>0</v>
      </c>
      <c r="AJ125" s="6">
        <v>0</v>
      </c>
      <c r="AK125" s="6">
        <v>0</v>
      </c>
      <c r="AL125" s="6">
        <v>400</v>
      </c>
      <c r="AM125" s="6">
        <v>0</v>
      </c>
      <c r="AN125" s="6">
        <v>0</v>
      </c>
      <c r="AO125" s="6">
        <v>0</v>
      </c>
      <c r="AP125" s="6">
        <v>0</v>
      </c>
      <c r="AQ125" s="6">
        <v>0</v>
      </c>
      <c r="AR125" s="6">
        <v>0</v>
      </c>
      <c r="AS125" s="37">
        <v>0</v>
      </c>
    </row>
    <row r="126" spans="1:82">
      <c r="A126" s="36" t="s">
        <v>241</v>
      </c>
      <c r="B126" t="s">
        <v>15</v>
      </c>
      <c r="C126" t="s">
        <v>268</v>
      </c>
      <c r="D126" s="66" t="s">
        <v>10</v>
      </c>
      <c r="E126" s="6">
        <v>0</v>
      </c>
      <c r="F126" s="6">
        <v>0</v>
      </c>
      <c r="G126" s="6">
        <v>0</v>
      </c>
      <c r="H126" s="6">
        <v>315</v>
      </c>
      <c r="I126" s="6">
        <v>200</v>
      </c>
      <c r="J126" s="6">
        <v>0</v>
      </c>
      <c r="K126" s="6">
        <v>320</v>
      </c>
      <c r="L126" s="6">
        <v>0</v>
      </c>
      <c r="M126" s="6">
        <v>0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S126" s="6">
        <v>0</v>
      </c>
      <c r="T126" s="6">
        <v>0</v>
      </c>
      <c r="U126" s="6">
        <v>0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200</v>
      </c>
      <c r="AB126" s="6">
        <v>180</v>
      </c>
      <c r="AC126" s="6">
        <v>0</v>
      </c>
      <c r="AD126" s="6">
        <v>0</v>
      </c>
      <c r="AE126" s="6">
        <v>200</v>
      </c>
      <c r="AF126" s="6">
        <v>0</v>
      </c>
      <c r="AG126" s="6">
        <v>0</v>
      </c>
      <c r="AH126" s="6">
        <v>200</v>
      </c>
      <c r="AI126" s="6">
        <v>0</v>
      </c>
      <c r="AJ126" s="6">
        <v>0</v>
      </c>
      <c r="AK126" s="6">
        <v>200</v>
      </c>
      <c r="AL126" s="6">
        <v>200</v>
      </c>
      <c r="AM126" s="6">
        <v>0</v>
      </c>
      <c r="AN126" s="6">
        <v>0</v>
      </c>
      <c r="AO126" s="6">
        <v>0</v>
      </c>
      <c r="AP126" s="6">
        <v>0</v>
      </c>
      <c r="AQ126" s="6">
        <v>0</v>
      </c>
      <c r="AR126" s="6">
        <v>0</v>
      </c>
      <c r="AS126" s="37">
        <v>0</v>
      </c>
    </row>
    <row r="127" spans="1:82">
      <c r="A127" s="36" t="s">
        <v>242</v>
      </c>
      <c r="B127" t="s">
        <v>15</v>
      </c>
      <c r="C127" t="s">
        <v>268</v>
      </c>
      <c r="D127" s="66" t="s">
        <v>10</v>
      </c>
      <c r="E127" s="6">
        <v>0</v>
      </c>
      <c r="F127" s="6">
        <v>312.8</v>
      </c>
      <c r="G127" s="6">
        <v>0</v>
      </c>
      <c r="H127" s="6">
        <v>189</v>
      </c>
      <c r="I127" s="6">
        <v>0</v>
      </c>
      <c r="J127" s="6">
        <v>836.80000000000007</v>
      </c>
      <c r="K127" s="6">
        <v>280</v>
      </c>
      <c r="L127" s="6">
        <v>124.99999999999955</v>
      </c>
      <c r="M127" s="6">
        <v>505</v>
      </c>
      <c r="N127" s="6">
        <v>755</v>
      </c>
      <c r="O127" s="6">
        <v>0</v>
      </c>
      <c r="P127" s="6">
        <v>0</v>
      </c>
      <c r="Q127" s="6">
        <v>0</v>
      </c>
      <c r="R127" s="6">
        <v>0</v>
      </c>
      <c r="S127" s="6">
        <v>131</v>
      </c>
      <c r="T127" s="6">
        <v>0</v>
      </c>
      <c r="U127" s="6">
        <v>100</v>
      </c>
      <c r="V127" s="6">
        <v>0</v>
      </c>
      <c r="W127" s="6">
        <v>0</v>
      </c>
      <c r="X127" s="6">
        <v>0</v>
      </c>
      <c r="Y127" s="6">
        <v>200</v>
      </c>
      <c r="Z127" s="6">
        <v>0</v>
      </c>
      <c r="AA127" s="6">
        <v>200</v>
      </c>
      <c r="AB127" s="6">
        <v>200</v>
      </c>
      <c r="AC127" s="6">
        <v>0</v>
      </c>
      <c r="AD127" s="6">
        <v>200</v>
      </c>
      <c r="AE127" s="6">
        <v>600</v>
      </c>
      <c r="AF127" s="6">
        <v>0</v>
      </c>
      <c r="AG127" s="6">
        <v>0</v>
      </c>
      <c r="AH127" s="6">
        <v>0</v>
      </c>
      <c r="AI127" s="6">
        <v>0</v>
      </c>
      <c r="AJ127" s="6">
        <v>0</v>
      </c>
      <c r="AK127" s="6">
        <v>0</v>
      </c>
      <c r="AL127" s="6">
        <v>400</v>
      </c>
      <c r="AM127" s="6">
        <v>0</v>
      </c>
      <c r="AN127" s="6">
        <v>200</v>
      </c>
      <c r="AO127" s="6">
        <v>200</v>
      </c>
      <c r="AP127" s="6">
        <v>0</v>
      </c>
      <c r="AQ127" s="6">
        <v>0</v>
      </c>
      <c r="AR127" s="6">
        <v>400</v>
      </c>
      <c r="AS127" s="37">
        <v>200</v>
      </c>
    </row>
    <row r="128" spans="1:82">
      <c r="A128" s="36" t="s">
        <v>243</v>
      </c>
      <c r="B128" t="s">
        <v>15</v>
      </c>
      <c r="C128" t="s">
        <v>268</v>
      </c>
      <c r="D128" s="66" t="s">
        <v>10</v>
      </c>
      <c r="E128" s="6">
        <v>0</v>
      </c>
      <c r="F128" s="6">
        <v>0</v>
      </c>
      <c r="G128" s="6">
        <v>85</v>
      </c>
      <c r="H128" s="6">
        <v>0</v>
      </c>
      <c r="I128" s="6">
        <v>0</v>
      </c>
      <c r="J128" s="6">
        <v>32.400000000000006</v>
      </c>
      <c r="K128" s="6">
        <v>0</v>
      </c>
      <c r="L128" s="6">
        <v>0</v>
      </c>
      <c r="M128" s="6">
        <v>59.999999999999972</v>
      </c>
      <c r="N128" s="6">
        <v>0</v>
      </c>
      <c r="O128" s="6">
        <v>0</v>
      </c>
      <c r="P128" s="6">
        <v>0</v>
      </c>
      <c r="Q128" s="6">
        <v>0</v>
      </c>
      <c r="R128" s="6">
        <v>0</v>
      </c>
      <c r="S128" s="6">
        <v>0</v>
      </c>
      <c r="T128" s="6">
        <v>0</v>
      </c>
      <c r="U128" s="6">
        <v>0</v>
      </c>
      <c r="V128" s="6">
        <v>0</v>
      </c>
      <c r="W128" s="6">
        <v>0</v>
      </c>
      <c r="X128" s="6">
        <v>0</v>
      </c>
      <c r="Y128" s="6">
        <v>0</v>
      </c>
      <c r="Z128" s="6">
        <v>195</v>
      </c>
      <c r="AA128" s="6">
        <v>0</v>
      </c>
      <c r="AB128" s="6">
        <v>0</v>
      </c>
      <c r="AC128" s="6">
        <v>0</v>
      </c>
      <c r="AD128" s="6">
        <v>0</v>
      </c>
      <c r="AE128" s="6">
        <v>0</v>
      </c>
      <c r="AF128" s="6">
        <v>0</v>
      </c>
      <c r="AG128" s="6">
        <v>0</v>
      </c>
      <c r="AH128" s="6">
        <v>0</v>
      </c>
      <c r="AI128" s="6">
        <v>0</v>
      </c>
      <c r="AJ128" s="6">
        <v>0</v>
      </c>
      <c r="AK128" s="6">
        <v>0</v>
      </c>
      <c r="AL128" s="6">
        <v>0</v>
      </c>
      <c r="AM128" s="6">
        <v>0</v>
      </c>
      <c r="AN128" s="6">
        <v>0</v>
      </c>
      <c r="AO128" s="6">
        <v>0</v>
      </c>
      <c r="AP128" s="6">
        <v>0</v>
      </c>
      <c r="AQ128" s="6">
        <v>0</v>
      </c>
      <c r="AR128" s="6">
        <v>0</v>
      </c>
      <c r="AS128" s="37">
        <v>0</v>
      </c>
    </row>
    <row r="129" spans="1:45">
      <c r="A129" s="36" t="s">
        <v>244</v>
      </c>
      <c r="B129" t="s">
        <v>15</v>
      </c>
      <c r="C129" t="s">
        <v>268</v>
      </c>
      <c r="D129" s="66" t="s">
        <v>10</v>
      </c>
      <c r="E129" s="6">
        <v>0</v>
      </c>
      <c r="F129" s="6">
        <v>505</v>
      </c>
      <c r="G129" s="6">
        <v>0</v>
      </c>
      <c r="H129" s="6">
        <v>0</v>
      </c>
      <c r="I129" s="6">
        <v>0</v>
      </c>
      <c r="J129" s="6">
        <v>303.94000000000005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0</v>
      </c>
      <c r="R129" s="6">
        <v>0</v>
      </c>
      <c r="S129" s="6">
        <v>0</v>
      </c>
      <c r="T129" s="6">
        <v>0</v>
      </c>
      <c r="U129" s="6">
        <v>0</v>
      </c>
      <c r="V129" s="6">
        <v>0</v>
      </c>
      <c r="W129" s="6">
        <v>0</v>
      </c>
      <c r="X129" s="6">
        <v>0</v>
      </c>
      <c r="Y129" s="6">
        <v>0</v>
      </c>
      <c r="Z129" s="6">
        <v>0</v>
      </c>
      <c r="AA129" s="6">
        <v>200</v>
      </c>
      <c r="AB129" s="6">
        <v>0</v>
      </c>
      <c r="AC129" s="6">
        <v>0</v>
      </c>
      <c r="AD129" s="6">
        <v>0</v>
      </c>
      <c r="AE129" s="6">
        <v>0</v>
      </c>
      <c r="AF129" s="6">
        <v>0</v>
      </c>
      <c r="AG129" s="6">
        <v>0</v>
      </c>
      <c r="AH129" s="6">
        <v>0</v>
      </c>
      <c r="AI129" s="6">
        <v>0</v>
      </c>
      <c r="AJ129" s="6">
        <v>0</v>
      </c>
      <c r="AK129" s="6">
        <v>400</v>
      </c>
      <c r="AL129" s="6">
        <v>0</v>
      </c>
      <c r="AM129" s="6">
        <v>0</v>
      </c>
      <c r="AN129" s="6">
        <v>0</v>
      </c>
      <c r="AO129" s="6">
        <v>0</v>
      </c>
      <c r="AP129" s="6">
        <v>0</v>
      </c>
      <c r="AQ129" s="6">
        <v>0</v>
      </c>
      <c r="AR129" s="6">
        <v>0</v>
      </c>
      <c r="AS129" s="37">
        <v>0</v>
      </c>
    </row>
    <row r="130" spans="1:45">
      <c r="A130" s="36" t="s">
        <v>245</v>
      </c>
      <c r="B130" t="s">
        <v>15</v>
      </c>
      <c r="C130" t="s">
        <v>268</v>
      </c>
      <c r="D130" s="66" t="s">
        <v>10</v>
      </c>
      <c r="E130" s="6">
        <v>0</v>
      </c>
      <c r="F130" s="6">
        <v>0</v>
      </c>
      <c r="G130" s="6">
        <v>78</v>
      </c>
      <c r="H130" s="6">
        <v>90</v>
      </c>
      <c r="I130" s="6">
        <v>252</v>
      </c>
      <c r="J130" s="6">
        <v>0</v>
      </c>
      <c r="K130" s="6">
        <v>549.98</v>
      </c>
      <c r="L130" s="6">
        <v>0</v>
      </c>
      <c r="M130" s="6">
        <v>43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S130" s="6">
        <v>0</v>
      </c>
      <c r="T130" s="6">
        <v>0</v>
      </c>
      <c r="U130" s="6">
        <v>0</v>
      </c>
      <c r="V130" s="6">
        <v>0</v>
      </c>
      <c r="W130" s="6">
        <v>0</v>
      </c>
      <c r="X130" s="6">
        <v>0</v>
      </c>
      <c r="Y130" s="6">
        <v>0</v>
      </c>
      <c r="Z130" s="6">
        <v>0</v>
      </c>
      <c r="AA130" s="6">
        <v>0</v>
      </c>
      <c r="AB130" s="6">
        <v>0</v>
      </c>
      <c r="AC130" s="6">
        <v>200</v>
      </c>
      <c r="AD130" s="6">
        <v>0</v>
      </c>
      <c r="AE130" s="6">
        <v>0</v>
      </c>
      <c r="AF130" s="6">
        <v>0</v>
      </c>
      <c r="AG130" s="6">
        <v>0</v>
      </c>
      <c r="AH130" s="6">
        <v>0</v>
      </c>
      <c r="AI130" s="6">
        <v>450</v>
      </c>
      <c r="AJ130" s="6">
        <v>0</v>
      </c>
      <c r="AK130" s="6">
        <v>0</v>
      </c>
      <c r="AL130" s="6">
        <v>0</v>
      </c>
      <c r="AM130" s="6">
        <v>0</v>
      </c>
      <c r="AN130" s="6">
        <v>0</v>
      </c>
      <c r="AO130" s="6">
        <v>0</v>
      </c>
      <c r="AP130" s="6">
        <v>0</v>
      </c>
      <c r="AQ130" s="6">
        <v>0</v>
      </c>
      <c r="AR130" s="6">
        <v>0</v>
      </c>
      <c r="AS130" s="37">
        <v>86</v>
      </c>
    </row>
    <row r="131" spans="1:45">
      <c r="A131" s="36" t="s">
        <v>246</v>
      </c>
      <c r="B131" t="s">
        <v>15</v>
      </c>
      <c r="C131" t="s">
        <v>268</v>
      </c>
      <c r="D131" s="66" t="s">
        <v>10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S131" s="6">
        <v>0</v>
      </c>
      <c r="T131" s="6">
        <v>0</v>
      </c>
      <c r="U131" s="6">
        <v>196</v>
      </c>
      <c r="V131" s="6">
        <v>0</v>
      </c>
      <c r="W131" s="6">
        <v>0</v>
      </c>
      <c r="X131" s="6">
        <v>0</v>
      </c>
      <c r="Y131" s="6">
        <v>0</v>
      </c>
      <c r="Z131" s="6">
        <v>0</v>
      </c>
      <c r="AA131" s="6">
        <v>0</v>
      </c>
      <c r="AB131" s="6">
        <v>0</v>
      </c>
      <c r="AC131" s="6">
        <v>0</v>
      </c>
      <c r="AD131" s="6">
        <v>0</v>
      </c>
      <c r="AE131" s="6">
        <v>0</v>
      </c>
      <c r="AF131" s="6">
        <v>0</v>
      </c>
      <c r="AG131" s="6">
        <v>0</v>
      </c>
      <c r="AH131" s="6">
        <v>0</v>
      </c>
      <c r="AI131" s="6">
        <v>0</v>
      </c>
      <c r="AJ131" s="6">
        <v>0</v>
      </c>
      <c r="AK131" s="6">
        <v>0</v>
      </c>
      <c r="AL131" s="6">
        <v>0</v>
      </c>
      <c r="AM131" s="6">
        <v>0</v>
      </c>
      <c r="AN131" s="6">
        <v>0</v>
      </c>
      <c r="AO131" s="6">
        <v>0</v>
      </c>
      <c r="AP131" s="6">
        <v>138</v>
      </c>
      <c r="AQ131" s="6">
        <v>0</v>
      </c>
      <c r="AR131" s="6">
        <v>0</v>
      </c>
      <c r="AS131" s="37">
        <v>0</v>
      </c>
    </row>
    <row r="132" spans="1:45">
      <c r="A132" s="36" t="s">
        <v>247</v>
      </c>
      <c r="B132" t="s">
        <v>15</v>
      </c>
      <c r="C132" t="s">
        <v>268</v>
      </c>
      <c r="D132" s="66" t="s">
        <v>10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S132" s="6">
        <v>0</v>
      </c>
      <c r="T132" s="6">
        <v>0</v>
      </c>
      <c r="U132" s="6">
        <v>0</v>
      </c>
      <c r="V132" s="6">
        <v>0</v>
      </c>
      <c r="W132" s="6">
        <v>0</v>
      </c>
      <c r="X132" s="6">
        <v>0</v>
      </c>
      <c r="Y132" s="6">
        <v>0</v>
      </c>
      <c r="Z132" s="6">
        <v>0</v>
      </c>
      <c r="AA132" s="6">
        <v>0</v>
      </c>
      <c r="AB132" s="6">
        <v>0</v>
      </c>
      <c r="AC132" s="6">
        <v>0</v>
      </c>
      <c r="AD132" s="6">
        <v>0</v>
      </c>
      <c r="AE132" s="6">
        <v>0</v>
      </c>
      <c r="AF132" s="6">
        <v>0</v>
      </c>
      <c r="AG132" s="6">
        <v>0</v>
      </c>
      <c r="AH132" s="6">
        <v>0</v>
      </c>
      <c r="AI132" s="6">
        <v>0</v>
      </c>
      <c r="AJ132" s="6">
        <v>0</v>
      </c>
      <c r="AK132" s="6">
        <v>0</v>
      </c>
      <c r="AL132" s="6">
        <v>0</v>
      </c>
      <c r="AM132" s="6">
        <v>0</v>
      </c>
      <c r="AN132" s="6">
        <v>0</v>
      </c>
      <c r="AO132" s="6">
        <v>0</v>
      </c>
      <c r="AP132" s="6">
        <v>0</v>
      </c>
      <c r="AQ132" s="6">
        <v>0</v>
      </c>
      <c r="AR132" s="6">
        <v>0</v>
      </c>
      <c r="AS132" s="37">
        <v>0</v>
      </c>
    </row>
    <row r="133" spans="1:45">
      <c r="A133" s="36" t="s">
        <v>248</v>
      </c>
      <c r="B133" t="s">
        <v>15</v>
      </c>
      <c r="C133" t="s">
        <v>268</v>
      </c>
      <c r="D133" s="66" t="s">
        <v>10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6">
        <v>0</v>
      </c>
      <c r="O133" s="6">
        <v>0</v>
      </c>
      <c r="P133" s="6">
        <v>0</v>
      </c>
      <c r="Q133" s="6">
        <v>0</v>
      </c>
      <c r="R133" s="6">
        <v>0</v>
      </c>
      <c r="S133" s="6">
        <v>0</v>
      </c>
      <c r="T133" s="6">
        <v>0</v>
      </c>
      <c r="U133" s="6">
        <v>0</v>
      </c>
      <c r="V133" s="6">
        <v>0</v>
      </c>
      <c r="W133" s="6">
        <v>0</v>
      </c>
      <c r="X133" s="6">
        <v>0</v>
      </c>
      <c r="Y133" s="6">
        <v>0</v>
      </c>
      <c r="Z133" s="6">
        <v>0</v>
      </c>
      <c r="AA133" s="6">
        <v>0</v>
      </c>
      <c r="AB133" s="6">
        <v>0</v>
      </c>
      <c r="AC133" s="6">
        <v>0</v>
      </c>
      <c r="AD133" s="6">
        <v>0</v>
      </c>
      <c r="AE133" s="6">
        <v>0</v>
      </c>
      <c r="AF133" s="6">
        <v>0</v>
      </c>
      <c r="AG133" s="6">
        <v>0</v>
      </c>
      <c r="AH133" s="6">
        <v>0</v>
      </c>
      <c r="AI133" s="6">
        <v>0</v>
      </c>
      <c r="AJ133" s="6">
        <v>0</v>
      </c>
      <c r="AK133" s="6">
        <v>0</v>
      </c>
      <c r="AL133" s="6">
        <v>0</v>
      </c>
      <c r="AM133" s="6">
        <v>0</v>
      </c>
      <c r="AN133" s="6">
        <v>0</v>
      </c>
      <c r="AO133" s="6">
        <v>0</v>
      </c>
      <c r="AP133" s="6">
        <v>0</v>
      </c>
      <c r="AQ133" s="6">
        <v>0</v>
      </c>
      <c r="AR133" s="6">
        <v>0</v>
      </c>
      <c r="AS133" s="37">
        <v>0</v>
      </c>
    </row>
    <row r="134" spans="1:45">
      <c r="A134" s="36" t="s">
        <v>249</v>
      </c>
      <c r="B134" t="s">
        <v>14</v>
      </c>
      <c r="C134" t="s">
        <v>268</v>
      </c>
      <c r="D134" s="66" t="s">
        <v>10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0</v>
      </c>
      <c r="K134" s="6">
        <v>0</v>
      </c>
      <c r="L134" s="6">
        <v>64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S134" s="6">
        <v>0</v>
      </c>
      <c r="T134" s="6">
        <v>0</v>
      </c>
      <c r="U134" s="6">
        <v>0</v>
      </c>
      <c r="V134" s="6">
        <v>0</v>
      </c>
      <c r="W134" s="6">
        <v>0</v>
      </c>
      <c r="X134" s="6">
        <v>0</v>
      </c>
      <c r="Y134" s="6">
        <v>0</v>
      </c>
      <c r="Z134" s="6">
        <v>0</v>
      </c>
      <c r="AA134" s="6">
        <v>0</v>
      </c>
      <c r="AB134" s="6">
        <v>0</v>
      </c>
      <c r="AC134" s="6">
        <v>0</v>
      </c>
      <c r="AD134" s="6">
        <v>0</v>
      </c>
      <c r="AE134" s="6">
        <v>0</v>
      </c>
      <c r="AF134" s="6">
        <v>0</v>
      </c>
      <c r="AG134" s="6">
        <v>0</v>
      </c>
      <c r="AH134" s="6">
        <v>0</v>
      </c>
      <c r="AI134" s="6">
        <v>0</v>
      </c>
      <c r="AJ134" s="6">
        <v>0</v>
      </c>
      <c r="AK134" s="6">
        <v>0</v>
      </c>
      <c r="AL134" s="6">
        <v>0</v>
      </c>
      <c r="AM134" s="6">
        <v>0</v>
      </c>
      <c r="AN134" s="6">
        <v>0</v>
      </c>
      <c r="AO134" s="6">
        <v>0</v>
      </c>
      <c r="AP134" s="6">
        <v>0</v>
      </c>
      <c r="AQ134" s="6">
        <v>0</v>
      </c>
      <c r="AR134" s="6">
        <v>0</v>
      </c>
      <c r="AS134" s="37">
        <v>0</v>
      </c>
    </row>
    <row r="135" spans="1:45">
      <c r="A135" s="36" t="s">
        <v>250</v>
      </c>
      <c r="B135" t="s">
        <v>14</v>
      </c>
      <c r="C135" t="s">
        <v>268</v>
      </c>
      <c r="D135" s="66" t="s">
        <v>10</v>
      </c>
      <c r="E135" s="6">
        <v>0</v>
      </c>
      <c r="F135" s="6">
        <v>281</v>
      </c>
      <c r="G135" s="6">
        <v>0</v>
      </c>
      <c r="H135" s="6">
        <v>34</v>
      </c>
      <c r="I135" s="6">
        <v>0</v>
      </c>
      <c r="J135" s="6">
        <v>0</v>
      </c>
      <c r="K135" s="6">
        <v>0</v>
      </c>
      <c r="L135" s="6">
        <v>345.1</v>
      </c>
      <c r="M135" s="6">
        <v>0</v>
      </c>
      <c r="N135" s="6">
        <v>249.99999999999989</v>
      </c>
      <c r="O135" s="6">
        <v>0</v>
      </c>
      <c r="P135" s="6">
        <v>0</v>
      </c>
      <c r="Q135" s="6">
        <v>0</v>
      </c>
      <c r="R135" s="6">
        <v>0</v>
      </c>
      <c r="S135" s="6">
        <v>0</v>
      </c>
      <c r="T135" s="6">
        <v>0</v>
      </c>
      <c r="U135" s="6">
        <v>0</v>
      </c>
      <c r="V135" s="6">
        <v>0</v>
      </c>
      <c r="W135" s="6">
        <v>0</v>
      </c>
      <c r="X135" s="6">
        <v>0</v>
      </c>
      <c r="Y135" s="6">
        <v>0</v>
      </c>
      <c r="Z135" s="6">
        <v>0</v>
      </c>
      <c r="AA135" s="6">
        <v>0</v>
      </c>
      <c r="AB135" s="6">
        <v>0</v>
      </c>
      <c r="AC135" s="6">
        <v>0</v>
      </c>
      <c r="AD135" s="6">
        <v>0</v>
      </c>
      <c r="AE135" s="6">
        <v>200</v>
      </c>
      <c r="AF135" s="6">
        <v>0</v>
      </c>
      <c r="AG135" s="6">
        <v>0</v>
      </c>
      <c r="AH135" s="6">
        <v>0</v>
      </c>
      <c r="AI135" s="6">
        <v>0</v>
      </c>
      <c r="AJ135" s="6">
        <v>0</v>
      </c>
      <c r="AK135" s="6">
        <v>0</v>
      </c>
      <c r="AL135" s="6">
        <v>0</v>
      </c>
      <c r="AM135" s="6">
        <v>0</v>
      </c>
      <c r="AN135" s="6">
        <v>0</v>
      </c>
      <c r="AO135" s="6">
        <v>0</v>
      </c>
      <c r="AP135" s="6">
        <v>0</v>
      </c>
      <c r="AQ135" s="6">
        <v>0</v>
      </c>
      <c r="AR135" s="6">
        <v>0</v>
      </c>
      <c r="AS135" s="37">
        <v>0</v>
      </c>
    </row>
    <row r="136" spans="1:45">
      <c r="A136" s="36" t="s">
        <v>251</v>
      </c>
      <c r="B136" t="s">
        <v>14</v>
      </c>
      <c r="C136" t="s">
        <v>268</v>
      </c>
      <c r="D136" s="66" t="s">
        <v>10</v>
      </c>
      <c r="E136" s="6">
        <v>0</v>
      </c>
      <c r="F136" s="6">
        <v>7.2499999999999991</v>
      </c>
      <c r="G136" s="6">
        <v>38.400000000000006</v>
      </c>
      <c r="H136" s="6">
        <v>0</v>
      </c>
      <c r="I136" s="6">
        <v>0</v>
      </c>
      <c r="J136" s="6">
        <v>298.48</v>
      </c>
      <c r="K136" s="6">
        <v>0</v>
      </c>
      <c r="L136" s="6">
        <v>118.80000000000001</v>
      </c>
      <c r="M136" s="6">
        <v>0</v>
      </c>
      <c r="N136" s="6">
        <v>124.99999999999994</v>
      </c>
      <c r="O136" s="6">
        <v>0</v>
      </c>
      <c r="P136" s="6">
        <v>2.6000000000067303E-2</v>
      </c>
      <c r="Q136" s="6">
        <v>0</v>
      </c>
      <c r="R136" s="6">
        <v>0</v>
      </c>
      <c r="S136" s="6">
        <v>248</v>
      </c>
      <c r="T136" s="6">
        <v>0</v>
      </c>
      <c r="U136" s="6">
        <v>0</v>
      </c>
      <c r="V136" s="6">
        <v>0</v>
      </c>
      <c r="W136" s="6">
        <v>0</v>
      </c>
      <c r="X136" s="6">
        <v>0</v>
      </c>
      <c r="Y136" s="6">
        <v>0</v>
      </c>
      <c r="Z136" s="6">
        <v>0</v>
      </c>
      <c r="AA136" s="6">
        <v>0</v>
      </c>
      <c r="AB136" s="6">
        <v>0</v>
      </c>
      <c r="AC136" s="6">
        <v>0</v>
      </c>
      <c r="AD136" s="6">
        <v>0</v>
      </c>
      <c r="AE136" s="6">
        <v>0</v>
      </c>
      <c r="AF136" s="6">
        <v>0</v>
      </c>
      <c r="AG136" s="6">
        <v>0</v>
      </c>
      <c r="AH136" s="6">
        <v>0</v>
      </c>
      <c r="AI136" s="6">
        <v>77.099999999999909</v>
      </c>
      <c r="AJ136" s="6">
        <v>0</v>
      </c>
      <c r="AK136" s="6">
        <v>0</v>
      </c>
      <c r="AL136" s="6">
        <v>0</v>
      </c>
      <c r="AM136" s="6">
        <v>0</v>
      </c>
      <c r="AN136" s="6">
        <v>0</v>
      </c>
      <c r="AO136" s="6">
        <v>0</v>
      </c>
      <c r="AP136" s="6">
        <v>0</v>
      </c>
      <c r="AQ136" s="6">
        <v>0</v>
      </c>
      <c r="AR136" s="6">
        <v>0</v>
      </c>
      <c r="AS136" s="37">
        <v>0</v>
      </c>
    </row>
    <row r="137" spans="1:45">
      <c r="A137" s="36" t="s">
        <v>252</v>
      </c>
      <c r="B137" t="s">
        <v>14</v>
      </c>
      <c r="C137" t="s">
        <v>268</v>
      </c>
      <c r="D137" s="66" t="s">
        <v>10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250</v>
      </c>
      <c r="L137" s="6">
        <v>0</v>
      </c>
      <c r="M137" s="6">
        <v>0</v>
      </c>
      <c r="N137" s="6">
        <v>0</v>
      </c>
      <c r="O137" s="6">
        <v>0</v>
      </c>
      <c r="P137" s="6">
        <v>0</v>
      </c>
      <c r="Q137" s="6">
        <v>0</v>
      </c>
      <c r="R137" s="6">
        <v>0</v>
      </c>
      <c r="S137" s="6">
        <v>0</v>
      </c>
      <c r="T137" s="6">
        <v>104.80000000000001</v>
      </c>
      <c r="U137" s="6">
        <v>0</v>
      </c>
      <c r="V137" s="6">
        <v>0</v>
      </c>
      <c r="W137" s="6">
        <v>0</v>
      </c>
      <c r="X137" s="6">
        <v>0</v>
      </c>
      <c r="Y137" s="6">
        <v>0</v>
      </c>
      <c r="Z137" s="6">
        <v>0</v>
      </c>
      <c r="AA137" s="6">
        <v>0</v>
      </c>
      <c r="AB137" s="6">
        <v>0</v>
      </c>
      <c r="AC137" s="6">
        <v>0</v>
      </c>
      <c r="AD137" s="6">
        <v>0</v>
      </c>
      <c r="AE137" s="6">
        <v>0</v>
      </c>
      <c r="AF137" s="6">
        <v>0</v>
      </c>
      <c r="AG137" s="6">
        <v>0</v>
      </c>
      <c r="AH137" s="6">
        <v>0</v>
      </c>
      <c r="AI137" s="6">
        <v>0</v>
      </c>
      <c r="AJ137" s="6">
        <v>0</v>
      </c>
      <c r="AK137" s="6">
        <v>0</v>
      </c>
      <c r="AL137" s="6">
        <v>0</v>
      </c>
      <c r="AM137" s="6">
        <v>0</v>
      </c>
      <c r="AN137" s="6">
        <v>0</v>
      </c>
      <c r="AO137" s="6">
        <v>0</v>
      </c>
      <c r="AP137" s="6">
        <v>0</v>
      </c>
      <c r="AQ137" s="6">
        <v>0</v>
      </c>
      <c r="AR137" s="6">
        <v>0</v>
      </c>
      <c r="AS137" s="37">
        <v>0</v>
      </c>
    </row>
    <row r="138" spans="1:45">
      <c r="A138" s="36" t="s">
        <v>253</v>
      </c>
      <c r="B138" t="s">
        <v>14</v>
      </c>
      <c r="C138" t="s">
        <v>268</v>
      </c>
      <c r="D138" s="66" t="s">
        <v>10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77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S138" s="6">
        <v>0</v>
      </c>
      <c r="T138" s="6">
        <v>0</v>
      </c>
      <c r="U138" s="6">
        <v>0</v>
      </c>
      <c r="V138" s="6">
        <v>0</v>
      </c>
      <c r="W138" s="6">
        <v>0</v>
      </c>
      <c r="X138" s="6">
        <v>0</v>
      </c>
      <c r="Y138" s="6">
        <v>0</v>
      </c>
      <c r="Z138" s="6">
        <v>0</v>
      </c>
      <c r="AA138" s="6">
        <v>0</v>
      </c>
      <c r="AB138" s="6">
        <v>0</v>
      </c>
      <c r="AC138" s="6">
        <v>0</v>
      </c>
      <c r="AD138" s="6">
        <v>0</v>
      </c>
      <c r="AE138" s="6">
        <v>0</v>
      </c>
      <c r="AF138" s="6">
        <v>0</v>
      </c>
      <c r="AG138" s="6">
        <v>0</v>
      </c>
      <c r="AH138" s="6">
        <v>0</v>
      </c>
      <c r="AI138" s="6">
        <v>0</v>
      </c>
      <c r="AJ138" s="6">
        <v>0</v>
      </c>
      <c r="AK138" s="6">
        <v>0</v>
      </c>
      <c r="AL138" s="6">
        <v>0</v>
      </c>
      <c r="AM138" s="6">
        <v>0</v>
      </c>
      <c r="AN138" s="6">
        <v>0</v>
      </c>
      <c r="AO138" s="6">
        <v>0</v>
      </c>
      <c r="AP138" s="6">
        <v>0</v>
      </c>
      <c r="AQ138" s="6">
        <v>0</v>
      </c>
      <c r="AR138" s="6">
        <v>0</v>
      </c>
      <c r="AS138" s="37">
        <v>0</v>
      </c>
    </row>
    <row r="139" spans="1:45">
      <c r="A139" s="36" t="s">
        <v>254</v>
      </c>
      <c r="B139" t="s">
        <v>14</v>
      </c>
      <c r="C139" t="s">
        <v>268</v>
      </c>
      <c r="D139" s="66" t="s">
        <v>10</v>
      </c>
      <c r="E139" s="6">
        <v>0</v>
      </c>
      <c r="F139" s="6">
        <v>217.2</v>
      </c>
      <c r="G139" s="6">
        <v>0</v>
      </c>
      <c r="H139" s="6">
        <v>0</v>
      </c>
      <c r="I139" s="6">
        <v>82.5</v>
      </c>
      <c r="J139" s="6">
        <v>93.5</v>
      </c>
      <c r="K139" s="6">
        <v>46.000000000000057</v>
      </c>
      <c r="L139" s="6">
        <v>0</v>
      </c>
      <c r="M139" s="6">
        <v>0</v>
      </c>
      <c r="N139" s="6">
        <v>0</v>
      </c>
      <c r="O139" s="6">
        <v>300</v>
      </c>
      <c r="P139" s="6">
        <v>0</v>
      </c>
      <c r="Q139" s="6">
        <v>0</v>
      </c>
      <c r="R139" s="6">
        <v>0</v>
      </c>
      <c r="S139" s="6">
        <v>0</v>
      </c>
      <c r="T139" s="6">
        <v>0</v>
      </c>
      <c r="U139" s="6">
        <v>0</v>
      </c>
      <c r="V139" s="6">
        <v>0</v>
      </c>
      <c r="W139" s="6">
        <v>0</v>
      </c>
      <c r="X139" s="6">
        <v>0</v>
      </c>
      <c r="Y139" s="6">
        <v>0</v>
      </c>
      <c r="Z139" s="6">
        <v>0</v>
      </c>
      <c r="AA139" s="6">
        <v>0</v>
      </c>
      <c r="AB139" s="6">
        <v>0</v>
      </c>
      <c r="AC139" s="6">
        <v>0</v>
      </c>
      <c r="AD139" s="6">
        <v>0</v>
      </c>
      <c r="AE139" s="6">
        <v>0</v>
      </c>
      <c r="AF139" s="6">
        <v>0</v>
      </c>
      <c r="AG139" s="6">
        <v>0</v>
      </c>
      <c r="AH139" s="6">
        <v>0</v>
      </c>
      <c r="AI139" s="6">
        <v>0</v>
      </c>
      <c r="AJ139" s="6">
        <v>0</v>
      </c>
      <c r="AK139" s="6">
        <v>0</v>
      </c>
      <c r="AL139" s="6">
        <v>0</v>
      </c>
      <c r="AM139" s="6">
        <v>0</v>
      </c>
      <c r="AN139" s="6">
        <v>0</v>
      </c>
      <c r="AO139" s="6">
        <v>0</v>
      </c>
      <c r="AP139" s="6">
        <v>0</v>
      </c>
      <c r="AQ139" s="6">
        <v>0</v>
      </c>
      <c r="AR139" s="6">
        <v>0</v>
      </c>
      <c r="AS139" s="37">
        <v>0</v>
      </c>
    </row>
    <row r="140" spans="1:45">
      <c r="A140" s="36" t="s">
        <v>255</v>
      </c>
      <c r="B140" t="s">
        <v>13</v>
      </c>
      <c r="C140" t="s">
        <v>268</v>
      </c>
      <c r="D140" s="66" t="s">
        <v>10</v>
      </c>
      <c r="E140" s="6">
        <v>0</v>
      </c>
      <c r="F140" s="6">
        <v>0</v>
      </c>
      <c r="G140" s="6">
        <v>11</v>
      </c>
      <c r="H140" s="6">
        <v>0</v>
      </c>
      <c r="I140" s="6">
        <v>29.999999999999986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S140" s="6">
        <v>0</v>
      </c>
      <c r="T140" s="6">
        <v>0</v>
      </c>
      <c r="U140" s="6">
        <v>0</v>
      </c>
      <c r="V140" s="6">
        <v>0</v>
      </c>
      <c r="W140" s="6">
        <v>0</v>
      </c>
      <c r="X140" s="6">
        <v>0</v>
      </c>
      <c r="Y140" s="6">
        <v>0</v>
      </c>
      <c r="Z140" s="6">
        <v>0</v>
      </c>
      <c r="AA140" s="6">
        <v>0</v>
      </c>
      <c r="AB140" s="6">
        <v>0</v>
      </c>
      <c r="AC140" s="6">
        <v>0</v>
      </c>
      <c r="AD140" s="6">
        <v>0</v>
      </c>
      <c r="AE140" s="6">
        <v>0</v>
      </c>
      <c r="AF140" s="6">
        <v>0</v>
      </c>
      <c r="AG140" s="6">
        <v>0</v>
      </c>
      <c r="AH140" s="6">
        <v>0</v>
      </c>
      <c r="AI140" s="6">
        <v>0</v>
      </c>
      <c r="AJ140" s="6">
        <v>0</v>
      </c>
      <c r="AK140" s="6">
        <v>0</v>
      </c>
      <c r="AL140" s="6">
        <v>0</v>
      </c>
      <c r="AM140" s="6">
        <v>0</v>
      </c>
      <c r="AN140" s="6">
        <v>0</v>
      </c>
      <c r="AO140" s="6">
        <v>0</v>
      </c>
      <c r="AP140" s="6">
        <v>0</v>
      </c>
      <c r="AQ140" s="6">
        <v>0</v>
      </c>
      <c r="AR140" s="6">
        <v>0</v>
      </c>
      <c r="AS140" s="37">
        <v>0</v>
      </c>
    </row>
    <row r="141" spans="1:45">
      <c r="A141" s="36" t="s">
        <v>256</v>
      </c>
      <c r="B141" t="s">
        <v>13</v>
      </c>
      <c r="C141" t="s">
        <v>268</v>
      </c>
      <c r="D141" s="66" t="s">
        <v>10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S141" s="6">
        <v>0</v>
      </c>
      <c r="T141" s="6">
        <v>0</v>
      </c>
      <c r="U141" s="6">
        <v>0</v>
      </c>
      <c r="V141" s="6">
        <v>0</v>
      </c>
      <c r="W141" s="6">
        <v>0</v>
      </c>
      <c r="X141" s="6">
        <v>0</v>
      </c>
      <c r="Y141" s="6">
        <v>0</v>
      </c>
      <c r="Z141" s="6">
        <v>0</v>
      </c>
      <c r="AA141" s="6">
        <v>0</v>
      </c>
      <c r="AB141" s="6">
        <v>300</v>
      </c>
      <c r="AC141" s="6">
        <v>0</v>
      </c>
      <c r="AD141" s="6">
        <v>0</v>
      </c>
      <c r="AE141" s="6">
        <v>0</v>
      </c>
      <c r="AF141" s="6">
        <v>0</v>
      </c>
      <c r="AG141" s="6">
        <v>0</v>
      </c>
      <c r="AH141" s="6">
        <v>0</v>
      </c>
      <c r="AI141" s="6">
        <v>0</v>
      </c>
      <c r="AJ141" s="6">
        <v>0</v>
      </c>
      <c r="AK141" s="6">
        <v>0</v>
      </c>
      <c r="AL141" s="6">
        <v>0</v>
      </c>
      <c r="AM141" s="6">
        <v>0</v>
      </c>
      <c r="AN141" s="6">
        <v>0</v>
      </c>
      <c r="AO141" s="6">
        <v>0</v>
      </c>
      <c r="AP141" s="6">
        <v>0</v>
      </c>
      <c r="AQ141" s="6">
        <v>0</v>
      </c>
      <c r="AR141" s="6">
        <v>0</v>
      </c>
      <c r="AS141" s="37">
        <v>0</v>
      </c>
    </row>
    <row r="142" spans="1:45">
      <c r="A142" s="36" t="s">
        <v>257</v>
      </c>
      <c r="B142" t="s">
        <v>13</v>
      </c>
      <c r="C142" t="s">
        <v>268</v>
      </c>
      <c r="D142" s="66" t="s">
        <v>10</v>
      </c>
      <c r="E142" s="6">
        <v>0</v>
      </c>
      <c r="F142" s="6">
        <v>12</v>
      </c>
      <c r="G142" s="6">
        <v>5.8999999999999986</v>
      </c>
      <c r="H142" s="6">
        <v>0</v>
      </c>
      <c r="I142" s="6">
        <v>0</v>
      </c>
      <c r="J142" s="6">
        <v>0</v>
      </c>
      <c r="K142" s="6">
        <v>0</v>
      </c>
      <c r="L142" s="6">
        <v>0</v>
      </c>
      <c r="M142" s="6">
        <v>357.45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S142" s="6">
        <v>0</v>
      </c>
      <c r="T142" s="6">
        <v>0</v>
      </c>
      <c r="U142" s="6">
        <v>0</v>
      </c>
      <c r="V142" s="6">
        <v>0</v>
      </c>
      <c r="W142" s="6">
        <v>0</v>
      </c>
      <c r="X142" s="6">
        <v>0</v>
      </c>
      <c r="Y142" s="6">
        <v>0</v>
      </c>
      <c r="Z142" s="6">
        <v>0</v>
      </c>
      <c r="AA142" s="6">
        <v>0</v>
      </c>
      <c r="AB142" s="6">
        <v>0</v>
      </c>
      <c r="AC142" s="6">
        <v>0</v>
      </c>
      <c r="AD142" s="6">
        <v>0</v>
      </c>
      <c r="AE142" s="6">
        <v>200.00000000000006</v>
      </c>
      <c r="AF142" s="6">
        <v>0</v>
      </c>
      <c r="AG142" s="6">
        <v>0</v>
      </c>
      <c r="AH142" s="6">
        <v>0</v>
      </c>
      <c r="AI142" s="6">
        <v>0</v>
      </c>
      <c r="AJ142" s="6">
        <v>0</v>
      </c>
      <c r="AK142" s="6">
        <v>0</v>
      </c>
      <c r="AL142" s="6">
        <v>0</v>
      </c>
      <c r="AM142" s="6">
        <v>0</v>
      </c>
      <c r="AN142" s="6">
        <v>0</v>
      </c>
      <c r="AO142" s="6">
        <v>0</v>
      </c>
      <c r="AP142" s="6">
        <v>0</v>
      </c>
      <c r="AQ142" s="6">
        <v>0</v>
      </c>
      <c r="AR142" s="6">
        <v>0</v>
      </c>
      <c r="AS142" s="37">
        <v>0</v>
      </c>
    </row>
    <row r="143" spans="1:45">
      <c r="A143" s="36" t="s">
        <v>258</v>
      </c>
      <c r="B143" t="s">
        <v>13</v>
      </c>
      <c r="C143" t="s">
        <v>268</v>
      </c>
      <c r="D143" s="66" t="s">
        <v>10</v>
      </c>
      <c r="E143" s="6">
        <v>0</v>
      </c>
      <c r="F143" s="6">
        <v>0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0</v>
      </c>
      <c r="O143" s="6">
        <v>0</v>
      </c>
      <c r="P143" s="6">
        <v>0</v>
      </c>
      <c r="Q143" s="6">
        <v>0</v>
      </c>
      <c r="R143" s="6">
        <v>0</v>
      </c>
      <c r="S143" s="6">
        <v>0</v>
      </c>
      <c r="T143" s="6">
        <v>0</v>
      </c>
      <c r="U143" s="6">
        <v>0</v>
      </c>
      <c r="V143" s="6">
        <v>0</v>
      </c>
      <c r="W143" s="6">
        <v>0</v>
      </c>
      <c r="X143" s="6">
        <v>0</v>
      </c>
      <c r="Y143" s="6">
        <v>0</v>
      </c>
      <c r="Z143" s="6">
        <v>0</v>
      </c>
      <c r="AA143" s="6">
        <v>0</v>
      </c>
      <c r="AB143" s="6">
        <v>0</v>
      </c>
      <c r="AC143" s="6">
        <v>0</v>
      </c>
      <c r="AD143" s="6">
        <v>0</v>
      </c>
      <c r="AE143" s="6">
        <v>0</v>
      </c>
      <c r="AF143" s="6">
        <v>0</v>
      </c>
      <c r="AG143" s="6">
        <v>0</v>
      </c>
      <c r="AH143" s="6">
        <v>0</v>
      </c>
      <c r="AI143" s="6">
        <v>0</v>
      </c>
      <c r="AJ143" s="6">
        <v>0</v>
      </c>
      <c r="AK143" s="6">
        <v>0</v>
      </c>
      <c r="AL143" s="6">
        <v>0</v>
      </c>
      <c r="AM143" s="6">
        <v>0</v>
      </c>
      <c r="AN143" s="6">
        <v>0</v>
      </c>
      <c r="AO143" s="6">
        <v>0</v>
      </c>
      <c r="AP143" s="6">
        <v>0</v>
      </c>
      <c r="AQ143" s="6">
        <v>0</v>
      </c>
      <c r="AR143" s="6">
        <v>0</v>
      </c>
      <c r="AS143" s="37">
        <v>0</v>
      </c>
    </row>
    <row r="144" spans="1:45">
      <c r="A144" s="36" t="s">
        <v>259</v>
      </c>
      <c r="B144" t="s">
        <v>13</v>
      </c>
      <c r="C144" t="s">
        <v>268</v>
      </c>
      <c r="D144" s="66" t="s">
        <v>10</v>
      </c>
      <c r="E144" s="6">
        <v>0</v>
      </c>
      <c r="F144" s="6">
        <v>0</v>
      </c>
      <c r="G144" s="6">
        <v>0</v>
      </c>
      <c r="H144" s="6">
        <v>79.199999999999989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S144" s="6">
        <v>0</v>
      </c>
      <c r="T144" s="6">
        <v>0</v>
      </c>
      <c r="U144" s="6">
        <v>0</v>
      </c>
      <c r="V144" s="6">
        <v>0</v>
      </c>
      <c r="W144" s="6">
        <v>0</v>
      </c>
      <c r="X144" s="6">
        <v>0</v>
      </c>
      <c r="Y144" s="6">
        <v>0</v>
      </c>
      <c r="Z144" s="6">
        <v>0</v>
      </c>
      <c r="AA144" s="6">
        <v>0</v>
      </c>
      <c r="AB144" s="6">
        <v>0</v>
      </c>
      <c r="AC144" s="6">
        <v>0</v>
      </c>
      <c r="AD144" s="6">
        <v>200</v>
      </c>
      <c r="AE144" s="6">
        <v>200.00000000000006</v>
      </c>
      <c r="AF144" s="6">
        <v>0</v>
      </c>
      <c r="AG144" s="6">
        <v>0</v>
      </c>
      <c r="AH144" s="6">
        <v>0</v>
      </c>
      <c r="AI144" s="6">
        <v>0</v>
      </c>
      <c r="AJ144" s="6">
        <v>0</v>
      </c>
      <c r="AK144" s="6">
        <v>0</v>
      </c>
      <c r="AL144" s="6">
        <v>200</v>
      </c>
      <c r="AM144" s="6">
        <v>200</v>
      </c>
      <c r="AN144" s="6">
        <v>0</v>
      </c>
      <c r="AO144" s="6">
        <v>0</v>
      </c>
      <c r="AP144" s="6">
        <v>0</v>
      </c>
      <c r="AQ144" s="6">
        <v>0</v>
      </c>
      <c r="AR144" s="6">
        <v>200</v>
      </c>
      <c r="AS144" s="37">
        <v>200</v>
      </c>
    </row>
    <row r="145" spans="1:45">
      <c r="A145" s="36" t="s">
        <v>260</v>
      </c>
      <c r="B145" t="s">
        <v>13</v>
      </c>
      <c r="C145" t="s">
        <v>268</v>
      </c>
      <c r="D145" s="66" t="s">
        <v>10</v>
      </c>
      <c r="E145" s="6">
        <v>0</v>
      </c>
      <c r="F145" s="6">
        <v>0</v>
      </c>
      <c r="G145" s="6">
        <v>0</v>
      </c>
      <c r="H145" s="6">
        <v>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6">
        <v>0</v>
      </c>
      <c r="O145" s="6">
        <v>0</v>
      </c>
      <c r="P145" s="6">
        <v>0</v>
      </c>
      <c r="Q145" s="6">
        <v>0</v>
      </c>
      <c r="R145" s="6">
        <v>0</v>
      </c>
      <c r="S145" s="6">
        <v>0</v>
      </c>
      <c r="T145" s="6">
        <v>0</v>
      </c>
      <c r="U145" s="6">
        <v>0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  <c r="AB145" s="6">
        <v>0</v>
      </c>
      <c r="AC145" s="6">
        <v>0</v>
      </c>
      <c r="AD145" s="6">
        <v>0</v>
      </c>
      <c r="AE145" s="6">
        <v>0</v>
      </c>
      <c r="AF145" s="6">
        <v>0</v>
      </c>
      <c r="AG145" s="6">
        <v>0</v>
      </c>
      <c r="AH145" s="6">
        <v>0</v>
      </c>
      <c r="AI145" s="6">
        <v>0</v>
      </c>
      <c r="AJ145" s="6">
        <v>0</v>
      </c>
      <c r="AK145" s="6">
        <v>0</v>
      </c>
      <c r="AL145" s="6">
        <v>0</v>
      </c>
      <c r="AM145" s="6">
        <v>0</v>
      </c>
      <c r="AN145" s="6">
        <v>0</v>
      </c>
      <c r="AO145" s="6">
        <v>0</v>
      </c>
      <c r="AP145" s="6">
        <v>0</v>
      </c>
      <c r="AQ145" s="6">
        <v>0</v>
      </c>
      <c r="AR145" s="6">
        <v>0</v>
      </c>
      <c r="AS145" s="37">
        <v>0</v>
      </c>
    </row>
    <row r="146" spans="1:45">
      <c r="A146" s="36" t="s">
        <v>261</v>
      </c>
      <c r="B146" t="s">
        <v>13</v>
      </c>
      <c r="C146" t="s">
        <v>268</v>
      </c>
      <c r="D146" s="66" t="s">
        <v>10</v>
      </c>
      <c r="E146" s="6">
        <v>0</v>
      </c>
      <c r="F146" s="6">
        <v>0</v>
      </c>
      <c r="G146" s="6">
        <v>0</v>
      </c>
      <c r="H146" s="6">
        <v>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6">
        <v>0</v>
      </c>
      <c r="O146" s="6">
        <v>0</v>
      </c>
      <c r="P146" s="6">
        <v>0</v>
      </c>
      <c r="Q146" s="6">
        <v>0</v>
      </c>
      <c r="R146" s="6">
        <v>0</v>
      </c>
      <c r="S146" s="6">
        <v>0</v>
      </c>
      <c r="T146" s="6">
        <v>0</v>
      </c>
      <c r="U146" s="6">
        <v>0</v>
      </c>
      <c r="V146" s="6">
        <v>0</v>
      </c>
      <c r="W146" s="6">
        <v>200</v>
      </c>
      <c r="X146" s="6">
        <v>0</v>
      </c>
      <c r="Y146" s="6">
        <v>0</v>
      </c>
      <c r="Z146" s="6">
        <v>0</v>
      </c>
      <c r="AA146" s="6">
        <v>0</v>
      </c>
      <c r="AB146" s="6">
        <v>0</v>
      </c>
      <c r="AC146" s="6">
        <v>0</v>
      </c>
      <c r="AD146" s="6">
        <v>0</v>
      </c>
      <c r="AE146" s="6">
        <v>400</v>
      </c>
      <c r="AF146" s="6">
        <v>0</v>
      </c>
      <c r="AG146" s="6">
        <v>0</v>
      </c>
      <c r="AH146" s="6">
        <v>0</v>
      </c>
      <c r="AI146" s="6">
        <v>0</v>
      </c>
      <c r="AJ146" s="6">
        <v>0</v>
      </c>
      <c r="AK146" s="6">
        <v>0</v>
      </c>
      <c r="AL146" s="6">
        <v>0</v>
      </c>
      <c r="AM146" s="6">
        <v>0</v>
      </c>
      <c r="AN146" s="6">
        <v>0</v>
      </c>
      <c r="AO146" s="6">
        <v>0</v>
      </c>
      <c r="AP146" s="6">
        <v>0</v>
      </c>
      <c r="AQ146" s="6">
        <v>0</v>
      </c>
      <c r="AR146" s="6">
        <v>0</v>
      </c>
      <c r="AS146" s="37">
        <v>200</v>
      </c>
    </row>
    <row r="147" spans="1:45">
      <c r="A147" s="36" t="s">
        <v>262</v>
      </c>
      <c r="B147" t="s">
        <v>13</v>
      </c>
      <c r="C147" t="s">
        <v>268</v>
      </c>
      <c r="D147" s="66" t="s">
        <v>10</v>
      </c>
      <c r="E147" s="6">
        <v>0</v>
      </c>
      <c r="F147" s="6">
        <v>0</v>
      </c>
      <c r="G147" s="6">
        <v>0</v>
      </c>
      <c r="H147" s="6">
        <v>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6">
        <v>0</v>
      </c>
      <c r="O147" s="6">
        <v>0</v>
      </c>
      <c r="P147" s="6">
        <v>0</v>
      </c>
      <c r="Q147" s="6">
        <v>0</v>
      </c>
      <c r="R147" s="6">
        <v>0</v>
      </c>
      <c r="S147" s="6">
        <v>0</v>
      </c>
      <c r="T147" s="6">
        <v>0</v>
      </c>
      <c r="U147" s="6">
        <v>0</v>
      </c>
      <c r="V147" s="6">
        <v>0</v>
      </c>
      <c r="W147" s="6">
        <v>0</v>
      </c>
      <c r="X147" s="6">
        <v>0</v>
      </c>
      <c r="Y147" s="6">
        <v>0</v>
      </c>
      <c r="Z147" s="6">
        <v>0</v>
      </c>
      <c r="AA147" s="6">
        <v>0</v>
      </c>
      <c r="AB147" s="6">
        <v>0</v>
      </c>
      <c r="AC147" s="6">
        <v>0</v>
      </c>
      <c r="AD147" s="6">
        <v>0</v>
      </c>
      <c r="AE147" s="6">
        <v>0</v>
      </c>
      <c r="AF147" s="6">
        <v>0</v>
      </c>
      <c r="AG147" s="6">
        <v>0</v>
      </c>
      <c r="AH147" s="6">
        <v>0</v>
      </c>
      <c r="AI147" s="6">
        <v>0</v>
      </c>
      <c r="AJ147" s="6">
        <v>0</v>
      </c>
      <c r="AK147" s="6">
        <v>0</v>
      </c>
      <c r="AL147" s="6">
        <v>0</v>
      </c>
      <c r="AM147" s="6">
        <v>0</v>
      </c>
      <c r="AN147" s="6">
        <v>0</v>
      </c>
      <c r="AO147" s="6">
        <v>0</v>
      </c>
      <c r="AP147" s="6">
        <v>0</v>
      </c>
      <c r="AQ147" s="6">
        <v>0</v>
      </c>
      <c r="AR147" s="6">
        <v>0</v>
      </c>
      <c r="AS147" s="37">
        <v>0</v>
      </c>
    </row>
    <row r="148" spans="1:45">
      <c r="A148" s="36" t="s">
        <v>263</v>
      </c>
      <c r="B148" t="s">
        <v>13</v>
      </c>
      <c r="C148" t="s">
        <v>268</v>
      </c>
      <c r="D148" s="66" t="s">
        <v>10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6">
        <v>0</v>
      </c>
      <c r="O148" s="6">
        <v>0</v>
      </c>
      <c r="P148" s="6">
        <v>0</v>
      </c>
      <c r="Q148" s="6">
        <v>0</v>
      </c>
      <c r="R148" s="6">
        <v>0</v>
      </c>
      <c r="S148" s="6">
        <v>0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6">
        <v>0</v>
      </c>
      <c r="AA148" s="6">
        <v>0</v>
      </c>
      <c r="AB148" s="6">
        <v>0</v>
      </c>
      <c r="AC148" s="6">
        <v>0</v>
      </c>
      <c r="AD148" s="6">
        <v>0</v>
      </c>
      <c r="AE148" s="6">
        <v>0</v>
      </c>
      <c r="AF148" s="6">
        <v>0</v>
      </c>
      <c r="AG148" s="6">
        <v>0</v>
      </c>
      <c r="AH148" s="6">
        <v>0</v>
      </c>
      <c r="AI148" s="6">
        <v>0</v>
      </c>
      <c r="AJ148" s="6">
        <v>0</v>
      </c>
      <c r="AK148" s="6">
        <v>0</v>
      </c>
      <c r="AL148" s="6">
        <v>0</v>
      </c>
      <c r="AM148" s="6">
        <v>0</v>
      </c>
      <c r="AN148" s="6">
        <v>0</v>
      </c>
      <c r="AO148" s="6">
        <v>0</v>
      </c>
      <c r="AP148" s="6">
        <v>0</v>
      </c>
      <c r="AQ148" s="6">
        <v>0</v>
      </c>
      <c r="AR148" s="6">
        <v>0</v>
      </c>
      <c r="AS148" s="37">
        <v>0</v>
      </c>
    </row>
    <row r="149" spans="1:45">
      <c r="A149" s="36" t="s">
        <v>264</v>
      </c>
      <c r="B149" t="s">
        <v>19</v>
      </c>
      <c r="C149" t="s">
        <v>268</v>
      </c>
      <c r="D149" s="66" t="s">
        <v>10</v>
      </c>
      <c r="E149" s="6">
        <v>0</v>
      </c>
      <c r="F149" s="6">
        <v>0</v>
      </c>
      <c r="G149" s="6">
        <v>0</v>
      </c>
      <c r="H149" s="6">
        <v>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6">
        <v>0</v>
      </c>
      <c r="O149" s="6">
        <v>0</v>
      </c>
      <c r="P149" s="6">
        <v>0</v>
      </c>
      <c r="Q149" s="6">
        <v>0</v>
      </c>
      <c r="R149" s="6">
        <v>0</v>
      </c>
      <c r="S149" s="6">
        <v>0</v>
      </c>
      <c r="T149" s="6">
        <v>0</v>
      </c>
      <c r="U149" s="6">
        <v>0</v>
      </c>
      <c r="V149" s="6">
        <v>0</v>
      </c>
      <c r="W149" s="6">
        <v>0</v>
      </c>
      <c r="X149" s="6">
        <v>0</v>
      </c>
      <c r="Y149" s="6">
        <v>0</v>
      </c>
      <c r="Z149" s="6">
        <v>0</v>
      </c>
      <c r="AA149" s="6">
        <v>0</v>
      </c>
      <c r="AB149" s="6">
        <v>0</v>
      </c>
      <c r="AC149" s="6">
        <v>0</v>
      </c>
      <c r="AD149" s="6">
        <v>0</v>
      </c>
      <c r="AE149" s="6">
        <v>0</v>
      </c>
      <c r="AF149" s="6">
        <v>0</v>
      </c>
      <c r="AG149" s="6">
        <v>0</v>
      </c>
      <c r="AH149" s="6">
        <v>0</v>
      </c>
      <c r="AI149" s="6">
        <v>0</v>
      </c>
      <c r="AJ149" s="6">
        <v>0</v>
      </c>
      <c r="AK149" s="6">
        <v>0</v>
      </c>
      <c r="AL149" s="6">
        <v>0</v>
      </c>
      <c r="AM149" s="6">
        <v>0</v>
      </c>
      <c r="AN149" s="6">
        <v>0</v>
      </c>
      <c r="AO149" s="6">
        <v>0</v>
      </c>
      <c r="AP149" s="6">
        <v>0</v>
      </c>
      <c r="AQ149" s="6">
        <v>0</v>
      </c>
      <c r="AR149" s="6">
        <v>0</v>
      </c>
      <c r="AS149" s="37">
        <v>0</v>
      </c>
    </row>
    <row r="150" spans="1:45">
      <c r="A150" s="36" t="s">
        <v>265</v>
      </c>
      <c r="B150" t="s">
        <v>19</v>
      </c>
      <c r="C150" t="s">
        <v>268</v>
      </c>
      <c r="D150" s="66" t="s">
        <v>10</v>
      </c>
      <c r="E150" s="6">
        <v>0</v>
      </c>
      <c r="F150" s="6">
        <v>0</v>
      </c>
      <c r="G150" s="6">
        <v>0</v>
      </c>
      <c r="H150" s="6">
        <v>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6">
        <v>0</v>
      </c>
      <c r="O150" s="6">
        <v>0</v>
      </c>
      <c r="P150" s="6">
        <v>0</v>
      </c>
      <c r="Q150" s="6">
        <v>0</v>
      </c>
      <c r="R150" s="6">
        <v>0</v>
      </c>
      <c r="S150" s="6">
        <v>0</v>
      </c>
      <c r="T150" s="6">
        <v>0</v>
      </c>
      <c r="U150" s="6">
        <v>0</v>
      </c>
      <c r="V150" s="6">
        <v>0</v>
      </c>
      <c r="W150" s="6">
        <v>0</v>
      </c>
      <c r="X150" s="6">
        <v>0</v>
      </c>
      <c r="Y150" s="6">
        <v>0</v>
      </c>
      <c r="Z150" s="6">
        <v>0</v>
      </c>
      <c r="AA150" s="6">
        <v>0</v>
      </c>
      <c r="AB150" s="6">
        <v>0</v>
      </c>
      <c r="AC150" s="6">
        <v>0</v>
      </c>
      <c r="AD150" s="6">
        <v>0</v>
      </c>
      <c r="AE150" s="6">
        <v>0</v>
      </c>
      <c r="AF150" s="6">
        <v>0</v>
      </c>
      <c r="AG150" s="6">
        <v>0</v>
      </c>
      <c r="AH150" s="6">
        <v>0</v>
      </c>
      <c r="AI150" s="6">
        <v>0</v>
      </c>
      <c r="AJ150" s="6">
        <v>0</v>
      </c>
      <c r="AK150" s="6">
        <v>0</v>
      </c>
      <c r="AL150" s="6">
        <v>0</v>
      </c>
      <c r="AM150" s="6">
        <v>0</v>
      </c>
      <c r="AN150" s="6">
        <v>0</v>
      </c>
      <c r="AO150" s="6">
        <v>0</v>
      </c>
      <c r="AP150" s="6">
        <v>0</v>
      </c>
      <c r="AQ150" s="6">
        <v>0</v>
      </c>
      <c r="AR150" s="6">
        <v>0</v>
      </c>
      <c r="AS150" s="37">
        <v>0</v>
      </c>
    </row>
    <row r="151" spans="1:45" ht="17.25" thickBot="1">
      <c r="A151" s="67" t="s">
        <v>266</v>
      </c>
      <c r="B151" s="34" t="s">
        <v>19</v>
      </c>
      <c r="C151" s="34" t="s">
        <v>268</v>
      </c>
      <c r="D151" s="68" t="s">
        <v>10</v>
      </c>
      <c r="E151" s="61">
        <v>0</v>
      </c>
      <c r="F151" s="61">
        <v>0</v>
      </c>
      <c r="G151" s="61">
        <v>0</v>
      </c>
      <c r="H151" s="61">
        <v>0</v>
      </c>
      <c r="I151" s="61">
        <v>0</v>
      </c>
      <c r="J151" s="61">
        <v>0</v>
      </c>
      <c r="K151" s="61">
        <v>0</v>
      </c>
      <c r="L151" s="61">
        <v>0</v>
      </c>
      <c r="M151" s="61">
        <v>0</v>
      </c>
      <c r="N151" s="61">
        <v>0</v>
      </c>
      <c r="O151" s="61">
        <v>0</v>
      </c>
      <c r="P151" s="61">
        <v>0</v>
      </c>
      <c r="Q151" s="61">
        <v>0</v>
      </c>
      <c r="R151" s="61">
        <v>0</v>
      </c>
      <c r="S151" s="61">
        <v>0</v>
      </c>
      <c r="T151" s="61">
        <v>0</v>
      </c>
      <c r="U151" s="61">
        <v>0</v>
      </c>
      <c r="V151" s="61">
        <v>0</v>
      </c>
      <c r="W151" s="61">
        <v>0</v>
      </c>
      <c r="X151" s="61">
        <v>0</v>
      </c>
      <c r="Y151" s="61">
        <v>0</v>
      </c>
      <c r="Z151" s="61">
        <v>0</v>
      </c>
      <c r="AA151" s="61">
        <v>0</v>
      </c>
      <c r="AB151" s="61">
        <v>0</v>
      </c>
      <c r="AC151" s="61">
        <v>0</v>
      </c>
      <c r="AD151" s="61">
        <v>0</v>
      </c>
      <c r="AE151" s="61">
        <v>0</v>
      </c>
      <c r="AF151" s="61">
        <v>0</v>
      </c>
      <c r="AG151" s="61">
        <v>0</v>
      </c>
      <c r="AH151" s="61">
        <v>0</v>
      </c>
      <c r="AI151" s="61">
        <v>0</v>
      </c>
      <c r="AJ151" s="61">
        <v>0</v>
      </c>
      <c r="AK151" s="61">
        <v>0</v>
      </c>
      <c r="AL151" s="61">
        <v>0</v>
      </c>
      <c r="AM151" s="61">
        <v>0</v>
      </c>
      <c r="AN151" s="61">
        <v>0</v>
      </c>
      <c r="AO151" s="61">
        <v>0</v>
      </c>
      <c r="AP151" s="61">
        <v>0</v>
      </c>
      <c r="AQ151" s="61">
        <v>0</v>
      </c>
      <c r="AR151" s="61">
        <v>0</v>
      </c>
      <c r="AS151" s="41">
        <v>0</v>
      </c>
    </row>
    <row r="152" spans="1:45" ht="17.25" thickBot="1"/>
    <row r="153" spans="1:45">
      <c r="A153" s="28" t="s">
        <v>168</v>
      </c>
      <c r="B153" s="63"/>
      <c r="C153" s="63"/>
      <c r="D153" s="35"/>
      <c r="E153" s="32">
        <v>2020</v>
      </c>
      <c r="F153" s="32">
        <v>2025</v>
      </c>
      <c r="G153" s="32">
        <v>2030</v>
      </c>
      <c r="H153" s="32">
        <v>2035</v>
      </c>
      <c r="I153" s="32">
        <v>2040</v>
      </c>
      <c r="J153" s="32">
        <v>2045</v>
      </c>
      <c r="K153" s="33">
        <v>2050</v>
      </c>
    </row>
    <row r="154" spans="1:45">
      <c r="A154" s="64" t="s">
        <v>231</v>
      </c>
      <c r="B154" s="7"/>
      <c r="C154" s="7"/>
      <c r="D154" s="65"/>
      <c r="E154" s="17"/>
      <c r="F154" s="17"/>
      <c r="G154" s="17"/>
      <c r="H154" s="17"/>
      <c r="I154" s="17"/>
      <c r="J154" s="17"/>
      <c r="K154" s="39"/>
    </row>
    <row r="155" spans="1:45">
      <c r="A155" s="424" t="s">
        <v>17</v>
      </c>
      <c r="B155" t="s">
        <v>232</v>
      </c>
      <c r="C155" t="s">
        <v>1</v>
      </c>
      <c r="D155" s="66" t="s">
        <v>10</v>
      </c>
      <c r="E155" s="6">
        <v>0</v>
      </c>
      <c r="F155" s="6">
        <v>157</v>
      </c>
      <c r="G155" s="6">
        <v>73.099999999999966</v>
      </c>
      <c r="H155" s="6">
        <v>600</v>
      </c>
      <c r="I155" s="6">
        <v>1400.0000000000002</v>
      </c>
      <c r="J155" s="6">
        <v>1200</v>
      </c>
      <c r="K155" s="37">
        <v>0</v>
      </c>
    </row>
    <row r="156" spans="1:45">
      <c r="A156" s="424"/>
      <c r="B156" t="s">
        <v>233</v>
      </c>
      <c r="C156" t="s">
        <v>1</v>
      </c>
      <c r="D156" s="66" t="s">
        <v>10</v>
      </c>
      <c r="E156" s="6">
        <v>0</v>
      </c>
      <c r="F156" s="6">
        <v>0</v>
      </c>
      <c r="G156" s="6">
        <v>408</v>
      </c>
      <c r="H156" s="6">
        <v>800</v>
      </c>
      <c r="I156" s="6">
        <v>0</v>
      </c>
      <c r="J156" s="6">
        <v>1399.9999999999998</v>
      </c>
      <c r="K156" s="37">
        <v>0</v>
      </c>
    </row>
    <row r="157" spans="1:45">
      <c r="A157" s="424"/>
      <c r="B157" t="s">
        <v>234</v>
      </c>
      <c r="C157" t="s">
        <v>1</v>
      </c>
      <c r="D157" s="66" t="s">
        <v>10</v>
      </c>
      <c r="E157" s="6">
        <v>0</v>
      </c>
      <c r="F157" s="6">
        <v>0</v>
      </c>
      <c r="G157" s="6">
        <v>0</v>
      </c>
      <c r="H157" s="6">
        <v>200</v>
      </c>
      <c r="I157" s="6">
        <v>0</v>
      </c>
      <c r="J157" s="6">
        <v>0</v>
      </c>
      <c r="K157" s="37">
        <v>0</v>
      </c>
    </row>
    <row r="158" spans="1:45">
      <c r="A158" s="424" t="s">
        <v>18</v>
      </c>
      <c r="B158" t="s">
        <v>235</v>
      </c>
      <c r="C158" t="s">
        <v>1</v>
      </c>
      <c r="D158" s="66" t="s">
        <v>10</v>
      </c>
      <c r="E158" s="6">
        <v>0</v>
      </c>
      <c r="F158" s="6">
        <v>450</v>
      </c>
      <c r="G158" s="6">
        <v>485.20000000000005</v>
      </c>
      <c r="H158" s="6">
        <v>1100</v>
      </c>
      <c r="I158" s="6">
        <v>1199.9999999999998</v>
      </c>
      <c r="J158" s="6">
        <v>600</v>
      </c>
      <c r="K158" s="37">
        <v>400</v>
      </c>
    </row>
    <row r="159" spans="1:45">
      <c r="A159" s="424"/>
      <c r="B159" t="s">
        <v>236</v>
      </c>
      <c r="C159" t="s">
        <v>1</v>
      </c>
      <c r="D159" s="66" t="s">
        <v>10</v>
      </c>
      <c r="E159" s="6">
        <v>0</v>
      </c>
      <c r="F159" s="6">
        <v>0</v>
      </c>
      <c r="G159" s="6">
        <v>0</v>
      </c>
      <c r="H159" s="6">
        <v>0</v>
      </c>
      <c r="I159" s="6">
        <v>200</v>
      </c>
      <c r="J159" s="6">
        <v>200</v>
      </c>
      <c r="K159" s="37">
        <v>400</v>
      </c>
    </row>
    <row r="160" spans="1:45">
      <c r="A160" s="424"/>
      <c r="B160" t="s">
        <v>237</v>
      </c>
      <c r="C160" t="s">
        <v>1</v>
      </c>
      <c r="D160" s="66" t="s">
        <v>10</v>
      </c>
      <c r="E160" s="6">
        <v>0</v>
      </c>
      <c r="F160" s="6">
        <v>0</v>
      </c>
      <c r="G160" s="6">
        <v>400</v>
      </c>
      <c r="H160" s="6">
        <v>1200</v>
      </c>
      <c r="I160" s="6">
        <v>1000</v>
      </c>
      <c r="J160" s="6">
        <v>800</v>
      </c>
      <c r="K160" s="37">
        <v>0</v>
      </c>
    </row>
    <row r="161" spans="1:11">
      <c r="A161" s="424" t="s">
        <v>16</v>
      </c>
      <c r="B161" t="s">
        <v>238</v>
      </c>
      <c r="C161" t="s">
        <v>1</v>
      </c>
      <c r="D161" s="66" t="s">
        <v>10</v>
      </c>
      <c r="E161" s="6">
        <v>0</v>
      </c>
      <c r="F161" s="6">
        <v>0</v>
      </c>
      <c r="G161" s="6">
        <v>0</v>
      </c>
      <c r="H161" s="6">
        <v>0</v>
      </c>
      <c r="I161" s="6">
        <v>400</v>
      </c>
      <c r="J161" s="6">
        <v>0</v>
      </c>
      <c r="K161" s="37">
        <v>0</v>
      </c>
    </row>
    <row r="162" spans="1:11">
      <c r="A162" s="424"/>
      <c r="B162" t="s">
        <v>239</v>
      </c>
      <c r="C162" t="s">
        <v>1</v>
      </c>
      <c r="D162" s="66" t="s">
        <v>10</v>
      </c>
      <c r="E162" s="6">
        <v>0</v>
      </c>
      <c r="F162" s="6">
        <v>1424.99</v>
      </c>
      <c r="G162" s="6">
        <v>1031.9999999999998</v>
      </c>
      <c r="H162" s="6">
        <v>600</v>
      </c>
      <c r="I162" s="6">
        <v>1000</v>
      </c>
      <c r="J162" s="6">
        <v>0</v>
      </c>
      <c r="K162" s="37">
        <v>0</v>
      </c>
    </row>
    <row r="163" spans="1:11">
      <c r="A163" s="424" t="s">
        <v>15</v>
      </c>
      <c r="B163" t="s">
        <v>240</v>
      </c>
      <c r="C163" t="s">
        <v>1</v>
      </c>
      <c r="D163" s="66" t="s">
        <v>10</v>
      </c>
      <c r="E163" s="6">
        <v>0</v>
      </c>
      <c r="F163" s="6">
        <v>0</v>
      </c>
      <c r="G163" s="6">
        <v>0</v>
      </c>
      <c r="H163" s="6">
        <v>0</v>
      </c>
      <c r="I163" s="6">
        <v>90</v>
      </c>
      <c r="J163" s="6">
        <v>250</v>
      </c>
      <c r="K163" s="37">
        <v>0</v>
      </c>
    </row>
    <row r="164" spans="1:11">
      <c r="A164" s="424"/>
      <c r="B164" t="s">
        <v>241</v>
      </c>
      <c r="C164" t="s">
        <v>1</v>
      </c>
      <c r="D164" s="66" t="s">
        <v>10</v>
      </c>
      <c r="E164" s="6">
        <v>0</v>
      </c>
      <c r="F164" s="6">
        <v>0</v>
      </c>
      <c r="G164" s="6">
        <v>2209.9</v>
      </c>
      <c r="H164" s="6">
        <v>630</v>
      </c>
      <c r="I164" s="6">
        <v>1199.9999999999995</v>
      </c>
      <c r="J164" s="6">
        <v>0</v>
      </c>
      <c r="K164" s="37">
        <v>0</v>
      </c>
    </row>
    <row r="165" spans="1:11">
      <c r="A165" s="424"/>
      <c r="B165" t="s">
        <v>242</v>
      </c>
      <c r="C165" t="s">
        <v>1</v>
      </c>
      <c r="D165" s="66" t="s">
        <v>10</v>
      </c>
      <c r="E165" s="6">
        <v>0</v>
      </c>
      <c r="F165" s="6">
        <v>287</v>
      </c>
      <c r="G165" s="6">
        <v>2600.6999999999998</v>
      </c>
      <c r="H165" s="6">
        <v>3119</v>
      </c>
      <c r="I165" s="6">
        <v>2325</v>
      </c>
      <c r="J165" s="6">
        <v>0</v>
      </c>
      <c r="K165" s="37">
        <v>0</v>
      </c>
    </row>
    <row r="166" spans="1:11">
      <c r="A166" s="424"/>
      <c r="B166" t="s">
        <v>243</v>
      </c>
      <c r="C166" t="s">
        <v>1</v>
      </c>
      <c r="D166" s="66" t="s">
        <v>10</v>
      </c>
      <c r="E166" s="6">
        <v>0</v>
      </c>
      <c r="F166" s="6">
        <v>159</v>
      </c>
      <c r="G166" s="6">
        <v>0</v>
      </c>
      <c r="H166" s="6">
        <v>0</v>
      </c>
      <c r="I166" s="6">
        <v>0</v>
      </c>
      <c r="J166" s="6">
        <v>0</v>
      </c>
      <c r="K166" s="37">
        <v>200</v>
      </c>
    </row>
    <row r="167" spans="1:11">
      <c r="A167" s="424"/>
      <c r="B167" t="s">
        <v>244</v>
      </c>
      <c r="C167" t="s">
        <v>1</v>
      </c>
      <c r="D167" s="66" t="s">
        <v>10</v>
      </c>
      <c r="E167" s="6">
        <v>0</v>
      </c>
      <c r="F167" s="6">
        <v>0</v>
      </c>
      <c r="G167" s="6">
        <v>585</v>
      </c>
      <c r="H167" s="6">
        <v>0</v>
      </c>
      <c r="I167" s="6">
        <v>240</v>
      </c>
      <c r="J167" s="6">
        <v>200</v>
      </c>
      <c r="K167" s="37">
        <v>0</v>
      </c>
    </row>
    <row r="168" spans="1:11">
      <c r="A168" s="424"/>
      <c r="B168" t="s">
        <v>245</v>
      </c>
      <c r="C168" t="s">
        <v>1</v>
      </c>
      <c r="D168" s="66" t="s">
        <v>10</v>
      </c>
      <c r="E168" s="6">
        <v>0</v>
      </c>
      <c r="F168" s="6">
        <v>0</v>
      </c>
      <c r="G168" s="6">
        <v>0</v>
      </c>
      <c r="H168" s="6">
        <v>0</v>
      </c>
      <c r="I168" s="6">
        <v>0</v>
      </c>
      <c r="J168" s="6">
        <v>800</v>
      </c>
      <c r="K168" s="37">
        <v>400</v>
      </c>
    </row>
    <row r="169" spans="1:11">
      <c r="A169" s="424"/>
      <c r="B169" t="s">
        <v>246</v>
      </c>
      <c r="C169" t="s">
        <v>1</v>
      </c>
      <c r="D169" s="66" t="s">
        <v>10</v>
      </c>
      <c r="E169" s="6">
        <v>0</v>
      </c>
      <c r="F169" s="6">
        <v>867.59999999999991</v>
      </c>
      <c r="G169" s="6">
        <v>130</v>
      </c>
      <c r="H169" s="6">
        <v>0</v>
      </c>
      <c r="I169" s="6">
        <v>0</v>
      </c>
      <c r="J169" s="6">
        <v>0</v>
      </c>
      <c r="K169" s="37">
        <v>0</v>
      </c>
    </row>
    <row r="170" spans="1:11">
      <c r="A170" s="424"/>
      <c r="B170" t="s">
        <v>247</v>
      </c>
      <c r="C170" t="s">
        <v>1</v>
      </c>
      <c r="D170" s="66" t="s">
        <v>10</v>
      </c>
      <c r="E170" s="6">
        <v>0</v>
      </c>
      <c r="F170" s="6">
        <v>0</v>
      </c>
      <c r="G170" s="6">
        <v>1084</v>
      </c>
      <c r="H170" s="6">
        <v>600</v>
      </c>
      <c r="I170" s="6">
        <v>999.99999999999977</v>
      </c>
      <c r="J170" s="6">
        <v>600</v>
      </c>
      <c r="K170" s="37">
        <v>0</v>
      </c>
    </row>
    <row r="171" spans="1:11">
      <c r="A171" s="424"/>
      <c r="B171" t="s">
        <v>248</v>
      </c>
      <c r="C171" t="s">
        <v>1</v>
      </c>
      <c r="D171" s="66" t="s">
        <v>10</v>
      </c>
      <c r="E171" s="6">
        <v>0</v>
      </c>
      <c r="F171" s="6">
        <v>0</v>
      </c>
      <c r="G171" s="6">
        <v>0</v>
      </c>
      <c r="H171" s="6">
        <v>0</v>
      </c>
      <c r="I171" s="6">
        <v>0</v>
      </c>
      <c r="J171" s="6">
        <v>0</v>
      </c>
      <c r="K171" s="37">
        <v>0</v>
      </c>
    </row>
    <row r="172" spans="1:11">
      <c r="A172" s="424" t="s">
        <v>14</v>
      </c>
      <c r="B172" t="s">
        <v>249</v>
      </c>
      <c r="C172" t="s">
        <v>1</v>
      </c>
      <c r="D172" s="66" t="s">
        <v>10</v>
      </c>
      <c r="E172" s="6">
        <v>0</v>
      </c>
      <c r="F172" s="6">
        <v>0</v>
      </c>
      <c r="G172" s="6">
        <v>0</v>
      </c>
      <c r="H172" s="6">
        <v>0</v>
      </c>
      <c r="I172" s="6">
        <v>0</v>
      </c>
      <c r="J172" s="6">
        <v>0</v>
      </c>
      <c r="K172" s="37">
        <v>0</v>
      </c>
    </row>
    <row r="173" spans="1:11">
      <c r="A173" s="424"/>
      <c r="B173" t="s">
        <v>250</v>
      </c>
      <c r="C173" t="s">
        <v>1</v>
      </c>
      <c r="D173" s="66" t="s">
        <v>10</v>
      </c>
      <c r="E173" s="6">
        <v>0</v>
      </c>
      <c r="F173" s="6">
        <v>0</v>
      </c>
      <c r="G173" s="6">
        <v>0</v>
      </c>
      <c r="H173" s="6">
        <v>0</v>
      </c>
      <c r="I173" s="6">
        <v>0</v>
      </c>
      <c r="J173" s="6">
        <v>0</v>
      </c>
      <c r="K173" s="37">
        <v>0</v>
      </c>
    </row>
    <row r="174" spans="1:11">
      <c r="A174" s="424"/>
      <c r="B174" t="s">
        <v>251</v>
      </c>
      <c r="C174" t="s">
        <v>1</v>
      </c>
      <c r="D174" s="66" t="s">
        <v>10</v>
      </c>
      <c r="E174" s="6">
        <v>0</v>
      </c>
      <c r="F174" s="6">
        <v>216.40000000000032</v>
      </c>
      <c r="G174" s="6">
        <v>72</v>
      </c>
      <c r="H174" s="6">
        <v>602.20000000000027</v>
      </c>
      <c r="I174" s="6">
        <v>0</v>
      </c>
      <c r="J174" s="6">
        <v>0</v>
      </c>
      <c r="K174" s="37">
        <v>9</v>
      </c>
    </row>
    <row r="175" spans="1:11">
      <c r="A175" s="424"/>
      <c r="B175" t="s">
        <v>252</v>
      </c>
      <c r="C175" t="s">
        <v>1</v>
      </c>
      <c r="D175" s="66" t="s">
        <v>10</v>
      </c>
      <c r="E175" s="6">
        <v>0</v>
      </c>
      <c r="F175" s="6">
        <v>1623.6000000000001</v>
      </c>
      <c r="G175" s="6">
        <v>4491.5999999999995</v>
      </c>
      <c r="H175" s="6">
        <v>800</v>
      </c>
      <c r="I175" s="6">
        <v>1600.0000000000009</v>
      </c>
      <c r="J175" s="6">
        <v>30</v>
      </c>
      <c r="K175" s="37">
        <v>0</v>
      </c>
    </row>
    <row r="176" spans="1:11">
      <c r="A176" s="424"/>
      <c r="B176" t="s">
        <v>253</v>
      </c>
      <c r="C176" t="s">
        <v>1</v>
      </c>
      <c r="D176" s="66" t="s">
        <v>10</v>
      </c>
      <c r="E176" s="6">
        <v>0</v>
      </c>
      <c r="F176" s="6">
        <v>0</v>
      </c>
      <c r="G176" s="6">
        <v>0</v>
      </c>
      <c r="H176" s="6">
        <v>6000</v>
      </c>
      <c r="I176" s="6">
        <v>2500</v>
      </c>
      <c r="J176" s="6">
        <v>0</v>
      </c>
      <c r="K176" s="37">
        <v>0</v>
      </c>
    </row>
    <row r="177" spans="1:11">
      <c r="A177" s="424"/>
      <c r="B177" t="s">
        <v>254</v>
      </c>
      <c r="C177" t="s">
        <v>1</v>
      </c>
      <c r="D177" s="66" t="s">
        <v>10</v>
      </c>
      <c r="E177" s="6">
        <v>0</v>
      </c>
      <c r="F177" s="6">
        <v>0</v>
      </c>
      <c r="G177" s="6">
        <v>0</v>
      </c>
      <c r="H177" s="6">
        <v>0</v>
      </c>
      <c r="I177" s="6">
        <v>0</v>
      </c>
      <c r="J177" s="6">
        <v>0</v>
      </c>
      <c r="K177" s="37">
        <v>0</v>
      </c>
    </row>
    <row r="178" spans="1:11">
      <c r="A178" s="424" t="s">
        <v>13</v>
      </c>
      <c r="B178" t="s">
        <v>255</v>
      </c>
      <c r="C178" t="s">
        <v>1</v>
      </c>
      <c r="D178" s="66" t="s">
        <v>10</v>
      </c>
      <c r="E178" s="6">
        <v>0</v>
      </c>
      <c r="F178" s="6">
        <v>0</v>
      </c>
      <c r="G178" s="6">
        <v>0</v>
      </c>
      <c r="H178" s="6">
        <v>400</v>
      </c>
      <c r="I178" s="6">
        <v>230</v>
      </c>
      <c r="J178" s="6">
        <v>100</v>
      </c>
      <c r="K178" s="37">
        <v>200</v>
      </c>
    </row>
    <row r="179" spans="1:11">
      <c r="A179" s="424"/>
      <c r="B179" t="s">
        <v>256</v>
      </c>
      <c r="C179" t="s">
        <v>1</v>
      </c>
      <c r="D179" s="66" t="s">
        <v>10</v>
      </c>
      <c r="E179" s="6">
        <v>0</v>
      </c>
      <c r="F179" s="6">
        <v>0</v>
      </c>
      <c r="G179" s="6">
        <v>0</v>
      </c>
      <c r="H179" s="6">
        <v>0</v>
      </c>
      <c r="I179" s="6">
        <v>119.99999999999999</v>
      </c>
      <c r="J179" s="6">
        <v>400.00000000000006</v>
      </c>
      <c r="K179" s="37">
        <v>0</v>
      </c>
    </row>
    <row r="180" spans="1:11">
      <c r="A180" s="424"/>
      <c r="B180" t="s">
        <v>257</v>
      </c>
      <c r="C180" t="s">
        <v>1</v>
      </c>
      <c r="D180" s="66" t="s">
        <v>10</v>
      </c>
      <c r="E180" s="6">
        <v>0</v>
      </c>
      <c r="F180" s="6">
        <v>412.5</v>
      </c>
      <c r="G180" s="6">
        <v>624</v>
      </c>
      <c r="H180" s="6">
        <v>0</v>
      </c>
      <c r="I180" s="6">
        <v>400</v>
      </c>
      <c r="J180" s="6">
        <v>200</v>
      </c>
      <c r="K180" s="37">
        <v>0</v>
      </c>
    </row>
    <row r="181" spans="1:11">
      <c r="A181" s="424"/>
      <c r="B181" t="s">
        <v>258</v>
      </c>
      <c r="C181" t="s">
        <v>1</v>
      </c>
      <c r="D181" s="66" t="s">
        <v>10</v>
      </c>
      <c r="E181" s="6">
        <v>0</v>
      </c>
      <c r="F181" s="6">
        <v>0</v>
      </c>
      <c r="G181" s="6">
        <v>0</v>
      </c>
      <c r="H181" s="6">
        <v>0</v>
      </c>
      <c r="I181" s="6">
        <v>0</v>
      </c>
      <c r="J181" s="6">
        <v>0</v>
      </c>
      <c r="K181" s="37">
        <v>200</v>
      </c>
    </row>
    <row r="182" spans="1:11">
      <c r="A182" s="424"/>
      <c r="B182" t="s">
        <v>259</v>
      </c>
      <c r="C182" t="s">
        <v>1</v>
      </c>
      <c r="D182" s="66" t="s">
        <v>10</v>
      </c>
      <c r="E182" s="6">
        <v>0</v>
      </c>
      <c r="F182" s="6">
        <v>422.4</v>
      </c>
      <c r="G182" s="6">
        <v>277.19999999999993</v>
      </c>
      <c r="H182" s="6">
        <v>0</v>
      </c>
      <c r="I182" s="6">
        <v>0</v>
      </c>
      <c r="J182" s="6">
        <v>0</v>
      </c>
      <c r="K182" s="37">
        <v>0</v>
      </c>
    </row>
    <row r="183" spans="1:11">
      <c r="A183" s="424"/>
      <c r="B183" t="s">
        <v>260</v>
      </c>
      <c r="C183" t="s">
        <v>1</v>
      </c>
      <c r="D183" s="66" t="s">
        <v>10</v>
      </c>
      <c r="E183" s="6">
        <v>0</v>
      </c>
      <c r="F183" s="6">
        <v>0</v>
      </c>
      <c r="G183" s="6">
        <v>0</v>
      </c>
      <c r="H183" s="6">
        <v>0</v>
      </c>
      <c r="I183" s="6">
        <v>200</v>
      </c>
      <c r="J183" s="6">
        <v>200</v>
      </c>
      <c r="K183" s="37">
        <v>0</v>
      </c>
    </row>
    <row r="184" spans="1:11">
      <c r="A184" s="424"/>
      <c r="B184" t="s">
        <v>261</v>
      </c>
      <c r="C184" t="s">
        <v>1</v>
      </c>
      <c r="D184" s="66" t="s">
        <v>10</v>
      </c>
      <c r="E184" s="6">
        <v>0</v>
      </c>
      <c r="F184" s="6">
        <v>0</v>
      </c>
      <c r="G184" s="6">
        <v>0</v>
      </c>
      <c r="H184" s="6">
        <v>0</v>
      </c>
      <c r="I184" s="6">
        <v>0</v>
      </c>
      <c r="J184" s="6">
        <v>0</v>
      </c>
      <c r="K184" s="37">
        <v>0</v>
      </c>
    </row>
    <row r="185" spans="1:11">
      <c r="A185" s="424"/>
      <c r="B185" t="s">
        <v>262</v>
      </c>
      <c r="C185" t="s">
        <v>1</v>
      </c>
      <c r="D185" s="66" t="s">
        <v>10</v>
      </c>
      <c r="E185" s="6">
        <v>0</v>
      </c>
      <c r="F185" s="6">
        <v>0</v>
      </c>
      <c r="G185" s="6">
        <v>0</v>
      </c>
      <c r="H185" s="6">
        <v>0</v>
      </c>
      <c r="I185" s="6">
        <v>0</v>
      </c>
      <c r="J185" s="6">
        <v>0</v>
      </c>
      <c r="K185" s="37">
        <v>200</v>
      </c>
    </row>
    <row r="186" spans="1:11">
      <c r="A186" s="424"/>
      <c r="B186" t="s">
        <v>263</v>
      </c>
      <c r="C186" t="s">
        <v>1</v>
      </c>
      <c r="D186" s="66" t="s">
        <v>10</v>
      </c>
      <c r="E186" s="6">
        <v>0</v>
      </c>
      <c r="F186" s="6">
        <v>0</v>
      </c>
      <c r="G186" s="6">
        <v>0</v>
      </c>
      <c r="H186" s="6">
        <v>0</v>
      </c>
      <c r="I186" s="6">
        <v>200</v>
      </c>
      <c r="J186" s="6">
        <v>0</v>
      </c>
      <c r="K186" s="37">
        <v>0</v>
      </c>
    </row>
    <row r="187" spans="1:11">
      <c r="A187" s="424" t="s">
        <v>19</v>
      </c>
      <c r="B187" t="s">
        <v>264</v>
      </c>
      <c r="C187" t="s">
        <v>1</v>
      </c>
      <c r="D187" s="66" t="s">
        <v>10</v>
      </c>
      <c r="E187" s="6">
        <v>0</v>
      </c>
      <c r="F187" s="6">
        <v>0</v>
      </c>
      <c r="G187" s="6">
        <v>0</v>
      </c>
      <c r="H187" s="6">
        <v>0</v>
      </c>
      <c r="I187" s="6">
        <v>0</v>
      </c>
      <c r="J187" s="6">
        <v>0</v>
      </c>
      <c r="K187" s="37">
        <v>0</v>
      </c>
    </row>
    <row r="188" spans="1:11">
      <c r="A188" s="424"/>
      <c r="B188" t="s">
        <v>265</v>
      </c>
      <c r="C188" t="s">
        <v>1</v>
      </c>
      <c r="D188" s="66" t="s">
        <v>10</v>
      </c>
      <c r="E188" s="6">
        <v>0</v>
      </c>
      <c r="F188" s="6">
        <v>0</v>
      </c>
      <c r="G188" s="6">
        <v>0</v>
      </c>
      <c r="H188" s="6">
        <v>0</v>
      </c>
      <c r="I188" s="6">
        <v>0</v>
      </c>
      <c r="J188" s="6">
        <v>0</v>
      </c>
      <c r="K188" s="37">
        <v>0</v>
      </c>
    </row>
    <row r="189" spans="1:11">
      <c r="A189" s="424"/>
      <c r="B189" t="s">
        <v>266</v>
      </c>
      <c r="C189" t="s">
        <v>1</v>
      </c>
      <c r="D189" s="66" t="s">
        <v>10</v>
      </c>
      <c r="E189" s="6">
        <v>0</v>
      </c>
      <c r="F189" s="6">
        <v>0</v>
      </c>
      <c r="G189" s="6">
        <v>200</v>
      </c>
      <c r="H189" s="6">
        <v>200</v>
      </c>
      <c r="I189" s="6">
        <v>0</v>
      </c>
      <c r="J189" s="6">
        <v>0</v>
      </c>
      <c r="K189" s="37">
        <v>0</v>
      </c>
    </row>
    <row r="190" spans="1:11">
      <c r="A190" s="36"/>
      <c r="B190" s="22"/>
      <c r="C190" s="22"/>
      <c r="D190" s="66"/>
      <c r="E190" s="6"/>
      <c r="F190" s="6"/>
      <c r="G190" s="6"/>
      <c r="H190" s="6"/>
      <c r="I190" s="6"/>
      <c r="J190" s="6"/>
      <c r="K190" s="37"/>
    </row>
    <row r="191" spans="1:11">
      <c r="A191" s="64" t="s">
        <v>267</v>
      </c>
      <c r="B191" s="7"/>
      <c r="C191" s="7"/>
      <c r="D191" s="65"/>
      <c r="E191" s="6"/>
      <c r="F191" s="6"/>
      <c r="G191" s="6"/>
      <c r="H191" s="6"/>
      <c r="I191" s="6"/>
      <c r="J191" s="6"/>
      <c r="K191" s="37"/>
    </row>
    <row r="192" spans="1:11">
      <c r="A192" s="424" t="s">
        <v>17</v>
      </c>
      <c r="B192" t="s">
        <v>232</v>
      </c>
      <c r="C192" t="s">
        <v>268</v>
      </c>
      <c r="D192" s="66" t="s">
        <v>10</v>
      </c>
      <c r="E192" s="6">
        <v>0</v>
      </c>
      <c r="F192" s="6">
        <v>0</v>
      </c>
      <c r="G192" s="6">
        <v>63.79999999999999</v>
      </c>
      <c r="H192" s="6">
        <v>0</v>
      </c>
      <c r="I192" s="6">
        <v>0</v>
      </c>
      <c r="J192" s="6">
        <v>0</v>
      </c>
      <c r="K192" s="37">
        <v>0</v>
      </c>
    </row>
    <row r="193" spans="1:11">
      <c r="A193" s="424"/>
      <c r="B193" t="s">
        <v>233</v>
      </c>
      <c r="C193" t="s">
        <v>268</v>
      </c>
      <c r="D193" s="66" t="s">
        <v>10</v>
      </c>
      <c r="E193" s="6">
        <v>0</v>
      </c>
      <c r="F193" s="6">
        <v>0</v>
      </c>
      <c r="G193" s="6">
        <v>0</v>
      </c>
      <c r="H193" s="6">
        <v>0</v>
      </c>
      <c r="I193" s="6">
        <v>0</v>
      </c>
      <c r="J193" s="6">
        <v>0</v>
      </c>
      <c r="K193" s="37">
        <v>0</v>
      </c>
    </row>
    <row r="194" spans="1:11">
      <c r="A194" s="424"/>
      <c r="B194" t="s">
        <v>234</v>
      </c>
      <c r="C194" t="s">
        <v>268</v>
      </c>
      <c r="D194" s="66" t="s">
        <v>10</v>
      </c>
      <c r="E194" s="6">
        <v>0</v>
      </c>
      <c r="F194" s="6">
        <v>0</v>
      </c>
      <c r="G194" s="6">
        <v>350</v>
      </c>
      <c r="H194" s="6">
        <v>200</v>
      </c>
      <c r="I194" s="6">
        <v>210</v>
      </c>
      <c r="J194" s="6">
        <v>0</v>
      </c>
      <c r="K194" s="37">
        <v>600</v>
      </c>
    </row>
    <row r="195" spans="1:11">
      <c r="A195" s="424" t="s">
        <v>18</v>
      </c>
      <c r="B195" t="s">
        <v>235</v>
      </c>
      <c r="C195" t="s">
        <v>268</v>
      </c>
      <c r="D195" s="66" t="s">
        <v>10</v>
      </c>
      <c r="E195" s="6">
        <v>0</v>
      </c>
      <c r="F195" s="6">
        <v>26</v>
      </c>
      <c r="G195" s="6">
        <v>200</v>
      </c>
      <c r="H195" s="6">
        <v>505</v>
      </c>
      <c r="I195" s="6">
        <v>800</v>
      </c>
      <c r="J195" s="6">
        <v>400</v>
      </c>
      <c r="K195" s="37">
        <v>0</v>
      </c>
    </row>
    <row r="196" spans="1:11">
      <c r="A196" s="424"/>
      <c r="B196" t="s">
        <v>236</v>
      </c>
      <c r="C196" t="s">
        <v>268</v>
      </c>
      <c r="D196" s="66" t="s">
        <v>10</v>
      </c>
      <c r="E196" s="6">
        <v>0</v>
      </c>
      <c r="F196" s="6">
        <v>0</v>
      </c>
      <c r="G196" s="6">
        <v>368</v>
      </c>
      <c r="H196" s="6">
        <v>0</v>
      </c>
      <c r="I196" s="6">
        <v>448.99999999999994</v>
      </c>
      <c r="J196" s="6">
        <v>200</v>
      </c>
      <c r="K196" s="37">
        <v>800</v>
      </c>
    </row>
    <row r="197" spans="1:11">
      <c r="A197" s="424"/>
      <c r="B197" t="s">
        <v>237</v>
      </c>
      <c r="C197" t="s">
        <v>268</v>
      </c>
      <c r="D197" s="66" t="s">
        <v>10</v>
      </c>
      <c r="E197" s="6">
        <v>0</v>
      </c>
      <c r="F197" s="6">
        <v>110</v>
      </c>
      <c r="G197" s="6">
        <v>0</v>
      </c>
      <c r="H197" s="6">
        <v>400</v>
      </c>
      <c r="I197" s="6">
        <v>1280</v>
      </c>
      <c r="J197" s="6">
        <v>1400</v>
      </c>
      <c r="K197" s="37">
        <v>0</v>
      </c>
    </row>
    <row r="198" spans="1:11">
      <c r="A198" s="424" t="s">
        <v>16</v>
      </c>
      <c r="B198" t="s">
        <v>238</v>
      </c>
      <c r="C198" t="s">
        <v>268</v>
      </c>
      <c r="D198" s="66" t="s">
        <v>10</v>
      </c>
      <c r="E198" s="6">
        <v>0</v>
      </c>
      <c r="F198" s="6">
        <v>275.5</v>
      </c>
      <c r="G198" s="6">
        <v>528.79999999999995</v>
      </c>
      <c r="H198" s="6">
        <v>0</v>
      </c>
      <c r="I198" s="6">
        <v>0</v>
      </c>
      <c r="J198" s="6">
        <v>250</v>
      </c>
      <c r="K198" s="37">
        <v>400</v>
      </c>
    </row>
    <row r="199" spans="1:11">
      <c r="A199" s="424"/>
      <c r="B199" t="s">
        <v>239</v>
      </c>
      <c r="C199" t="s">
        <v>268</v>
      </c>
      <c r="D199" s="66" t="s">
        <v>10</v>
      </c>
      <c r="E199" s="6">
        <v>0</v>
      </c>
      <c r="F199" s="6">
        <v>1318.99</v>
      </c>
      <c r="G199" s="6">
        <v>2188.7199999999993</v>
      </c>
      <c r="H199" s="6">
        <v>1650</v>
      </c>
      <c r="I199" s="6">
        <v>1370</v>
      </c>
      <c r="J199" s="6">
        <v>200</v>
      </c>
      <c r="K199" s="37">
        <v>1999.9999999999991</v>
      </c>
    </row>
    <row r="200" spans="1:11">
      <c r="A200" s="424" t="s">
        <v>15</v>
      </c>
      <c r="B200" t="s">
        <v>240</v>
      </c>
      <c r="C200" t="s">
        <v>268</v>
      </c>
      <c r="D200" s="66" t="s">
        <v>10</v>
      </c>
      <c r="E200" s="6">
        <v>0</v>
      </c>
      <c r="F200" s="6">
        <v>110</v>
      </c>
      <c r="G200" s="6">
        <v>248.82000000000002</v>
      </c>
      <c r="H200" s="6">
        <v>0</v>
      </c>
      <c r="I200" s="6">
        <v>0</v>
      </c>
      <c r="J200" s="6">
        <v>0</v>
      </c>
      <c r="K200" s="37">
        <v>0</v>
      </c>
    </row>
    <row r="201" spans="1:11">
      <c r="A201" s="424"/>
      <c r="B201" t="s">
        <v>241</v>
      </c>
      <c r="C201" t="s">
        <v>268</v>
      </c>
      <c r="D201" s="66" t="s">
        <v>10</v>
      </c>
      <c r="E201" s="6">
        <v>0</v>
      </c>
      <c r="F201" s="6">
        <v>515</v>
      </c>
      <c r="G201" s="6">
        <v>320</v>
      </c>
      <c r="H201" s="6">
        <v>0</v>
      </c>
      <c r="I201" s="6">
        <v>0</v>
      </c>
      <c r="J201" s="6">
        <v>380</v>
      </c>
      <c r="K201" s="37">
        <v>400</v>
      </c>
    </row>
    <row r="202" spans="1:11">
      <c r="A202" s="424"/>
      <c r="B202" t="s">
        <v>242</v>
      </c>
      <c r="C202" t="s">
        <v>268</v>
      </c>
      <c r="D202" s="66" t="s">
        <v>10</v>
      </c>
      <c r="E202" s="6">
        <v>0</v>
      </c>
      <c r="F202" s="6">
        <v>1338.6000000000001</v>
      </c>
      <c r="G202" s="6">
        <v>1664.9999999999995</v>
      </c>
      <c r="H202" s="6">
        <v>131</v>
      </c>
      <c r="I202" s="6">
        <v>300</v>
      </c>
      <c r="J202" s="6">
        <v>600</v>
      </c>
      <c r="K202" s="37">
        <v>600</v>
      </c>
    </row>
    <row r="203" spans="1:11">
      <c r="A203" s="424"/>
      <c r="B203" t="s">
        <v>243</v>
      </c>
      <c r="C203" t="s">
        <v>268</v>
      </c>
      <c r="D203" s="66" t="s">
        <v>10</v>
      </c>
      <c r="E203" s="6">
        <v>0</v>
      </c>
      <c r="F203" s="6">
        <v>117.4</v>
      </c>
      <c r="G203" s="6">
        <v>59.999999999999972</v>
      </c>
      <c r="H203" s="6">
        <v>0</v>
      </c>
      <c r="I203" s="6">
        <v>0</v>
      </c>
      <c r="J203" s="6">
        <v>195</v>
      </c>
      <c r="K203" s="37">
        <v>0</v>
      </c>
    </row>
    <row r="204" spans="1:11">
      <c r="A204" s="424"/>
      <c r="B204" t="s">
        <v>244</v>
      </c>
      <c r="C204" t="s">
        <v>268</v>
      </c>
      <c r="D204" s="66" t="s">
        <v>10</v>
      </c>
      <c r="E204" s="6">
        <v>0</v>
      </c>
      <c r="F204" s="6">
        <v>808.94</v>
      </c>
      <c r="G204" s="6">
        <v>0</v>
      </c>
      <c r="H204" s="6">
        <v>0</v>
      </c>
      <c r="I204" s="6">
        <v>0</v>
      </c>
      <c r="J204" s="6">
        <v>200</v>
      </c>
      <c r="K204" s="37">
        <v>0</v>
      </c>
    </row>
    <row r="205" spans="1:11">
      <c r="A205" s="424"/>
      <c r="B205" t="s">
        <v>245</v>
      </c>
      <c r="C205" t="s">
        <v>268</v>
      </c>
      <c r="D205" s="66" t="s">
        <v>10</v>
      </c>
      <c r="E205" s="6">
        <v>0</v>
      </c>
      <c r="F205" s="6">
        <v>420</v>
      </c>
      <c r="G205" s="6">
        <v>592.98</v>
      </c>
      <c r="H205" s="6">
        <v>0</v>
      </c>
      <c r="I205" s="6">
        <v>0</v>
      </c>
      <c r="J205" s="6">
        <v>200</v>
      </c>
      <c r="K205" s="37">
        <v>450</v>
      </c>
    </row>
    <row r="206" spans="1:11">
      <c r="A206" s="424"/>
      <c r="B206" t="s">
        <v>246</v>
      </c>
      <c r="C206" t="s">
        <v>268</v>
      </c>
      <c r="D206" s="66" t="s">
        <v>10</v>
      </c>
      <c r="E206" s="6">
        <v>0</v>
      </c>
      <c r="F206" s="6">
        <v>0</v>
      </c>
      <c r="G206" s="6">
        <v>0</v>
      </c>
      <c r="H206" s="6">
        <v>0</v>
      </c>
      <c r="I206" s="6">
        <v>196</v>
      </c>
      <c r="J206" s="6">
        <v>0</v>
      </c>
      <c r="K206" s="37">
        <v>0</v>
      </c>
    </row>
    <row r="207" spans="1:11">
      <c r="A207" s="424"/>
      <c r="B207" t="s">
        <v>247</v>
      </c>
      <c r="C207" t="s">
        <v>268</v>
      </c>
      <c r="D207" s="66" t="s">
        <v>10</v>
      </c>
      <c r="E207" s="6">
        <v>0</v>
      </c>
      <c r="F207" s="6">
        <v>0</v>
      </c>
      <c r="G207" s="6">
        <v>0</v>
      </c>
      <c r="H207" s="6">
        <v>0</v>
      </c>
      <c r="I207" s="6">
        <v>0</v>
      </c>
      <c r="J207" s="6">
        <v>0</v>
      </c>
      <c r="K207" s="37">
        <v>0</v>
      </c>
    </row>
    <row r="208" spans="1:11">
      <c r="A208" s="424"/>
      <c r="B208" t="s">
        <v>248</v>
      </c>
      <c r="C208" t="s">
        <v>268</v>
      </c>
      <c r="D208" s="66" t="s">
        <v>10</v>
      </c>
      <c r="E208" s="6">
        <v>0</v>
      </c>
      <c r="F208" s="6">
        <v>0</v>
      </c>
      <c r="G208" s="6">
        <v>0</v>
      </c>
      <c r="H208" s="6">
        <v>0</v>
      </c>
      <c r="I208" s="6">
        <v>0</v>
      </c>
      <c r="J208" s="6">
        <v>0</v>
      </c>
      <c r="K208" s="37">
        <v>0</v>
      </c>
    </row>
    <row r="209" spans="1:11">
      <c r="A209" s="424" t="s">
        <v>14</v>
      </c>
      <c r="B209" t="s">
        <v>249</v>
      </c>
      <c r="C209" t="s">
        <v>268</v>
      </c>
      <c r="D209" s="66" t="s">
        <v>10</v>
      </c>
      <c r="E209" s="6">
        <v>0</v>
      </c>
      <c r="F209" s="6">
        <v>0</v>
      </c>
      <c r="G209" s="6">
        <v>64</v>
      </c>
      <c r="H209" s="6">
        <v>0</v>
      </c>
      <c r="I209" s="6">
        <v>0</v>
      </c>
      <c r="J209" s="6">
        <v>0</v>
      </c>
      <c r="K209" s="37">
        <v>0</v>
      </c>
    </row>
    <row r="210" spans="1:11">
      <c r="A210" s="424"/>
      <c r="B210" t="s">
        <v>250</v>
      </c>
      <c r="C210" t="s">
        <v>268</v>
      </c>
      <c r="D210" s="66" t="s">
        <v>10</v>
      </c>
      <c r="E210" s="6">
        <v>0</v>
      </c>
      <c r="F210" s="6">
        <v>315</v>
      </c>
      <c r="G210" s="6">
        <v>595.09999999999991</v>
      </c>
      <c r="H210" s="6">
        <v>0</v>
      </c>
      <c r="I210" s="6">
        <v>0</v>
      </c>
      <c r="J210" s="6">
        <v>0</v>
      </c>
      <c r="K210" s="37">
        <v>200</v>
      </c>
    </row>
    <row r="211" spans="1:11">
      <c r="A211" s="424"/>
      <c r="B211" t="s">
        <v>251</v>
      </c>
      <c r="C211" t="s">
        <v>268</v>
      </c>
      <c r="D211" s="66" t="s">
        <v>10</v>
      </c>
      <c r="E211" s="6">
        <v>0</v>
      </c>
      <c r="F211" s="6">
        <v>344.13</v>
      </c>
      <c r="G211" s="6">
        <v>243.79999999999995</v>
      </c>
      <c r="H211" s="6">
        <v>248.02600000000007</v>
      </c>
      <c r="I211" s="6">
        <v>0</v>
      </c>
      <c r="J211" s="6">
        <v>0</v>
      </c>
      <c r="K211" s="37">
        <v>77.099999999999909</v>
      </c>
    </row>
    <row r="212" spans="1:11">
      <c r="A212" s="424"/>
      <c r="B212" t="s">
        <v>252</v>
      </c>
      <c r="C212" t="s">
        <v>268</v>
      </c>
      <c r="D212" s="66" t="s">
        <v>10</v>
      </c>
      <c r="E212" s="6">
        <v>0</v>
      </c>
      <c r="F212" s="6">
        <v>0</v>
      </c>
      <c r="G212" s="6">
        <v>250</v>
      </c>
      <c r="H212" s="6">
        <v>104.80000000000001</v>
      </c>
      <c r="I212" s="6">
        <v>0</v>
      </c>
      <c r="J212" s="6">
        <v>0</v>
      </c>
      <c r="K212" s="37">
        <v>0</v>
      </c>
    </row>
    <row r="213" spans="1:11">
      <c r="A213" s="424"/>
      <c r="B213" t="s">
        <v>253</v>
      </c>
      <c r="C213" t="s">
        <v>268</v>
      </c>
      <c r="D213" s="66" t="s">
        <v>10</v>
      </c>
      <c r="E213" s="6">
        <v>0</v>
      </c>
      <c r="F213" s="6">
        <v>0</v>
      </c>
      <c r="G213" s="6">
        <v>77</v>
      </c>
      <c r="H213" s="6">
        <v>0</v>
      </c>
      <c r="I213" s="6">
        <v>0</v>
      </c>
      <c r="J213" s="6">
        <v>0</v>
      </c>
      <c r="K213" s="37">
        <v>0</v>
      </c>
    </row>
    <row r="214" spans="1:11">
      <c r="A214" s="424"/>
      <c r="B214" t="s">
        <v>254</v>
      </c>
      <c r="C214" t="s">
        <v>268</v>
      </c>
      <c r="D214" s="66" t="s">
        <v>10</v>
      </c>
      <c r="E214" s="6">
        <v>0</v>
      </c>
      <c r="F214" s="6">
        <v>393.2</v>
      </c>
      <c r="G214" s="6">
        <v>346.00000000000006</v>
      </c>
      <c r="H214" s="6">
        <v>0</v>
      </c>
      <c r="I214" s="6">
        <v>0</v>
      </c>
      <c r="J214" s="6">
        <v>0</v>
      </c>
      <c r="K214" s="37">
        <v>0</v>
      </c>
    </row>
    <row r="215" spans="1:11">
      <c r="A215" s="424" t="s">
        <v>13</v>
      </c>
      <c r="B215" t="s">
        <v>255</v>
      </c>
      <c r="C215" t="s">
        <v>268</v>
      </c>
      <c r="D215" s="66" t="s">
        <v>10</v>
      </c>
      <c r="E215" s="6">
        <v>0</v>
      </c>
      <c r="F215" s="6">
        <v>40.999999999999986</v>
      </c>
      <c r="G215" s="6">
        <v>0</v>
      </c>
      <c r="H215" s="6">
        <v>0</v>
      </c>
      <c r="I215" s="6">
        <v>0</v>
      </c>
      <c r="J215" s="6">
        <v>0</v>
      </c>
      <c r="K215" s="37">
        <v>0</v>
      </c>
    </row>
    <row r="216" spans="1:11">
      <c r="A216" s="424"/>
      <c r="B216" t="s">
        <v>256</v>
      </c>
      <c r="C216" t="s">
        <v>268</v>
      </c>
      <c r="D216" s="66" t="s">
        <v>10</v>
      </c>
      <c r="E216" s="6">
        <v>0</v>
      </c>
      <c r="F216" s="6">
        <v>0</v>
      </c>
      <c r="G216" s="6">
        <v>0</v>
      </c>
      <c r="H216" s="6">
        <v>0</v>
      </c>
      <c r="I216" s="6">
        <v>0</v>
      </c>
      <c r="J216" s="6">
        <v>300</v>
      </c>
      <c r="K216" s="37">
        <v>0</v>
      </c>
    </row>
    <row r="217" spans="1:11">
      <c r="A217" s="424"/>
      <c r="B217" t="s">
        <v>257</v>
      </c>
      <c r="C217" t="s">
        <v>268</v>
      </c>
      <c r="D217" s="66" t="s">
        <v>10</v>
      </c>
      <c r="E217" s="6">
        <v>0</v>
      </c>
      <c r="F217" s="6">
        <v>17.899999999999999</v>
      </c>
      <c r="G217" s="6">
        <v>357.45</v>
      </c>
      <c r="H217" s="6">
        <v>0</v>
      </c>
      <c r="I217" s="6">
        <v>0</v>
      </c>
      <c r="J217" s="6">
        <v>0</v>
      </c>
      <c r="K217" s="37">
        <v>200.00000000000006</v>
      </c>
    </row>
    <row r="218" spans="1:11">
      <c r="A218" s="424"/>
      <c r="B218" t="s">
        <v>258</v>
      </c>
      <c r="C218" t="s">
        <v>268</v>
      </c>
      <c r="D218" s="66" t="s">
        <v>10</v>
      </c>
      <c r="E218" s="6">
        <v>0</v>
      </c>
      <c r="F218" s="6">
        <v>0</v>
      </c>
      <c r="G218" s="6">
        <v>0</v>
      </c>
      <c r="H218" s="6">
        <v>0</v>
      </c>
      <c r="I218" s="6">
        <v>0</v>
      </c>
      <c r="J218" s="6">
        <v>0</v>
      </c>
      <c r="K218" s="37">
        <v>0</v>
      </c>
    </row>
    <row r="219" spans="1:11">
      <c r="A219" s="424"/>
      <c r="B219" t="s">
        <v>259</v>
      </c>
      <c r="C219" t="s">
        <v>268</v>
      </c>
      <c r="D219" s="66" t="s">
        <v>10</v>
      </c>
      <c r="E219" s="6">
        <v>0</v>
      </c>
      <c r="F219" s="6">
        <v>79.199999999999989</v>
      </c>
      <c r="G219" s="6">
        <v>0</v>
      </c>
      <c r="H219" s="6">
        <v>0</v>
      </c>
      <c r="I219" s="6">
        <v>0</v>
      </c>
      <c r="J219" s="6">
        <v>200</v>
      </c>
      <c r="K219" s="37">
        <v>200.00000000000006</v>
      </c>
    </row>
    <row r="220" spans="1:11">
      <c r="A220" s="424"/>
      <c r="B220" t="s">
        <v>260</v>
      </c>
      <c r="C220" t="s">
        <v>268</v>
      </c>
      <c r="D220" s="66" t="s">
        <v>10</v>
      </c>
      <c r="E220" s="6">
        <v>0</v>
      </c>
      <c r="F220" s="6">
        <v>0</v>
      </c>
      <c r="G220" s="6">
        <v>0</v>
      </c>
      <c r="H220" s="6">
        <v>0</v>
      </c>
      <c r="I220" s="6">
        <v>0</v>
      </c>
      <c r="J220" s="6">
        <v>0</v>
      </c>
      <c r="K220" s="37">
        <v>0</v>
      </c>
    </row>
    <row r="221" spans="1:11">
      <c r="A221" s="424"/>
      <c r="B221" t="s">
        <v>261</v>
      </c>
      <c r="C221" t="s">
        <v>268</v>
      </c>
      <c r="D221" s="66" t="s">
        <v>10</v>
      </c>
      <c r="E221" s="6">
        <v>0</v>
      </c>
      <c r="F221" s="6">
        <v>0</v>
      </c>
      <c r="G221" s="6">
        <v>0</v>
      </c>
      <c r="H221" s="6">
        <v>0</v>
      </c>
      <c r="I221" s="6">
        <v>200</v>
      </c>
      <c r="J221" s="6">
        <v>0</v>
      </c>
      <c r="K221" s="37">
        <v>400</v>
      </c>
    </row>
    <row r="222" spans="1:11">
      <c r="A222" s="424"/>
      <c r="B222" t="s">
        <v>262</v>
      </c>
      <c r="C222" t="s">
        <v>268</v>
      </c>
      <c r="D222" s="66" t="s">
        <v>10</v>
      </c>
      <c r="E222" s="6">
        <v>0</v>
      </c>
      <c r="F222" s="6">
        <v>0</v>
      </c>
      <c r="G222" s="6">
        <v>0</v>
      </c>
      <c r="H222" s="6">
        <v>0</v>
      </c>
      <c r="I222" s="6">
        <v>0</v>
      </c>
      <c r="J222" s="6">
        <v>0</v>
      </c>
      <c r="K222" s="37">
        <v>0</v>
      </c>
    </row>
    <row r="223" spans="1:11">
      <c r="A223" s="424"/>
      <c r="B223" t="s">
        <v>263</v>
      </c>
      <c r="C223" t="s">
        <v>268</v>
      </c>
      <c r="D223" s="66" t="s">
        <v>10</v>
      </c>
      <c r="E223" s="6">
        <v>0</v>
      </c>
      <c r="F223" s="6">
        <v>0</v>
      </c>
      <c r="G223" s="6">
        <v>0</v>
      </c>
      <c r="H223" s="6">
        <v>0</v>
      </c>
      <c r="I223" s="6">
        <v>0</v>
      </c>
      <c r="J223" s="6">
        <v>0</v>
      </c>
      <c r="K223" s="37">
        <v>0</v>
      </c>
    </row>
    <row r="224" spans="1:11">
      <c r="A224" s="424" t="s">
        <v>19</v>
      </c>
      <c r="B224" t="s">
        <v>264</v>
      </c>
      <c r="C224" t="s">
        <v>268</v>
      </c>
      <c r="D224" s="66" t="s">
        <v>10</v>
      </c>
      <c r="E224" s="6">
        <v>0</v>
      </c>
      <c r="F224" s="6">
        <v>0</v>
      </c>
      <c r="G224" s="6">
        <v>0</v>
      </c>
      <c r="H224" s="6">
        <v>0</v>
      </c>
      <c r="I224" s="6">
        <v>0</v>
      </c>
      <c r="J224" s="6">
        <v>0</v>
      </c>
      <c r="K224" s="37">
        <v>0</v>
      </c>
    </row>
    <row r="225" spans="1:11">
      <c r="A225" s="424"/>
      <c r="B225" t="s">
        <v>265</v>
      </c>
      <c r="C225" t="s">
        <v>268</v>
      </c>
      <c r="D225" s="66" t="s">
        <v>10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37">
        <v>0</v>
      </c>
    </row>
    <row r="226" spans="1:11">
      <c r="A226" s="424"/>
      <c r="B226" t="s">
        <v>266</v>
      </c>
      <c r="C226" t="s">
        <v>268</v>
      </c>
      <c r="D226" s="66" t="s">
        <v>10</v>
      </c>
      <c r="E226" s="6">
        <v>0</v>
      </c>
      <c r="F226" s="6">
        <v>0</v>
      </c>
      <c r="G226" s="6">
        <v>0</v>
      </c>
      <c r="H226" s="6">
        <v>0</v>
      </c>
      <c r="I226" s="6">
        <v>0</v>
      </c>
      <c r="J226" s="6">
        <v>0</v>
      </c>
      <c r="K226" s="37">
        <v>0</v>
      </c>
    </row>
    <row r="227" spans="1:11" ht="17.25" thickBot="1">
      <c r="A227" s="30"/>
      <c r="B227" s="34"/>
      <c r="C227" s="34"/>
      <c r="D227" s="31"/>
      <c r="E227" s="45"/>
      <c r="F227" s="45"/>
      <c r="G227" s="45"/>
      <c r="H227" s="45"/>
      <c r="I227" s="45"/>
      <c r="J227" s="45"/>
      <c r="K227" s="49"/>
    </row>
  </sheetData>
  <sortState xmlns:xlrd2="http://schemas.microsoft.com/office/spreadsheetml/2017/richdata2" columnSort="1" ref="A3:B38">
    <sortCondition ref="A4:B4"/>
  </sortState>
  <mergeCells count="14">
    <mergeCell ref="A215:A223"/>
    <mergeCell ref="A224:A226"/>
    <mergeCell ref="A187:A189"/>
    <mergeCell ref="A192:A194"/>
    <mergeCell ref="A195:A197"/>
    <mergeCell ref="A198:A199"/>
    <mergeCell ref="A200:A208"/>
    <mergeCell ref="A209:A214"/>
    <mergeCell ref="A178:A186"/>
    <mergeCell ref="A155:A157"/>
    <mergeCell ref="A158:A160"/>
    <mergeCell ref="A161:A162"/>
    <mergeCell ref="A163:A171"/>
    <mergeCell ref="A172:A17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76"/>
  <sheetViews>
    <sheetView zoomScale="70" zoomScaleNormal="70" workbookViewId="0">
      <pane xSplit="4" ySplit="2" topLeftCell="S60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2"/>
    </sheetView>
  </sheetViews>
  <sheetFormatPr defaultColWidth="9" defaultRowHeight="16.5"/>
  <cols>
    <col min="1" max="1" width="19.25" customWidth="1"/>
    <col min="2" max="2" width="17.875" customWidth="1"/>
    <col min="3" max="3" width="8.375" bestFit="1" customWidth="1"/>
  </cols>
  <sheetData>
    <row r="1" spans="1:45" ht="24" thickBot="1">
      <c r="A1" s="82" t="s">
        <v>173</v>
      </c>
      <c r="B1" s="4"/>
      <c r="C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>
      <c r="A2" s="28" t="s">
        <v>168</v>
      </c>
      <c r="B2" s="63"/>
      <c r="C2" s="63"/>
      <c r="D2" s="35"/>
      <c r="E2" s="32">
        <v>2020</v>
      </c>
      <c r="F2" s="32">
        <v>2021</v>
      </c>
      <c r="G2" s="32">
        <v>2022</v>
      </c>
      <c r="H2" s="32">
        <v>2023</v>
      </c>
      <c r="I2" s="32">
        <v>2024</v>
      </c>
      <c r="J2" s="32">
        <v>2025</v>
      </c>
      <c r="K2" s="32">
        <v>2026</v>
      </c>
      <c r="L2" s="32">
        <v>2027</v>
      </c>
      <c r="M2" s="32">
        <v>2028</v>
      </c>
      <c r="N2" s="32">
        <v>2029</v>
      </c>
      <c r="O2" s="32">
        <v>2030</v>
      </c>
      <c r="P2" s="32">
        <v>2031</v>
      </c>
      <c r="Q2" s="32">
        <v>2032</v>
      </c>
      <c r="R2" s="32">
        <v>2033</v>
      </c>
      <c r="S2" s="32">
        <v>2034</v>
      </c>
      <c r="T2" s="32">
        <v>2035</v>
      </c>
      <c r="U2" s="32">
        <v>2036</v>
      </c>
      <c r="V2" s="32">
        <v>2037</v>
      </c>
      <c r="W2" s="32">
        <v>2038</v>
      </c>
      <c r="X2" s="32">
        <v>2039</v>
      </c>
      <c r="Y2" s="32">
        <v>2040</v>
      </c>
      <c r="Z2" s="32">
        <v>2041</v>
      </c>
      <c r="AA2" s="32">
        <v>2042</v>
      </c>
      <c r="AB2" s="32">
        <v>2043</v>
      </c>
      <c r="AC2" s="32">
        <v>2044</v>
      </c>
      <c r="AD2" s="32">
        <v>2045</v>
      </c>
      <c r="AE2" s="32">
        <v>2046</v>
      </c>
      <c r="AF2" s="32">
        <v>2047</v>
      </c>
      <c r="AG2" s="32">
        <v>2048</v>
      </c>
      <c r="AH2" s="32">
        <v>2049</v>
      </c>
      <c r="AI2" s="32">
        <v>2050</v>
      </c>
      <c r="AJ2" s="32">
        <v>2051</v>
      </c>
      <c r="AK2" s="32">
        <v>2052</v>
      </c>
      <c r="AL2" s="32">
        <v>2053</v>
      </c>
      <c r="AM2" s="32">
        <v>2054</v>
      </c>
      <c r="AN2" s="32">
        <v>2055</v>
      </c>
      <c r="AO2" s="32">
        <v>2056</v>
      </c>
      <c r="AP2" s="32">
        <v>2057</v>
      </c>
      <c r="AQ2" s="32">
        <v>2058</v>
      </c>
      <c r="AR2" s="32">
        <v>2059</v>
      </c>
      <c r="AS2" s="33">
        <v>2060</v>
      </c>
    </row>
    <row r="3" spans="1:45">
      <c r="A3" s="64" t="s">
        <v>231</v>
      </c>
      <c r="B3" s="7"/>
      <c r="C3" s="7"/>
      <c r="D3" s="65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S3" s="29"/>
    </row>
    <row r="4" spans="1:45">
      <c r="A4" s="36" t="s">
        <v>232</v>
      </c>
      <c r="B4" t="s">
        <v>17</v>
      </c>
      <c r="C4" t="s">
        <v>1</v>
      </c>
      <c r="D4" s="66" t="s">
        <v>8</v>
      </c>
      <c r="E4" s="6">
        <v>584.65086629428572</v>
      </c>
      <c r="F4" s="6">
        <v>584.65086629428572</v>
      </c>
      <c r="G4" s="6">
        <v>584.65086629428572</v>
      </c>
      <c r="H4" s="6">
        <v>1023.4730975521002</v>
      </c>
      <c r="I4" s="6">
        <v>1023.4730975521002</v>
      </c>
      <c r="J4" s="6">
        <v>1023.4730975521002</v>
      </c>
      <c r="K4" s="6">
        <v>1023.4730975521002</v>
      </c>
      <c r="L4" s="6">
        <v>1023.4730975521002</v>
      </c>
      <c r="M4" s="6">
        <v>1238.2486471290551</v>
      </c>
      <c r="N4" s="6">
        <v>1238.2486471290551</v>
      </c>
      <c r="O4" s="6">
        <v>1238.2486471290551</v>
      </c>
      <c r="P4" s="6">
        <v>1238.2486471290551</v>
      </c>
      <c r="Q4" s="6">
        <v>1238.2486471290551</v>
      </c>
      <c r="R4" s="6">
        <v>1238.2486471290551</v>
      </c>
      <c r="S4" s="6">
        <v>2585.1479045889964</v>
      </c>
      <c r="T4" s="6">
        <v>3258.5975333189672</v>
      </c>
      <c r="U4" s="6">
        <v>5243.0408307789085</v>
      </c>
      <c r="V4" s="6">
        <v>5243.0408307789085</v>
      </c>
      <c r="W4" s="6">
        <v>5243.0408307789085</v>
      </c>
      <c r="X4" s="6">
        <v>5994.0295995088791</v>
      </c>
      <c r="Y4" s="6">
        <v>8195.3031456987901</v>
      </c>
      <c r="Z4" s="6">
        <v>9585.2797031587306</v>
      </c>
      <c r="AA4" s="6">
        <v>10258.7293318887</v>
      </c>
      <c r="AB4" s="6">
        <v>11665.936809348639</v>
      </c>
      <c r="AC4" s="6">
        <v>12356.617358078609</v>
      </c>
      <c r="AD4" s="6">
        <v>12356.617358078609</v>
      </c>
      <c r="AE4" s="6">
        <v>12356.617358078609</v>
      </c>
      <c r="AF4" s="6">
        <v>12356.617358078609</v>
      </c>
      <c r="AG4" s="6">
        <v>12356.617358078609</v>
      </c>
      <c r="AH4" s="6">
        <v>12356.617358078609</v>
      </c>
      <c r="AI4" s="6">
        <v>12356.617358078609</v>
      </c>
      <c r="AJ4" s="6">
        <v>13712.13207553855</v>
      </c>
      <c r="AK4" s="6">
        <v>13712.13207553855</v>
      </c>
      <c r="AL4" s="6">
        <v>13712.13207553855</v>
      </c>
      <c r="AM4" s="6">
        <v>13712.13207553855</v>
      </c>
      <c r="AN4" s="6">
        <v>13712.13207553855</v>
      </c>
      <c r="AO4" s="6">
        <v>13712.13207553855</v>
      </c>
      <c r="AP4" s="6">
        <v>13712.13207553855</v>
      </c>
      <c r="AQ4" s="6">
        <v>14385.581704268519</v>
      </c>
      <c r="AR4" s="6">
        <v>14385.581704268519</v>
      </c>
      <c r="AS4" s="37">
        <v>14385.581704268519</v>
      </c>
    </row>
    <row r="5" spans="1:45">
      <c r="A5" s="36" t="s">
        <v>233</v>
      </c>
      <c r="B5" t="s">
        <v>17</v>
      </c>
      <c r="C5" t="s">
        <v>1</v>
      </c>
      <c r="D5" s="66" t="s">
        <v>8</v>
      </c>
      <c r="E5" s="6">
        <v>128.47009535999999</v>
      </c>
      <c r="F5" s="6">
        <v>128.47009535999999</v>
      </c>
      <c r="G5" s="6">
        <v>128.47009535999999</v>
      </c>
      <c r="H5" s="6">
        <v>128.47009535999999</v>
      </c>
      <c r="I5" s="6">
        <v>128.47009535999999</v>
      </c>
      <c r="J5" s="6">
        <v>128.47009535999999</v>
      </c>
      <c r="K5" s="6">
        <v>128.47009535999999</v>
      </c>
      <c r="L5" s="6">
        <v>128.47009535999999</v>
      </c>
      <c r="M5" s="6">
        <v>1367.7799225574477</v>
      </c>
      <c r="N5" s="6">
        <v>1367.7799225574477</v>
      </c>
      <c r="O5" s="6">
        <v>1367.7799225574477</v>
      </c>
      <c r="P5" s="6">
        <v>1367.7799225574477</v>
      </c>
      <c r="Q5" s="6">
        <v>2594.6846747361988</v>
      </c>
      <c r="R5" s="6">
        <v>2594.6846747361988</v>
      </c>
      <c r="S5" s="6">
        <v>2594.6846747361988</v>
      </c>
      <c r="T5" s="6">
        <v>3654.0335790937015</v>
      </c>
      <c r="U5" s="6">
        <v>3654.0335790937015</v>
      </c>
      <c r="V5" s="6">
        <v>3654.0335790937015</v>
      </c>
      <c r="W5" s="6">
        <v>3654.0335790937015</v>
      </c>
      <c r="X5" s="6">
        <v>3654.0335790937015</v>
      </c>
      <c r="Y5" s="6">
        <v>3654.0335790937015</v>
      </c>
      <c r="Z5" s="6">
        <v>4731.033883451204</v>
      </c>
      <c r="AA5" s="6">
        <v>4731.033883451204</v>
      </c>
      <c r="AB5" s="6">
        <v>6390.6628399874589</v>
      </c>
      <c r="AC5" s="6">
        <v>6982.1171921662099</v>
      </c>
      <c r="AD5" s="6">
        <v>7564.7458443449614</v>
      </c>
      <c r="AE5" s="6">
        <v>7564.7458443449614</v>
      </c>
      <c r="AF5" s="6">
        <v>7564.7458443449614</v>
      </c>
      <c r="AG5" s="6">
        <v>7564.7458443449614</v>
      </c>
      <c r="AH5" s="6">
        <v>7564.7458443449614</v>
      </c>
      <c r="AI5" s="6">
        <v>7564.7458443449614</v>
      </c>
      <c r="AJ5" s="6">
        <v>7564.7458443449614</v>
      </c>
      <c r="AK5" s="6">
        <v>7564.7458443449614</v>
      </c>
      <c r="AL5" s="6">
        <v>7564.7458443449614</v>
      </c>
      <c r="AM5" s="6">
        <v>7564.7458443449614</v>
      </c>
      <c r="AN5" s="6">
        <v>7564.7458443449614</v>
      </c>
      <c r="AO5" s="6">
        <v>7564.7458443449614</v>
      </c>
      <c r="AP5" s="6">
        <v>7564.7458443449614</v>
      </c>
      <c r="AQ5" s="6">
        <v>8103.2459965237131</v>
      </c>
      <c r="AR5" s="6">
        <v>9189.0720008812168</v>
      </c>
      <c r="AS5" s="37">
        <v>9189.0720008812168</v>
      </c>
    </row>
    <row r="6" spans="1:45">
      <c r="A6" s="36" t="s">
        <v>234</v>
      </c>
      <c r="B6" t="s">
        <v>17</v>
      </c>
      <c r="C6" t="s">
        <v>1</v>
      </c>
      <c r="D6" s="66" t="s">
        <v>8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531.90719999999999</v>
      </c>
      <c r="Q6" s="6">
        <v>531.90719999999999</v>
      </c>
      <c r="R6" s="6">
        <v>531.90719999999999</v>
      </c>
      <c r="S6" s="6">
        <v>531.90719999999999</v>
      </c>
      <c r="T6" s="6">
        <v>531.90719999999999</v>
      </c>
      <c r="U6" s="6">
        <v>531.90719999999999</v>
      </c>
      <c r="V6" s="6">
        <v>531.90719999999999</v>
      </c>
      <c r="W6" s="6">
        <v>531.90719999999999</v>
      </c>
      <c r="X6" s="6">
        <v>531.90719999999999</v>
      </c>
      <c r="Y6" s="6">
        <v>531.90719999999999</v>
      </c>
      <c r="Z6" s="6">
        <v>531.90719999999999</v>
      </c>
      <c r="AA6" s="6">
        <v>531.90719999999999</v>
      </c>
      <c r="AB6" s="6">
        <v>531.90719999999999</v>
      </c>
      <c r="AC6" s="6">
        <v>531.90719999999999</v>
      </c>
      <c r="AD6" s="6">
        <v>531.90719999999999</v>
      </c>
      <c r="AE6" s="6">
        <v>531.90719999999999</v>
      </c>
      <c r="AF6" s="6">
        <v>531.90719999999999</v>
      </c>
      <c r="AG6" s="6">
        <v>531.90719999999999</v>
      </c>
      <c r="AH6" s="6">
        <v>531.90719999999999</v>
      </c>
      <c r="AI6" s="6">
        <v>531.90719999999999</v>
      </c>
      <c r="AJ6" s="6">
        <v>531.90719999999999</v>
      </c>
      <c r="AK6" s="6">
        <v>531.90719999999999</v>
      </c>
      <c r="AL6" s="6">
        <v>531.90719999999999</v>
      </c>
      <c r="AM6" s="6">
        <v>1442.5092</v>
      </c>
      <c r="AN6" s="6">
        <v>1442.5092</v>
      </c>
      <c r="AO6" s="6">
        <v>1442.5092</v>
      </c>
      <c r="AP6" s="6">
        <v>1442.5092</v>
      </c>
      <c r="AQ6" s="6">
        <v>1442.5092</v>
      </c>
      <c r="AR6" s="6">
        <v>1442.5092</v>
      </c>
      <c r="AS6" s="37">
        <v>1442.5092</v>
      </c>
    </row>
    <row r="7" spans="1:45">
      <c r="A7" s="36" t="s">
        <v>235</v>
      </c>
      <c r="B7" t="s">
        <v>18</v>
      </c>
      <c r="C7" t="s">
        <v>1</v>
      </c>
      <c r="D7" s="66" t="s">
        <v>8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1116.5766704267639</v>
      </c>
      <c r="K7" s="6">
        <v>1116.5766704267639</v>
      </c>
      <c r="L7" s="6">
        <v>1116.5766704267639</v>
      </c>
      <c r="M7" s="6">
        <v>1971.1795683706086</v>
      </c>
      <c r="N7" s="6">
        <v>1971.1795683706086</v>
      </c>
      <c r="O7" s="6">
        <v>2580.7661667766606</v>
      </c>
      <c r="P7" s="6">
        <v>2580.7661667766606</v>
      </c>
      <c r="Q7" s="6">
        <v>2580.7661667766606</v>
      </c>
      <c r="R7" s="6">
        <v>3872.957312133889</v>
      </c>
      <c r="S7" s="6">
        <v>4429.5897105399408</v>
      </c>
      <c r="T7" s="6">
        <v>5472.2489073520455</v>
      </c>
      <c r="U7" s="6">
        <v>5472.2489073520455</v>
      </c>
      <c r="V7" s="6">
        <v>5472.2489073520455</v>
      </c>
      <c r="W7" s="6">
        <v>6594.3394041641504</v>
      </c>
      <c r="X7" s="6">
        <v>7186.2746025702018</v>
      </c>
      <c r="Y7" s="6">
        <v>8750.2633977883597</v>
      </c>
      <c r="Z7" s="6">
        <v>9907.6566946004623</v>
      </c>
      <c r="AA7" s="6">
        <v>10428.986293006514</v>
      </c>
      <c r="AB7" s="6">
        <v>10428.986293006514</v>
      </c>
      <c r="AC7" s="6">
        <v>10428.986293006514</v>
      </c>
      <c r="AD7" s="6">
        <v>10428.986293006514</v>
      </c>
      <c r="AE7" s="6">
        <v>10428.986293006514</v>
      </c>
      <c r="AF7" s="6">
        <v>10428.986293006514</v>
      </c>
      <c r="AG7" s="6">
        <v>11515.773989818617</v>
      </c>
      <c r="AH7" s="6">
        <v>11515.773989818617</v>
      </c>
      <c r="AI7" s="6">
        <v>11515.773989818617</v>
      </c>
      <c r="AJ7" s="6">
        <v>12045.929288224668</v>
      </c>
      <c r="AK7" s="6">
        <v>12045.929288224668</v>
      </c>
      <c r="AL7" s="6">
        <v>12045.929288224668</v>
      </c>
      <c r="AM7" s="6">
        <v>12045.929288224668</v>
      </c>
      <c r="AN7" s="6">
        <v>13088.588485036771</v>
      </c>
      <c r="AO7" s="6">
        <v>13088.588485036771</v>
      </c>
      <c r="AP7" s="6">
        <v>13088.588485036771</v>
      </c>
      <c r="AQ7" s="6">
        <v>13627.569483442821</v>
      </c>
      <c r="AR7" s="6">
        <v>13627.569483442821</v>
      </c>
      <c r="AS7" s="37">
        <v>13627.569483442821</v>
      </c>
    </row>
    <row r="8" spans="1:45">
      <c r="A8" s="36" t="s">
        <v>236</v>
      </c>
      <c r="B8" t="s">
        <v>18</v>
      </c>
      <c r="C8" t="s">
        <v>1</v>
      </c>
      <c r="D8" s="66" t="s">
        <v>8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  <c r="X8" s="6">
        <v>540.15586646967142</v>
      </c>
      <c r="Y8" s="6">
        <v>540.15586646967142</v>
      </c>
      <c r="Z8" s="6">
        <v>540.15586646967142</v>
      </c>
      <c r="AA8" s="6">
        <v>540.15586646967142</v>
      </c>
      <c r="AB8" s="6">
        <v>1063.6344449393428</v>
      </c>
      <c r="AC8" s="6">
        <v>1063.6344449393428</v>
      </c>
      <c r="AD8" s="6">
        <v>1063.6344449393428</v>
      </c>
      <c r="AE8" s="6">
        <v>1063.6344449393428</v>
      </c>
      <c r="AF8" s="6">
        <v>1063.6344449393428</v>
      </c>
      <c r="AG8" s="6">
        <v>1063.6344449393428</v>
      </c>
      <c r="AH8" s="6">
        <v>1063.6344449393428</v>
      </c>
      <c r="AI8" s="6">
        <v>2143.9461778786858</v>
      </c>
      <c r="AJ8" s="6">
        <v>2143.9461778786858</v>
      </c>
      <c r="AK8" s="6">
        <v>2143.9461778786858</v>
      </c>
      <c r="AL8" s="6">
        <v>2143.9461778786858</v>
      </c>
      <c r="AM8" s="6">
        <v>2143.9461778786858</v>
      </c>
      <c r="AN8" s="6">
        <v>2143.9461778786858</v>
      </c>
      <c r="AO8" s="6">
        <v>2143.9461778786858</v>
      </c>
      <c r="AP8" s="6">
        <v>2143.9461778786858</v>
      </c>
      <c r="AQ8" s="6">
        <v>2143.9461778786858</v>
      </c>
      <c r="AR8" s="6">
        <v>2143.9461778786858</v>
      </c>
      <c r="AS8" s="37">
        <v>2143.9461778786858</v>
      </c>
    </row>
    <row r="9" spans="1:45">
      <c r="A9" s="36" t="s">
        <v>237</v>
      </c>
      <c r="B9" t="s">
        <v>18</v>
      </c>
      <c r="C9" t="s">
        <v>1</v>
      </c>
      <c r="D9" s="66" t="s">
        <v>8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1177.2360795616969</v>
      </c>
      <c r="P9" s="6">
        <v>1177.2360795616969</v>
      </c>
      <c r="Q9" s="6">
        <v>1753.3461533425452</v>
      </c>
      <c r="R9" s="6">
        <v>3431.6445106850906</v>
      </c>
      <c r="S9" s="6">
        <v>4508.8168622467874</v>
      </c>
      <c r="T9" s="6">
        <v>4508.8168622467874</v>
      </c>
      <c r="U9" s="6">
        <v>4508.8168622467874</v>
      </c>
      <c r="V9" s="6">
        <v>7080.8374031510302</v>
      </c>
      <c r="W9" s="6">
        <v>7080.8374031510302</v>
      </c>
      <c r="X9" s="6">
        <v>7080.8374031510302</v>
      </c>
      <c r="Y9" s="6">
        <v>7080.8374031510302</v>
      </c>
      <c r="Z9" s="6">
        <v>7080.8374031510302</v>
      </c>
      <c r="AA9" s="6">
        <v>9118.4410902744257</v>
      </c>
      <c r="AB9" s="6">
        <v>9118.4410902744257</v>
      </c>
      <c r="AC9" s="6">
        <v>9118.4410902744257</v>
      </c>
      <c r="AD9" s="6">
        <v>9118.4410902744257</v>
      </c>
      <c r="AE9" s="6">
        <v>9118.4410902744257</v>
      </c>
      <c r="AF9" s="6">
        <v>9118.4410902744257</v>
      </c>
      <c r="AG9" s="6">
        <v>9118.4410902744257</v>
      </c>
      <c r="AH9" s="6">
        <v>9118.4410902744257</v>
      </c>
      <c r="AI9" s="6">
        <v>9118.4410902744257</v>
      </c>
      <c r="AJ9" s="6">
        <v>9118.4410902744257</v>
      </c>
      <c r="AK9" s="6">
        <v>9118.4410902744257</v>
      </c>
      <c r="AL9" s="6">
        <v>9118.4410902744257</v>
      </c>
      <c r="AM9" s="6">
        <v>9118.4410902744257</v>
      </c>
      <c r="AN9" s="6">
        <v>9118.4410902744257</v>
      </c>
      <c r="AO9" s="6">
        <v>9118.4410902744257</v>
      </c>
      <c r="AP9" s="6">
        <v>9118.4410902744257</v>
      </c>
      <c r="AQ9" s="6">
        <v>9118.4410902744257</v>
      </c>
      <c r="AR9" s="6">
        <v>9118.4410902744257</v>
      </c>
      <c r="AS9" s="37">
        <v>9118.4410902744257</v>
      </c>
    </row>
    <row r="10" spans="1:45">
      <c r="A10" s="36" t="s">
        <v>238</v>
      </c>
      <c r="B10" t="s">
        <v>16</v>
      </c>
      <c r="C10" t="s">
        <v>1</v>
      </c>
      <c r="D10" s="66" t="s">
        <v>8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484.35244680175396</v>
      </c>
      <c r="W10" s="6">
        <v>960.56948160350794</v>
      </c>
      <c r="X10" s="6">
        <v>960.56948160350794</v>
      </c>
      <c r="Y10" s="6">
        <v>960.56948160350794</v>
      </c>
      <c r="Z10" s="6">
        <v>960.56948160350794</v>
      </c>
      <c r="AA10" s="6">
        <v>960.56948160350794</v>
      </c>
      <c r="AB10" s="6">
        <v>960.56948160350794</v>
      </c>
      <c r="AC10" s="6">
        <v>960.56948160350794</v>
      </c>
      <c r="AD10" s="6">
        <v>960.56948160350794</v>
      </c>
      <c r="AE10" s="6">
        <v>960.56948160350794</v>
      </c>
      <c r="AF10" s="6">
        <v>960.56948160350794</v>
      </c>
      <c r="AG10" s="6">
        <v>960.56948160350794</v>
      </c>
      <c r="AH10" s="6">
        <v>960.56948160350794</v>
      </c>
      <c r="AI10" s="6">
        <v>960.56948160350794</v>
      </c>
      <c r="AJ10" s="6">
        <v>960.56948160350794</v>
      </c>
      <c r="AK10" s="6">
        <v>960.56948160350794</v>
      </c>
      <c r="AL10" s="6">
        <v>960.56948160350794</v>
      </c>
      <c r="AM10" s="6">
        <v>960.56948160350794</v>
      </c>
      <c r="AN10" s="6">
        <v>960.56948160350794</v>
      </c>
      <c r="AO10" s="6">
        <v>960.56948160350794</v>
      </c>
      <c r="AP10" s="6">
        <v>960.56948160350794</v>
      </c>
      <c r="AQ10" s="6">
        <v>960.56948160350794</v>
      </c>
      <c r="AR10" s="6">
        <v>960.56948160350794</v>
      </c>
      <c r="AS10" s="37">
        <v>960.56948160350794</v>
      </c>
    </row>
    <row r="11" spans="1:45">
      <c r="A11" s="36" t="s">
        <v>239</v>
      </c>
      <c r="B11" t="s">
        <v>16</v>
      </c>
      <c r="C11" t="s">
        <v>1</v>
      </c>
      <c r="D11" s="66" t="s">
        <v>8</v>
      </c>
      <c r="E11" s="6">
        <v>1194.844728</v>
      </c>
      <c r="F11" s="6">
        <v>1194.844728</v>
      </c>
      <c r="G11" s="6">
        <v>1194.844728</v>
      </c>
      <c r="H11" s="6">
        <v>1194.844728</v>
      </c>
      <c r="I11" s="6">
        <v>1744.9382490575704</v>
      </c>
      <c r="J11" s="6">
        <v>5309.8300439939776</v>
      </c>
      <c r="K11" s="6">
        <v>5309.8300439939776</v>
      </c>
      <c r="L11" s="6">
        <v>5309.8300439939776</v>
      </c>
      <c r="M11" s="6">
        <v>5309.8300439939776</v>
      </c>
      <c r="N11" s="6">
        <v>7036.6033518605273</v>
      </c>
      <c r="O11" s="6">
        <v>8217.2830656844417</v>
      </c>
      <c r="P11" s="6">
        <v>8217.2830656844417</v>
      </c>
      <c r="Q11" s="6">
        <v>8217.2830656844417</v>
      </c>
      <c r="R11" s="6">
        <v>8217.2830656844417</v>
      </c>
      <c r="S11" s="6">
        <v>8750.1166083066255</v>
      </c>
      <c r="T11" s="6">
        <v>9790.1291575509931</v>
      </c>
      <c r="U11" s="6">
        <v>12326.024190661912</v>
      </c>
      <c r="V11" s="6">
        <v>12326.024190661912</v>
      </c>
      <c r="W11" s="6">
        <v>12326.024190661912</v>
      </c>
      <c r="X11" s="6">
        <v>12326.024190661912</v>
      </c>
      <c r="Y11" s="6">
        <v>12326.024190661912</v>
      </c>
      <c r="Z11" s="6">
        <v>12326.024190661912</v>
      </c>
      <c r="AA11" s="6">
        <v>12326.024190661912</v>
      </c>
      <c r="AB11" s="6">
        <v>12326.024190661912</v>
      </c>
      <c r="AC11" s="6">
        <v>12326.024190661912</v>
      </c>
      <c r="AD11" s="6">
        <v>12326.024190661912</v>
      </c>
      <c r="AE11" s="6">
        <v>12326.024190661912</v>
      </c>
      <c r="AF11" s="6">
        <v>12326.024190661912</v>
      </c>
      <c r="AG11" s="6">
        <v>12326.024190661912</v>
      </c>
      <c r="AH11" s="6">
        <v>12326.024190661912</v>
      </c>
      <c r="AI11" s="6">
        <v>12326.024190661912</v>
      </c>
      <c r="AJ11" s="6">
        <v>12326.024190661912</v>
      </c>
      <c r="AK11" s="6">
        <v>12326.024190661912</v>
      </c>
      <c r="AL11" s="6">
        <v>12326.024190661912</v>
      </c>
      <c r="AM11" s="6">
        <v>12326.024190661912</v>
      </c>
      <c r="AN11" s="6">
        <v>12326.024190661912</v>
      </c>
      <c r="AO11" s="6">
        <v>12326.024190661912</v>
      </c>
      <c r="AP11" s="6">
        <v>12326.024190661912</v>
      </c>
      <c r="AQ11" s="6">
        <v>12326.024190661912</v>
      </c>
      <c r="AR11" s="6">
        <v>12326.024190661912</v>
      </c>
      <c r="AS11" s="37">
        <v>12326.024190661912</v>
      </c>
    </row>
    <row r="12" spans="1:45">
      <c r="A12" s="36" t="s">
        <v>240</v>
      </c>
      <c r="B12" t="s">
        <v>15</v>
      </c>
      <c r="C12" t="s">
        <v>1</v>
      </c>
      <c r="D12" s="66" t="s">
        <v>8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6">
        <v>0</v>
      </c>
      <c r="U12" s="6">
        <v>240.60087744577106</v>
      </c>
      <c r="V12" s="6">
        <v>240.60087744577106</v>
      </c>
      <c r="W12" s="6">
        <v>240.60087744577106</v>
      </c>
      <c r="X12" s="6">
        <v>240.60087744577106</v>
      </c>
      <c r="Y12" s="6">
        <v>240.60087744577106</v>
      </c>
      <c r="Z12" s="6">
        <v>240.60087744577106</v>
      </c>
      <c r="AA12" s="6">
        <v>1018.043212445771</v>
      </c>
      <c r="AB12" s="6">
        <v>1018.043212445771</v>
      </c>
      <c r="AC12" s="6">
        <v>1018.043212445771</v>
      </c>
      <c r="AD12" s="6">
        <v>1018.043212445771</v>
      </c>
      <c r="AE12" s="6">
        <v>1018.043212445771</v>
      </c>
      <c r="AF12" s="6">
        <v>1018.043212445771</v>
      </c>
      <c r="AG12" s="6">
        <v>1018.043212445771</v>
      </c>
      <c r="AH12" s="6">
        <v>1018.043212445771</v>
      </c>
      <c r="AI12" s="6">
        <v>1018.043212445771</v>
      </c>
      <c r="AJ12" s="6">
        <v>1018.043212445771</v>
      </c>
      <c r="AK12" s="6">
        <v>1018.043212445771</v>
      </c>
      <c r="AL12" s="6">
        <v>1018.043212445771</v>
      </c>
      <c r="AM12" s="6">
        <v>1018.043212445771</v>
      </c>
      <c r="AN12" s="6">
        <v>1018.043212445771</v>
      </c>
      <c r="AO12" s="6">
        <v>1018.043212445771</v>
      </c>
      <c r="AP12" s="6">
        <v>1018.043212445771</v>
      </c>
      <c r="AQ12" s="6">
        <v>1018.043212445771</v>
      </c>
      <c r="AR12" s="6">
        <v>1018.043212445771</v>
      </c>
      <c r="AS12" s="37">
        <v>1018.043212445771</v>
      </c>
    </row>
    <row r="13" spans="1:45">
      <c r="A13" s="36" t="s">
        <v>241</v>
      </c>
      <c r="B13" t="s">
        <v>15</v>
      </c>
      <c r="C13" t="s">
        <v>1</v>
      </c>
      <c r="D13" s="66" t="s">
        <v>8</v>
      </c>
      <c r="E13" s="6">
        <v>1233.4305569999999</v>
      </c>
      <c r="F13" s="6">
        <v>1233.4305569999999</v>
      </c>
      <c r="G13" s="6">
        <v>1233.4305569999999</v>
      </c>
      <c r="H13" s="6">
        <v>1233.4305569999999</v>
      </c>
      <c r="I13" s="6">
        <v>1233.4305569999999</v>
      </c>
      <c r="J13" s="6">
        <v>1233.4305569999999</v>
      </c>
      <c r="K13" s="6">
        <v>1233.4305569999999</v>
      </c>
      <c r="L13" s="6">
        <v>1233.4305569999999</v>
      </c>
      <c r="M13" s="6">
        <v>2749.8420321175918</v>
      </c>
      <c r="N13" s="6">
        <v>6750.9657093837232</v>
      </c>
      <c r="O13" s="6">
        <v>7827.3142918566373</v>
      </c>
      <c r="P13" s="6">
        <v>7827.3142918566373</v>
      </c>
      <c r="Q13" s="6">
        <v>8576.1909976609186</v>
      </c>
      <c r="R13" s="6">
        <v>8576.1909976609186</v>
      </c>
      <c r="S13" s="6">
        <v>9622.0267481338324</v>
      </c>
      <c r="T13" s="6">
        <v>9622.0267481338324</v>
      </c>
      <c r="U13" s="6">
        <v>9622.0267481338324</v>
      </c>
      <c r="V13" s="6">
        <v>11133.568813843203</v>
      </c>
      <c r="W13" s="6">
        <v>12126.007108316118</v>
      </c>
      <c r="X13" s="6">
        <v>12622.226255552576</v>
      </c>
      <c r="Y13" s="6">
        <v>12622.226255552576</v>
      </c>
      <c r="Z13" s="6">
        <v>12622.226255552576</v>
      </c>
      <c r="AA13" s="6">
        <v>12622.226255552576</v>
      </c>
      <c r="AB13" s="6">
        <v>12622.226255552576</v>
      </c>
      <c r="AC13" s="6">
        <v>12622.226255552576</v>
      </c>
      <c r="AD13" s="6">
        <v>12622.226255552576</v>
      </c>
      <c r="AE13" s="6">
        <v>12622.226255552576</v>
      </c>
      <c r="AF13" s="6">
        <v>12622.226255552576</v>
      </c>
      <c r="AG13" s="6">
        <v>12622.226255552576</v>
      </c>
      <c r="AH13" s="6">
        <v>12622.226255552576</v>
      </c>
      <c r="AI13" s="6">
        <v>12622.226255552576</v>
      </c>
      <c r="AJ13" s="6">
        <v>12622.226255552576</v>
      </c>
      <c r="AK13" s="6">
        <v>12622.226255552576</v>
      </c>
      <c r="AL13" s="6">
        <v>12622.226255552576</v>
      </c>
      <c r="AM13" s="6">
        <v>12622.226255552576</v>
      </c>
      <c r="AN13" s="6">
        <v>12622.226255552576</v>
      </c>
      <c r="AO13" s="6">
        <v>12622.226255552576</v>
      </c>
      <c r="AP13" s="6">
        <v>12622.226255552576</v>
      </c>
      <c r="AQ13" s="6">
        <v>12622.226255552576</v>
      </c>
      <c r="AR13" s="6">
        <v>12622.226255552576</v>
      </c>
      <c r="AS13" s="37">
        <v>12622.226255552576</v>
      </c>
    </row>
    <row r="14" spans="1:45">
      <c r="A14" s="36" t="s">
        <v>242</v>
      </c>
      <c r="B14" t="s">
        <v>15</v>
      </c>
      <c r="C14" t="s">
        <v>1</v>
      </c>
      <c r="D14" s="66" t="s">
        <v>8</v>
      </c>
      <c r="E14" s="6">
        <v>373.66319429737138</v>
      </c>
      <c r="F14" s="6">
        <v>373.66319429737138</v>
      </c>
      <c r="G14" s="6">
        <v>753.77022048308822</v>
      </c>
      <c r="H14" s="6">
        <v>753.77022048308822</v>
      </c>
      <c r="I14" s="6">
        <v>753.77022048308822</v>
      </c>
      <c r="J14" s="6">
        <v>1239.6657190803999</v>
      </c>
      <c r="K14" s="6">
        <v>1239.6657190803999</v>
      </c>
      <c r="L14" s="6">
        <v>3679.8936423689029</v>
      </c>
      <c r="M14" s="6">
        <v>4923.7115219375501</v>
      </c>
      <c r="N14" s="6">
        <v>5773.027482145706</v>
      </c>
      <c r="O14" s="6">
        <v>8943.6739191395409</v>
      </c>
      <c r="P14" s="6">
        <v>14883.015074585897</v>
      </c>
      <c r="Q14" s="6">
        <v>15421.249194724667</v>
      </c>
      <c r="R14" s="6">
        <v>16472.538567002208</v>
      </c>
      <c r="S14" s="6">
        <v>17986.525455418519</v>
      </c>
      <c r="T14" s="6">
        <v>17986.525455418519</v>
      </c>
      <c r="U14" s="6">
        <v>17986.525455418519</v>
      </c>
      <c r="V14" s="6">
        <v>17986.525455418519</v>
      </c>
      <c r="W14" s="6">
        <v>18962.278223696059</v>
      </c>
      <c r="X14" s="6">
        <v>21767.567432493986</v>
      </c>
      <c r="Y14" s="6">
        <v>23658.08842103172</v>
      </c>
      <c r="Z14" s="6">
        <v>23658.08842103172</v>
      </c>
      <c r="AA14" s="6">
        <v>23658.08842103172</v>
      </c>
      <c r="AB14" s="6">
        <v>23658.08842103172</v>
      </c>
      <c r="AC14" s="6">
        <v>23658.08842103172</v>
      </c>
      <c r="AD14" s="6">
        <v>23658.08842103172</v>
      </c>
      <c r="AE14" s="6">
        <v>23658.08842103172</v>
      </c>
      <c r="AF14" s="6">
        <v>23658.08842103172</v>
      </c>
      <c r="AG14" s="6">
        <v>23658.08842103172</v>
      </c>
      <c r="AH14" s="6">
        <v>23658.08842103172</v>
      </c>
      <c r="AI14" s="6">
        <v>23658.08842103172</v>
      </c>
      <c r="AJ14" s="6">
        <v>23658.08842103172</v>
      </c>
      <c r="AK14" s="6">
        <v>23658.08842103172</v>
      </c>
      <c r="AL14" s="6">
        <v>23658.08842103172</v>
      </c>
      <c r="AM14" s="6">
        <v>23658.08842103172</v>
      </c>
      <c r="AN14" s="6">
        <v>23658.08842103172</v>
      </c>
      <c r="AO14" s="6">
        <v>23658.08842103172</v>
      </c>
      <c r="AP14" s="6">
        <v>23658.08842103172</v>
      </c>
      <c r="AQ14" s="6">
        <v>23658.08842103172</v>
      </c>
      <c r="AR14" s="6">
        <v>24145.96480517049</v>
      </c>
      <c r="AS14" s="37">
        <v>24145.96480517049</v>
      </c>
    </row>
    <row r="15" spans="1:45">
      <c r="A15" s="36" t="s">
        <v>243</v>
      </c>
      <c r="B15" t="s">
        <v>15</v>
      </c>
      <c r="C15" t="s">
        <v>1</v>
      </c>
      <c r="D15" s="66" t="s">
        <v>8</v>
      </c>
      <c r="E15" s="6">
        <v>643.18197599999996</v>
      </c>
      <c r="F15" s="6">
        <v>1041.6948201765704</v>
      </c>
      <c r="G15" s="6">
        <v>1041.6948201765704</v>
      </c>
      <c r="H15" s="6">
        <v>1041.6948201765704</v>
      </c>
      <c r="I15" s="6">
        <v>1041.6948201765704</v>
      </c>
      <c r="J15" s="6">
        <v>1041.6948201765704</v>
      </c>
      <c r="K15" s="6">
        <v>1041.6948201765704</v>
      </c>
      <c r="L15" s="6">
        <v>1041.6948201765704</v>
      </c>
      <c r="M15" s="6">
        <v>1041.6948201765704</v>
      </c>
      <c r="N15" s="6">
        <v>1041.6948201765704</v>
      </c>
      <c r="O15" s="6">
        <v>1041.6948201765704</v>
      </c>
      <c r="P15" s="6">
        <v>1041.6948201765704</v>
      </c>
      <c r="Q15" s="6">
        <v>1041.6948201765704</v>
      </c>
      <c r="R15" s="6">
        <v>1041.6948201765704</v>
      </c>
      <c r="S15" s="6">
        <v>1041.6948201765704</v>
      </c>
      <c r="T15" s="6">
        <v>1041.6948201765704</v>
      </c>
      <c r="U15" s="6">
        <v>1041.6948201765704</v>
      </c>
      <c r="V15" s="6">
        <v>1041.6948201765704</v>
      </c>
      <c r="W15" s="6">
        <v>1041.6948201765704</v>
      </c>
      <c r="X15" s="6">
        <v>1041.6948201765704</v>
      </c>
      <c r="Y15" s="6">
        <v>1041.6948201765704</v>
      </c>
      <c r="Z15" s="6">
        <v>1041.6948201765704</v>
      </c>
      <c r="AA15" s="6">
        <v>1041.6948201765704</v>
      </c>
      <c r="AB15" s="6">
        <v>1041.6948201765704</v>
      </c>
      <c r="AC15" s="6">
        <v>1041.6948201765704</v>
      </c>
      <c r="AD15" s="6">
        <v>1041.6948201765704</v>
      </c>
      <c r="AE15" s="6">
        <v>1041.6948201765704</v>
      </c>
      <c r="AF15" s="6">
        <v>1041.6948201765704</v>
      </c>
      <c r="AG15" s="6">
        <v>1041.6948201765704</v>
      </c>
      <c r="AH15" s="6">
        <v>1041.6948201765704</v>
      </c>
      <c r="AI15" s="6">
        <v>1509.7034052529184</v>
      </c>
      <c r="AJ15" s="6">
        <v>2445.7205754056149</v>
      </c>
      <c r="AK15" s="6">
        <v>2445.7205754056149</v>
      </c>
      <c r="AL15" s="6">
        <v>2913.7291604819629</v>
      </c>
      <c r="AM15" s="6">
        <v>2913.7291604819629</v>
      </c>
      <c r="AN15" s="6">
        <v>2913.7291604819629</v>
      </c>
      <c r="AO15" s="6">
        <v>2913.7291604819629</v>
      </c>
      <c r="AP15" s="6">
        <v>2913.7291604819629</v>
      </c>
      <c r="AQ15" s="6">
        <v>2913.7291604819629</v>
      </c>
      <c r="AR15" s="6">
        <v>2913.7291604819629</v>
      </c>
      <c r="AS15" s="37">
        <v>2913.7291604819629</v>
      </c>
    </row>
    <row r="16" spans="1:45">
      <c r="A16" s="36" t="s">
        <v>244</v>
      </c>
      <c r="B16" t="s">
        <v>15</v>
      </c>
      <c r="C16" t="s">
        <v>1</v>
      </c>
      <c r="D16" s="66" t="s">
        <v>8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1541.957098082979</v>
      </c>
      <c r="N16" s="6">
        <v>1541.957098082979</v>
      </c>
      <c r="O16" s="6">
        <v>1541.957098082979</v>
      </c>
      <c r="P16" s="6">
        <v>1541.957098082979</v>
      </c>
      <c r="Q16" s="6">
        <v>1541.957098082979</v>
      </c>
      <c r="R16" s="6">
        <v>1541.957098082979</v>
      </c>
      <c r="S16" s="6">
        <v>1541.957098082979</v>
      </c>
      <c r="T16" s="6">
        <v>1541.957098082979</v>
      </c>
      <c r="U16" s="6">
        <v>1541.957098082979</v>
      </c>
      <c r="V16" s="6">
        <v>1541.957098082979</v>
      </c>
      <c r="W16" s="6">
        <v>1541.957098082979</v>
      </c>
      <c r="X16" s="6">
        <v>1541.957098082979</v>
      </c>
      <c r="Y16" s="6">
        <v>2180.6222003837506</v>
      </c>
      <c r="Z16" s="6">
        <v>2704.0831189677269</v>
      </c>
      <c r="AA16" s="6">
        <v>2704.0831189677269</v>
      </c>
      <c r="AB16" s="6">
        <v>2704.0831189677269</v>
      </c>
      <c r="AC16" s="6">
        <v>2704.0831189677269</v>
      </c>
      <c r="AD16" s="6">
        <v>2704.0831189677269</v>
      </c>
      <c r="AE16" s="6">
        <v>2704.0831189677269</v>
      </c>
      <c r="AF16" s="6">
        <v>2704.0831189677269</v>
      </c>
      <c r="AG16" s="6">
        <v>2704.0831189677269</v>
      </c>
      <c r="AH16" s="6">
        <v>2704.0831189677269</v>
      </c>
      <c r="AI16" s="6">
        <v>2704.0831189677269</v>
      </c>
      <c r="AJ16" s="6">
        <v>2704.0831189677269</v>
      </c>
      <c r="AK16" s="6">
        <v>2704.0831189677269</v>
      </c>
      <c r="AL16" s="6">
        <v>3218.7840375517035</v>
      </c>
      <c r="AM16" s="6">
        <v>3218.7840375517035</v>
      </c>
      <c r="AN16" s="6">
        <v>3218.7840375517035</v>
      </c>
      <c r="AO16" s="6">
        <v>3218.7840375517035</v>
      </c>
      <c r="AP16" s="6">
        <v>3218.7840375517035</v>
      </c>
      <c r="AQ16" s="6">
        <v>3218.7840375517035</v>
      </c>
      <c r="AR16" s="6">
        <v>3218.7840375517035</v>
      </c>
      <c r="AS16" s="37">
        <v>3218.7840375517035</v>
      </c>
    </row>
    <row r="17" spans="1:45">
      <c r="A17" s="36" t="s">
        <v>245</v>
      </c>
      <c r="B17" t="s">
        <v>15</v>
      </c>
      <c r="C17" t="s">
        <v>1</v>
      </c>
      <c r="D17" s="66" t="s">
        <v>8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463.73630379832775</v>
      </c>
      <c r="AB17" s="6">
        <v>918.71260759665552</v>
      </c>
      <c r="AC17" s="6">
        <v>1364.9289113949833</v>
      </c>
      <c r="AD17" s="6">
        <v>1802.3852151933111</v>
      </c>
      <c r="AE17" s="6">
        <v>1802.3852151933111</v>
      </c>
      <c r="AF17" s="6">
        <v>1802.3852151933111</v>
      </c>
      <c r="AG17" s="6">
        <v>1802.3852151933111</v>
      </c>
      <c r="AH17" s="6">
        <v>1802.3852151933111</v>
      </c>
      <c r="AI17" s="6">
        <v>2651.0178227899664</v>
      </c>
      <c r="AJ17" s="6">
        <v>2651.0178227899664</v>
      </c>
      <c r="AK17" s="6">
        <v>2651.0178227899664</v>
      </c>
      <c r="AL17" s="6">
        <v>2651.0178227899664</v>
      </c>
      <c r="AM17" s="6">
        <v>2651.0178227899664</v>
      </c>
      <c r="AN17" s="6">
        <v>2651.0178227899664</v>
      </c>
      <c r="AO17" s="6">
        <v>2651.0178227899664</v>
      </c>
      <c r="AP17" s="6">
        <v>2651.0178227899664</v>
      </c>
      <c r="AQ17" s="6">
        <v>2651.0178227899664</v>
      </c>
      <c r="AR17" s="6">
        <v>2651.0178227899664</v>
      </c>
      <c r="AS17" s="37">
        <v>2651.0178227899664</v>
      </c>
    </row>
    <row r="18" spans="1:45">
      <c r="A18" s="36" t="s">
        <v>246</v>
      </c>
      <c r="B18" t="s">
        <v>15</v>
      </c>
      <c r="C18" t="s">
        <v>1</v>
      </c>
      <c r="D18" s="66" t="s">
        <v>8</v>
      </c>
      <c r="E18" s="6">
        <v>1663.8928550929538</v>
      </c>
      <c r="F18" s="6">
        <v>1923.8924962143631</v>
      </c>
      <c r="G18" s="6">
        <v>2430.4601289450243</v>
      </c>
      <c r="H18" s="6">
        <v>2684.0229864518906</v>
      </c>
      <c r="I18" s="6">
        <v>2684.0229864518906</v>
      </c>
      <c r="J18" s="6">
        <v>4099.1166752477038</v>
      </c>
      <c r="K18" s="6">
        <v>4099.1166752477038</v>
      </c>
      <c r="L18" s="6">
        <v>4099.1166752477038</v>
      </c>
      <c r="M18" s="6">
        <v>4099.1166752477038</v>
      </c>
      <c r="N18" s="6">
        <v>4193.6210393519605</v>
      </c>
      <c r="O18" s="6">
        <v>4471.2341637857171</v>
      </c>
      <c r="P18" s="6">
        <v>4471.2341637857171</v>
      </c>
      <c r="Q18" s="6">
        <v>4471.2341637857171</v>
      </c>
      <c r="R18" s="6">
        <v>4471.2341637857171</v>
      </c>
      <c r="S18" s="6">
        <v>4471.2341637857171</v>
      </c>
      <c r="T18" s="6">
        <v>4471.2341637857171</v>
      </c>
      <c r="U18" s="6">
        <v>4471.2341637857171</v>
      </c>
      <c r="V18" s="6">
        <v>4471.2341637857171</v>
      </c>
      <c r="W18" s="6">
        <v>4471.2341637857171</v>
      </c>
      <c r="X18" s="6">
        <v>4471.2341637857171</v>
      </c>
      <c r="Y18" s="6">
        <v>4471.2341637857171</v>
      </c>
      <c r="Z18" s="6">
        <v>4471.2341637857171</v>
      </c>
      <c r="AA18" s="6">
        <v>4471.2341637857171</v>
      </c>
      <c r="AB18" s="6">
        <v>4471.2341637857171</v>
      </c>
      <c r="AC18" s="6">
        <v>4471.2341637857171</v>
      </c>
      <c r="AD18" s="6">
        <v>4471.2341637857171</v>
      </c>
      <c r="AE18" s="6">
        <v>4471.2341637857171</v>
      </c>
      <c r="AF18" s="6">
        <v>4471.2341637857171</v>
      </c>
      <c r="AG18" s="6">
        <v>4471.2341637857171</v>
      </c>
      <c r="AH18" s="6">
        <v>4471.2341637857171</v>
      </c>
      <c r="AI18" s="6">
        <v>4471.2341637857171</v>
      </c>
      <c r="AJ18" s="6">
        <v>4471.2341637857171</v>
      </c>
      <c r="AK18" s="6">
        <v>4471.2341637857171</v>
      </c>
      <c r="AL18" s="6">
        <v>4471.2341637857171</v>
      </c>
      <c r="AM18" s="6">
        <v>4471.2341637857171</v>
      </c>
      <c r="AN18" s="6">
        <v>4471.2341637857171</v>
      </c>
      <c r="AO18" s="6">
        <v>4471.2341637857171</v>
      </c>
      <c r="AP18" s="6">
        <v>4471.2341637857171</v>
      </c>
      <c r="AQ18" s="6">
        <v>4471.2341637857171</v>
      </c>
      <c r="AR18" s="6">
        <v>4471.2341637857171</v>
      </c>
      <c r="AS18" s="37">
        <v>4471.2341637857171</v>
      </c>
    </row>
    <row r="19" spans="1:45">
      <c r="A19" s="36" t="s">
        <v>247</v>
      </c>
      <c r="B19" t="s">
        <v>15</v>
      </c>
      <c r="C19" t="s">
        <v>1</v>
      </c>
      <c r="D19" s="66" t="s">
        <v>8</v>
      </c>
      <c r="E19" s="6">
        <v>297.80614749999961</v>
      </c>
      <c r="F19" s="6">
        <v>297.80614749999961</v>
      </c>
      <c r="G19" s="6">
        <v>297.80614749999961</v>
      </c>
      <c r="H19" s="6">
        <v>297.80614749999961</v>
      </c>
      <c r="I19" s="6">
        <v>297.80614749999961</v>
      </c>
      <c r="J19" s="6">
        <v>297.80614749999961</v>
      </c>
      <c r="K19" s="6">
        <v>297.80614749999961</v>
      </c>
      <c r="L19" s="6">
        <v>562.02197288766922</v>
      </c>
      <c r="M19" s="6">
        <v>562.02197288766922</v>
      </c>
      <c r="N19" s="6">
        <v>2456.200283281089</v>
      </c>
      <c r="O19" s="6">
        <v>3677.9934035433689</v>
      </c>
      <c r="P19" s="6">
        <v>3677.9934035433689</v>
      </c>
      <c r="Q19" s="6">
        <v>3677.9934035433689</v>
      </c>
      <c r="R19" s="6">
        <v>3677.9934035433689</v>
      </c>
      <c r="S19" s="6">
        <v>5449.1944539367887</v>
      </c>
      <c r="T19" s="6">
        <v>5449.1944539367887</v>
      </c>
      <c r="U19" s="6">
        <v>5449.1944539367887</v>
      </c>
      <c r="V19" s="6">
        <v>5449.1944539367887</v>
      </c>
      <c r="W19" s="6">
        <v>5449.1944539367887</v>
      </c>
      <c r="X19" s="6">
        <v>7704.2155624613479</v>
      </c>
      <c r="Y19" s="6">
        <v>8261.8219765924878</v>
      </c>
      <c r="Z19" s="6">
        <v>9934.6412189859075</v>
      </c>
      <c r="AA19" s="6">
        <v>9934.6412189859075</v>
      </c>
      <c r="AB19" s="6">
        <v>9934.6412189859075</v>
      </c>
      <c r="AC19" s="6">
        <v>9934.6412189859075</v>
      </c>
      <c r="AD19" s="6">
        <v>9934.6412189859075</v>
      </c>
      <c r="AE19" s="6">
        <v>9934.6412189859075</v>
      </c>
      <c r="AF19" s="6">
        <v>9934.6412189859075</v>
      </c>
      <c r="AG19" s="6">
        <v>9934.6412189859075</v>
      </c>
      <c r="AH19" s="6">
        <v>9934.6412189859075</v>
      </c>
      <c r="AI19" s="6">
        <v>9934.6412189859075</v>
      </c>
      <c r="AJ19" s="6">
        <v>9934.6412189859075</v>
      </c>
      <c r="AK19" s="6">
        <v>9934.6412189859075</v>
      </c>
      <c r="AL19" s="6">
        <v>9934.6412189859075</v>
      </c>
      <c r="AM19" s="6">
        <v>9934.6412189859075</v>
      </c>
      <c r="AN19" s="6">
        <v>9934.6412189859075</v>
      </c>
      <c r="AO19" s="6">
        <v>9934.6412189859075</v>
      </c>
      <c r="AP19" s="6">
        <v>9934.6412189859075</v>
      </c>
      <c r="AQ19" s="6">
        <v>9934.6412189859075</v>
      </c>
      <c r="AR19" s="6">
        <v>9934.6412189859075</v>
      </c>
      <c r="AS19" s="37">
        <v>9934.6412189859075</v>
      </c>
    </row>
    <row r="20" spans="1:45">
      <c r="A20" s="36" t="s">
        <v>248</v>
      </c>
      <c r="B20" t="s">
        <v>15</v>
      </c>
      <c r="C20" t="s">
        <v>1</v>
      </c>
      <c r="D20" s="66" t="s">
        <v>8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37">
        <v>0</v>
      </c>
    </row>
    <row r="21" spans="1:45">
      <c r="A21" s="36" t="s">
        <v>249</v>
      </c>
      <c r="B21" t="s">
        <v>14</v>
      </c>
      <c r="C21" t="s">
        <v>1</v>
      </c>
      <c r="D21" s="66" t="s">
        <v>8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37">
        <v>0</v>
      </c>
    </row>
    <row r="22" spans="1:45">
      <c r="A22" s="36" t="s">
        <v>250</v>
      </c>
      <c r="B22" t="s">
        <v>14</v>
      </c>
      <c r="C22" t="s">
        <v>1</v>
      </c>
      <c r="D22" s="66" t="s">
        <v>8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37">
        <v>0</v>
      </c>
    </row>
    <row r="23" spans="1:45">
      <c r="A23" s="36" t="s">
        <v>251</v>
      </c>
      <c r="B23" t="s">
        <v>14</v>
      </c>
      <c r="C23" t="s">
        <v>1</v>
      </c>
      <c r="D23" s="66" t="s">
        <v>8</v>
      </c>
      <c r="E23" s="6">
        <v>4677.1150348267893</v>
      </c>
      <c r="F23" s="6">
        <v>4677.1150348267893</v>
      </c>
      <c r="G23" s="6">
        <v>4677.1150348267893</v>
      </c>
      <c r="H23" s="6">
        <v>5352.4365027420608</v>
      </c>
      <c r="I23" s="6">
        <v>5352.4365027420608</v>
      </c>
      <c r="J23" s="6">
        <v>5352.4365027420608</v>
      </c>
      <c r="K23" s="6">
        <v>5352.4365027420608</v>
      </c>
      <c r="L23" s="6">
        <v>5352.4365027420608</v>
      </c>
      <c r="M23" s="6">
        <v>5352.4365027420608</v>
      </c>
      <c r="N23" s="6">
        <v>5352.4365027420608</v>
      </c>
      <c r="O23" s="6">
        <v>5584.1521283309103</v>
      </c>
      <c r="P23" s="6">
        <v>5584.1521283309103</v>
      </c>
      <c r="Q23" s="6">
        <v>5892.3268443423221</v>
      </c>
      <c r="R23" s="6">
        <v>6258.2232843423217</v>
      </c>
      <c r="S23" s="6">
        <v>7344.4883028920858</v>
      </c>
      <c r="T23" s="6">
        <v>7344.4883028920858</v>
      </c>
      <c r="U23" s="6">
        <v>7344.4883028920858</v>
      </c>
      <c r="V23" s="6">
        <v>7344.4883028920858</v>
      </c>
      <c r="W23" s="6">
        <v>7344.4883028920858</v>
      </c>
      <c r="X23" s="6">
        <v>7344.4883028920858</v>
      </c>
      <c r="Y23" s="6">
        <v>7344.4883028920858</v>
      </c>
      <c r="Z23" s="6">
        <v>7344.4883028920858</v>
      </c>
      <c r="AA23" s="6">
        <v>7344.4883028920858</v>
      </c>
      <c r="AB23" s="6">
        <v>7344.4883028920858</v>
      </c>
      <c r="AC23" s="6">
        <v>7344.4883028920858</v>
      </c>
      <c r="AD23" s="6">
        <v>7344.4883028920858</v>
      </c>
      <c r="AE23" s="6">
        <v>7344.4883028920858</v>
      </c>
      <c r="AF23" s="6">
        <v>7344.4883028920858</v>
      </c>
      <c r="AG23" s="6">
        <v>7344.4883028920858</v>
      </c>
      <c r="AH23" s="6">
        <v>7344.4883028920858</v>
      </c>
      <c r="AI23" s="6">
        <v>7369.2439938478501</v>
      </c>
      <c r="AJ23" s="6">
        <v>7369.2439938478501</v>
      </c>
      <c r="AK23" s="6">
        <v>7369.2439938478501</v>
      </c>
      <c r="AL23" s="6">
        <v>7369.2439938478501</v>
      </c>
      <c r="AM23" s="6">
        <v>7369.2439938478501</v>
      </c>
      <c r="AN23" s="6">
        <v>7369.2439938478501</v>
      </c>
      <c r="AO23" s="6">
        <v>7369.2439938478501</v>
      </c>
      <c r="AP23" s="6">
        <v>7369.2439938478501</v>
      </c>
      <c r="AQ23" s="6">
        <v>7369.2439938478501</v>
      </c>
      <c r="AR23" s="6">
        <v>7369.2439938478501</v>
      </c>
      <c r="AS23" s="37">
        <v>7369.2439938478501</v>
      </c>
    </row>
    <row r="24" spans="1:45">
      <c r="A24" s="36" t="s">
        <v>252</v>
      </c>
      <c r="B24" t="s">
        <v>14</v>
      </c>
      <c r="C24" t="s">
        <v>1</v>
      </c>
      <c r="D24" s="66" t="s">
        <v>8</v>
      </c>
      <c r="E24" s="6">
        <v>2343.6260125315762</v>
      </c>
      <c r="F24" s="6">
        <v>3645.0814963075759</v>
      </c>
      <c r="G24" s="6">
        <v>5243.8296763075759</v>
      </c>
      <c r="H24" s="6">
        <v>6080.2200452616462</v>
      </c>
      <c r="I24" s="6">
        <v>7043.0180461228238</v>
      </c>
      <c r="J24" s="6">
        <v>7043.0180461228238</v>
      </c>
      <c r="K24" s="6">
        <v>9358.3584921611146</v>
      </c>
      <c r="L24" s="6">
        <v>11234.319370528299</v>
      </c>
      <c r="M24" s="6">
        <v>15012.448182941063</v>
      </c>
      <c r="N24" s="6">
        <v>18200.623001734821</v>
      </c>
      <c r="O24" s="6">
        <v>21168.021434853799</v>
      </c>
      <c r="P24" s="6">
        <v>21168.021434853799</v>
      </c>
      <c r="Q24" s="6">
        <v>21168.021434853799</v>
      </c>
      <c r="R24" s="6">
        <v>21168.021434853799</v>
      </c>
      <c r="S24" s="6">
        <v>21168.021434853799</v>
      </c>
      <c r="T24" s="6">
        <v>23504.938130472961</v>
      </c>
      <c r="U24" s="6">
        <v>25816.223942092125</v>
      </c>
      <c r="V24" s="6">
        <v>28127.509753711289</v>
      </c>
      <c r="W24" s="6">
        <v>28127.509753711289</v>
      </c>
      <c r="X24" s="6">
        <v>28127.509753711289</v>
      </c>
      <c r="Y24" s="6">
        <v>28127.509753711289</v>
      </c>
      <c r="Z24" s="6">
        <v>28127.509753711289</v>
      </c>
      <c r="AA24" s="6">
        <v>28127.509753711289</v>
      </c>
      <c r="AB24" s="6">
        <v>28127.509753711289</v>
      </c>
      <c r="AC24" s="6">
        <v>28220.229803560393</v>
      </c>
      <c r="AD24" s="6">
        <v>28220.229803560393</v>
      </c>
      <c r="AE24" s="6">
        <v>28220.229803560393</v>
      </c>
      <c r="AF24" s="6">
        <v>28220.229803560393</v>
      </c>
      <c r="AG24" s="6">
        <v>28220.229803560393</v>
      </c>
      <c r="AH24" s="6">
        <v>28220.229803560393</v>
      </c>
      <c r="AI24" s="6">
        <v>28220.229803560393</v>
      </c>
      <c r="AJ24" s="6">
        <v>29439.916158909087</v>
      </c>
      <c r="AK24" s="6">
        <v>29439.916158909087</v>
      </c>
      <c r="AL24" s="6">
        <v>29439.916158909087</v>
      </c>
      <c r="AM24" s="6">
        <v>29439.916158909087</v>
      </c>
      <c r="AN24" s="6">
        <v>29439.916158909087</v>
      </c>
      <c r="AO24" s="6">
        <v>29439.916158909087</v>
      </c>
      <c r="AP24" s="6">
        <v>29439.916158909087</v>
      </c>
      <c r="AQ24" s="6">
        <v>29439.916158909087</v>
      </c>
      <c r="AR24" s="6">
        <v>29439.916158909087</v>
      </c>
      <c r="AS24" s="37">
        <v>29439.916158909087</v>
      </c>
    </row>
    <row r="25" spans="1:45">
      <c r="A25" s="36" t="s">
        <v>253</v>
      </c>
      <c r="B25" t="s">
        <v>14</v>
      </c>
      <c r="C25" t="s">
        <v>1</v>
      </c>
      <c r="D25" s="66" t="s">
        <v>8</v>
      </c>
      <c r="E25" s="6">
        <v>35.94879306</v>
      </c>
      <c r="F25" s="6">
        <v>35.94879306</v>
      </c>
      <c r="G25" s="6">
        <v>35.94879306</v>
      </c>
      <c r="H25" s="6">
        <v>35.94879306</v>
      </c>
      <c r="I25" s="6">
        <v>35.94879306</v>
      </c>
      <c r="J25" s="6">
        <v>35.94879306</v>
      </c>
      <c r="K25" s="6">
        <v>35.94879306</v>
      </c>
      <c r="L25" s="6">
        <v>35.94879306</v>
      </c>
      <c r="M25" s="6">
        <v>35.94879306</v>
      </c>
      <c r="N25" s="6">
        <v>35.94879306</v>
      </c>
      <c r="O25" s="6">
        <v>35.94879306</v>
      </c>
      <c r="P25" s="6">
        <v>35.94879306</v>
      </c>
      <c r="Q25" s="6">
        <v>4545.5547450599997</v>
      </c>
      <c r="R25" s="6">
        <v>10428.36778506</v>
      </c>
      <c r="S25" s="6">
        <v>17512.323993059999</v>
      </c>
      <c r="T25" s="6">
        <v>23518.039833059996</v>
      </c>
      <c r="U25" s="6">
        <v>27521.850393059995</v>
      </c>
      <c r="V25" s="6">
        <v>29523.755673059994</v>
      </c>
      <c r="W25" s="6">
        <v>31525.660953059993</v>
      </c>
      <c r="X25" s="6">
        <v>31525.660953059993</v>
      </c>
      <c r="Y25" s="6">
        <v>33527.566233059995</v>
      </c>
      <c r="Z25" s="6">
        <v>33527.566233059995</v>
      </c>
      <c r="AA25" s="6">
        <v>33527.566233059995</v>
      </c>
      <c r="AB25" s="6">
        <v>33527.566233059995</v>
      </c>
      <c r="AC25" s="6">
        <v>33527.566233059995</v>
      </c>
      <c r="AD25" s="6">
        <v>33527.566233059995</v>
      </c>
      <c r="AE25" s="6">
        <v>33527.566233059995</v>
      </c>
      <c r="AF25" s="6">
        <v>33527.566233059995</v>
      </c>
      <c r="AG25" s="6">
        <v>33527.566233059995</v>
      </c>
      <c r="AH25" s="6">
        <v>33527.566233059995</v>
      </c>
      <c r="AI25" s="6">
        <v>33527.566233059995</v>
      </c>
      <c r="AJ25" s="6">
        <v>33527.566233059995</v>
      </c>
      <c r="AK25" s="6">
        <v>33527.566233059995</v>
      </c>
      <c r="AL25" s="6">
        <v>33527.566233059995</v>
      </c>
      <c r="AM25" s="6">
        <v>33527.566233059995</v>
      </c>
      <c r="AN25" s="6">
        <v>33527.566233059995</v>
      </c>
      <c r="AO25" s="6">
        <v>33527.566233059995</v>
      </c>
      <c r="AP25" s="6">
        <v>33527.566233059995</v>
      </c>
      <c r="AQ25" s="6">
        <v>33527.566233059995</v>
      </c>
      <c r="AR25" s="6">
        <v>33527.566233059995</v>
      </c>
      <c r="AS25" s="37">
        <v>33527.566233059995</v>
      </c>
    </row>
    <row r="26" spans="1:45">
      <c r="A26" s="36" t="s">
        <v>254</v>
      </c>
      <c r="B26" t="s">
        <v>14</v>
      </c>
      <c r="C26" t="s">
        <v>1</v>
      </c>
      <c r="D26" s="66" t="s">
        <v>8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37">
        <v>0</v>
      </c>
    </row>
    <row r="27" spans="1:45">
      <c r="A27" s="36" t="s">
        <v>255</v>
      </c>
      <c r="B27" t="s">
        <v>13</v>
      </c>
      <c r="C27" t="s">
        <v>1</v>
      </c>
      <c r="D27" s="66" t="s">
        <v>8</v>
      </c>
      <c r="E27" s="6">
        <v>792.51734211463656</v>
      </c>
      <c r="F27" s="6">
        <v>792.51734211463656</v>
      </c>
      <c r="G27" s="6">
        <v>792.51734211463656</v>
      </c>
      <c r="H27" s="6">
        <v>792.51734211463656</v>
      </c>
      <c r="I27" s="6">
        <v>792.51734211463656</v>
      </c>
      <c r="J27" s="6">
        <v>792.51734211463656</v>
      </c>
      <c r="K27" s="6">
        <v>792.51734211463656</v>
      </c>
      <c r="L27" s="6">
        <v>792.51734211463656</v>
      </c>
      <c r="M27" s="6">
        <v>792.51734211463656</v>
      </c>
      <c r="N27" s="6">
        <v>792.51734211463656</v>
      </c>
      <c r="O27" s="6">
        <v>792.51734211463656</v>
      </c>
      <c r="P27" s="6">
        <v>792.51734211463656</v>
      </c>
      <c r="Q27" s="6">
        <v>792.51734211463656</v>
      </c>
      <c r="R27" s="6">
        <v>1712.2017101146366</v>
      </c>
      <c r="S27" s="6">
        <v>1712.2017101146366</v>
      </c>
      <c r="T27" s="6">
        <v>2017.9733374699695</v>
      </c>
      <c r="U27" s="6">
        <v>2426.6401094319021</v>
      </c>
      <c r="V27" s="6">
        <v>2426.6401094319021</v>
      </c>
      <c r="W27" s="6">
        <v>2426.6401094319021</v>
      </c>
      <c r="X27" s="6">
        <v>2426.6401094319021</v>
      </c>
      <c r="Y27" s="6">
        <v>2774.8152826622972</v>
      </c>
      <c r="Z27" s="6">
        <v>3122.9904558926924</v>
      </c>
      <c r="AA27" s="6">
        <v>3122.9904558926924</v>
      </c>
      <c r="AB27" s="6">
        <v>3122.9904558926924</v>
      </c>
      <c r="AC27" s="6">
        <v>3122.9904558926924</v>
      </c>
      <c r="AD27" s="6">
        <v>3122.9904558926924</v>
      </c>
      <c r="AE27" s="6">
        <v>3819.3408023534826</v>
      </c>
      <c r="AF27" s="6">
        <v>3819.3408023534826</v>
      </c>
      <c r="AG27" s="6">
        <v>3819.3408023534826</v>
      </c>
      <c r="AH27" s="6">
        <v>3819.3408023534826</v>
      </c>
      <c r="AI27" s="6">
        <v>3819.3408023534826</v>
      </c>
      <c r="AJ27" s="6">
        <v>3819.3408023534826</v>
      </c>
      <c r="AK27" s="6">
        <v>3819.3408023534826</v>
      </c>
      <c r="AL27" s="6">
        <v>3819.3408023534826</v>
      </c>
      <c r="AM27" s="6">
        <v>3819.3408023534826</v>
      </c>
      <c r="AN27" s="6">
        <v>3819.3408023534826</v>
      </c>
      <c r="AO27" s="6">
        <v>3819.3408023534826</v>
      </c>
      <c r="AP27" s="6">
        <v>3819.3408023534826</v>
      </c>
      <c r="AQ27" s="6">
        <v>3819.3408023534826</v>
      </c>
      <c r="AR27" s="6">
        <v>3819.3408023534826</v>
      </c>
      <c r="AS27" s="37">
        <v>3819.3408023534826</v>
      </c>
    </row>
    <row r="28" spans="1:45">
      <c r="A28" s="36" t="s">
        <v>256</v>
      </c>
      <c r="B28" t="s">
        <v>13</v>
      </c>
      <c r="C28" t="s">
        <v>1</v>
      </c>
      <c r="D28" s="66" t="s">
        <v>8</v>
      </c>
      <c r="E28" s="6">
        <v>75.898101693599997</v>
      </c>
      <c r="F28" s="6">
        <v>75.898101693599997</v>
      </c>
      <c r="G28" s="6">
        <v>75.898101693599997</v>
      </c>
      <c r="H28" s="6">
        <v>75.898101693599997</v>
      </c>
      <c r="I28" s="6">
        <v>75.898101693599997</v>
      </c>
      <c r="J28" s="6">
        <v>75.898101693599997</v>
      </c>
      <c r="K28" s="6">
        <v>75.898101693599997</v>
      </c>
      <c r="L28" s="6">
        <v>75.898101693599997</v>
      </c>
      <c r="M28" s="6">
        <v>75.898101693599997</v>
      </c>
      <c r="N28" s="6">
        <v>75.898101693599997</v>
      </c>
      <c r="O28" s="6">
        <v>75.898101693599997</v>
      </c>
      <c r="P28" s="6">
        <v>75.898101693599997</v>
      </c>
      <c r="Q28" s="6">
        <v>75.898101693599997</v>
      </c>
      <c r="R28" s="6">
        <v>75.898101693599997</v>
      </c>
      <c r="S28" s="6">
        <v>75.898101693599997</v>
      </c>
      <c r="T28" s="6">
        <v>75.898101693599997</v>
      </c>
      <c r="U28" s="6">
        <v>300.71930164738848</v>
      </c>
      <c r="V28" s="6">
        <v>300.71930164738848</v>
      </c>
      <c r="W28" s="6">
        <v>485.57752764585865</v>
      </c>
      <c r="X28" s="6">
        <v>485.57752764585865</v>
      </c>
      <c r="Y28" s="6">
        <v>485.57752764585865</v>
      </c>
      <c r="Z28" s="6">
        <v>485.57752764585865</v>
      </c>
      <c r="AA28" s="6">
        <v>485.57752764585865</v>
      </c>
      <c r="AB28" s="6">
        <v>485.57752764585865</v>
      </c>
      <c r="AC28" s="6">
        <v>485.57752764585865</v>
      </c>
      <c r="AD28" s="6">
        <v>1465.4756102145925</v>
      </c>
      <c r="AE28" s="6">
        <v>1465.4756102145925</v>
      </c>
      <c r="AF28" s="6">
        <v>1465.4756102145925</v>
      </c>
      <c r="AG28" s="6">
        <v>1465.4756102145925</v>
      </c>
      <c r="AH28" s="6">
        <v>1465.4756102145925</v>
      </c>
      <c r="AI28" s="6">
        <v>1465.4756102145925</v>
      </c>
      <c r="AJ28" s="6">
        <v>1465.4756102145925</v>
      </c>
      <c r="AK28" s="6">
        <v>1465.4756102145925</v>
      </c>
      <c r="AL28" s="6">
        <v>1465.4756102145925</v>
      </c>
      <c r="AM28" s="6">
        <v>1465.4756102145925</v>
      </c>
      <c r="AN28" s="6">
        <v>1465.4756102145925</v>
      </c>
      <c r="AO28" s="6">
        <v>1465.4756102145925</v>
      </c>
      <c r="AP28" s="6">
        <v>1465.4756102145925</v>
      </c>
      <c r="AQ28" s="6">
        <v>1465.4756102145925</v>
      </c>
      <c r="AR28" s="6">
        <v>1465.4756102145925</v>
      </c>
      <c r="AS28" s="37">
        <v>1465.4756102145925</v>
      </c>
    </row>
    <row r="29" spans="1:45">
      <c r="A29" s="36" t="s">
        <v>257</v>
      </c>
      <c r="B29" t="s">
        <v>13</v>
      </c>
      <c r="C29" t="s">
        <v>1</v>
      </c>
      <c r="D29" s="66" t="s">
        <v>8</v>
      </c>
      <c r="E29" s="6">
        <v>3601.9155201198082</v>
      </c>
      <c r="F29" s="6">
        <v>3601.9155201198082</v>
      </c>
      <c r="G29" s="6">
        <v>3601.9155201198082</v>
      </c>
      <c r="H29" s="6">
        <v>3601.9155201198082</v>
      </c>
      <c r="I29" s="6">
        <v>3601.9155201198082</v>
      </c>
      <c r="J29" s="6">
        <v>4269.4855582769205</v>
      </c>
      <c r="K29" s="6">
        <v>4269.4855582769205</v>
      </c>
      <c r="L29" s="6">
        <v>4269.4855582769205</v>
      </c>
      <c r="M29" s="6">
        <v>4269.4855582769205</v>
      </c>
      <c r="N29" s="6">
        <v>6270.9685888508866</v>
      </c>
      <c r="O29" s="6">
        <v>6270.9685888508866</v>
      </c>
      <c r="P29" s="6">
        <v>6270.9685888508866</v>
      </c>
      <c r="Q29" s="6">
        <v>6270.9685888508866</v>
      </c>
      <c r="R29" s="6">
        <v>6270.9685888508866</v>
      </c>
      <c r="S29" s="6">
        <v>6270.9685888508866</v>
      </c>
      <c r="T29" s="6">
        <v>6270.9685888508866</v>
      </c>
      <c r="U29" s="6">
        <v>7506.863966104992</v>
      </c>
      <c r="V29" s="6">
        <v>7506.863966104992</v>
      </c>
      <c r="W29" s="6">
        <v>7506.863966104992</v>
      </c>
      <c r="X29" s="6">
        <v>7506.863966104992</v>
      </c>
      <c r="Y29" s="6">
        <v>7506.863966104992</v>
      </c>
      <c r="Z29" s="6">
        <v>7506.863966104992</v>
      </c>
      <c r="AA29" s="6">
        <v>7506.863966104992</v>
      </c>
      <c r="AB29" s="6">
        <v>8112.3050027320442</v>
      </c>
      <c r="AC29" s="6">
        <v>8112.3050027320442</v>
      </c>
      <c r="AD29" s="6">
        <v>8112.3050027320442</v>
      </c>
      <c r="AE29" s="6">
        <v>8112.3050027320442</v>
      </c>
      <c r="AF29" s="6">
        <v>8112.3050027320442</v>
      </c>
      <c r="AG29" s="6">
        <v>8112.3050027320442</v>
      </c>
      <c r="AH29" s="6">
        <v>8112.3050027320442</v>
      </c>
      <c r="AI29" s="6">
        <v>8112.3050027320442</v>
      </c>
      <c r="AJ29" s="6">
        <v>8112.3050027320442</v>
      </c>
      <c r="AK29" s="6">
        <v>8112.3050027320442</v>
      </c>
      <c r="AL29" s="6">
        <v>8112.3050027320442</v>
      </c>
      <c r="AM29" s="6">
        <v>8709.408271359096</v>
      </c>
      <c r="AN29" s="6">
        <v>8709.408271359096</v>
      </c>
      <c r="AO29" s="6">
        <v>8709.408271359096</v>
      </c>
      <c r="AP29" s="6">
        <v>9298.1737719861485</v>
      </c>
      <c r="AQ29" s="6">
        <v>9298.1737719861485</v>
      </c>
      <c r="AR29" s="6">
        <v>9298.1737719861485</v>
      </c>
      <c r="AS29" s="37">
        <v>9298.1737719861485</v>
      </c>
    </row>
    <row r="30" spans="1:45">
      <c r="A30" s="36" t="s">
        <v>258</v>
      </c>
      <c r="B30" t="s">
        <v>13</v>
      </c>
      <c r="C30" t="s">
        <v>1</v>
      </c>
      <c r="D30" s="66" t="s">
        <v>8</v>
      </c>
      <c r="E30" s="6">
        <v>212.1514591666668</v>
      </c>
      <c r="F30" s="6">
        <v>212.1514591666668</v>
      </c>
      <c r="G30" s="6">
        <v>212.1514591666668</v>
      </c>
      <c r="H30" s="6">
        <v>212.1514591666668</v>
      </c>
      <c r="I30" s="6">
        <v>212.1514591666668</v>
      </c>
      <c r="J30" s="6">
        <v>212.1514591666668</v>
      </c>
      <c r="K30" s="6">
        <v>212.1514591666668</v>
      </c>
      <c r="L30" s="6">
        <v>212.1514591666668</v>
      </c>
      <c r="M30" s="6">
        <v>212.1514591666668</v>
      </c>
      <c r="N30" s="6">
        <v>212.1514591666668</v>
      </c>
      <c r="O30" s="6">
        <v>212.1514591666668</v>
      </c>
      <c r="P30" s="6">
        <v>212.1514591666668</v>
      </c>
      <c r="Q30" s="6">
        <v>212.1514591666668</v>
      </c>
      <c r="R30" s="6">
        <v>212.1514591666668</v>
      </c>
      <c r="S30" s="6">
        <v>212.1514591666668</v>
      </c>
      <c r="T30" s="6">
        <v>212.1514591666668</v>
      </c>
      <c r="U30" s="6">
        <v>212.1514591666668</v>
      </c>
      <c r="V30" s="6">
        <v>212.1514591666668</v>
      </c>
      <c r="W30" s="6">
        <v>212.1514591666668</v>
      </c>
      <c r="X30" s="6">
        <v>212.1514591666668</v>
      </c>
      <c r="Y30" s="6">
        <v>212.1514591666668</v>
      </c>
      <c r="Z30" s="6">
        <v>212.1514591666668</v>
      </c>
      <c r="AA30" s="6">
        <v>212.1514591666668</v>
      </c>
      <c r="AB30" s="6">
        <v>212.1514591666668</v>
      </c>
      <c r="AC30" s="6">
        <v>212.1514591666668</v>
      </c>
      <c r="AD30" s="6">
        <v>212.1514591666668</v>
      </c>
      <c r="AE30" s="6">
        <v>212.1514591666668</v>
      </c>
      <c r="AF30" s="6">
        <v>212.1514591666668</v>
      </c>
      <c r="AG30" s="6">
        <v>212.1514591666668</v>
      </c>
      <c r="AH30" s="6">
        <v>700.66270482322375</v>
      </c>
      <c r="AI30" s="6">
        <v>700.66270482322375</v>
      </c>
      <c r="AJ30" s="6">
        <v>700.66270482322375</v>
      </c>
      <c r="AK30" s="6">
        <v>700.66270482322375</v>
      </c>
      <c r="AL30" s="6">
        <v>700.66270482322375</v>
      </c>
      <c r="AM30" s="6">
        <v>700.66270482322375</v>
      </c>
      <c r="AN30" s="6">
        <v>700.66270482322375</v>
      </c>
      <c r="AO30" s="6">
        <v>700.66270482322375</v>
      </c>
      <c r="AP30" s="6">
        <v>700.66270482322375</v>
      </c>
      <c r="AQ30" s="6">
        <v>700.66270482322375</v>
      </c>
      <c r="AR30" s="6">
        <v>700.66270482322375</v>
      </c>
      <c r="AS30" s="37">
        <v>700.66270482322375</v>
      </c>
    </row>
    <row r="31" spans="1:45">
      <c r="A31" s="36" t="s">
        <v>259</v>
      </c>
      <c r="B31" t="s">
        <v>13</v>
      </c>
      <c r="C31" t="s">
        <v>1</v>
      </c>
      <c r="D31" s="66" t="s">
        <v>8</v>
      </c>
      <c r="E31" s="6">
        <v>0</v>
      </c>
      <c r="F31" s="6">
        <v>243.43669627199998</v>
      </c>
      <c r="G31" s="6">
        <v>516.35422061758993</v>
      </c>
      <c r="H31" s="6">
        <v>1159.8021502175898</v>
      </c>
      <c r="I31" s="6">
        <v>1159.8021502175898</v>
      </c>
      <c r="J31" s="6">
        <v>1159.8021502175898</v>
      </c>
      <c r="K31" s="6">
        <v>1159.8021502175898</v>
      </c>
      <c r="L31" s="6">
        <v>2073.7794482975896</v>
      </c>
      <c r="M31" s="6">
        <v>2073.7794482975896</v>
      </c>
      <c r="N31" s="6">
        <v>2073.7794482975896</v>
      </c>
      <c r="O31" s="6">
        <v>2073.7794482975896</v>
      </c>
      <c r="P31" s="6">
        <v>2073.7794482975896</v>
      </c>
      <c r="Q31" s="6">
        <v>2073.7794482975896</v>
      </c>
      <c r="R31" s="6">
        <v>2073.7794482975896</v>
      </c>
      <c r="S31" s="6">
        <v>2073.7794482975896</v>
      </c>
      <c r="T31" s="6">
        <v>2073.7794482975896</v>
      </c>
      <c r="U31" s="6">
        <v>2073.7794482975896</v>
      </c>
      <c r="V31" s="6">
        <v>2073.7794482975896</v>
      </c>
      <c r="W31" s="6">
        <v>2073.7794482975896</v>
      </c>
      <c r="X31" s="6">
        <v>2073.7794482975896</v>
      </c>
      <c r="Y31" s="6">
        <v>2073.7794482975896</v>
      </c>
      <c r="Z31" s="6">
        <v>2073.7794482975896</v>
      </c>
      <c r="AA31" s="6">
        <v>2073.7794482975896</v>
      </c>
      <c r="AB31" s="6">
        <v>2073.7794482975896</v>
      </c>
      <c r="AC31" s="6">
        <v>2073.7794482975896</v>
      </c>
      <c r="AD31" s="6">
        <v>2073.7794482975896</v>
      </c>
      <c r="AE31" s="6">
        <v>2073.7794482975896</v>
      </c>
      <c r="AF31" s="6">
        <v>2073.7794482975896</v>
      </c>
      <c r="AG31" s="6">
        <v>2073.7794482975896</v>
      </c>
      <c r="AH31" s="6">
        <v>2073.7794482975896</v>
      </c>
      <c r="AI31" s="6">
        <v>2073.7794482975896</v>
      </c>
      <c r="AJ31" s="6">
        <v>2073.7794482975896</v>
      </c>
      <c r="AK31" s="6">
        <v>2073.7794482975896</v>
      </c>
      <c r="AL31" s="6">
        <v>2073.7794482975896</v>
      </c>
      <c r="AM31" s="6">
        <v>2073.7794482975896</v>
      </c>
      <c r="AN31" s="6">
        <v>2073.7794482975896</v>
      </c>
      <c r="AO31" s="6">
        <v>2073.7794482975896</v>
      </c>
      <c r="AP31" s="6">
        <v>2073.7794482975896</v>
      </c>
      <c r="AQ31" s="6">
        <v>2073.7794482975896</v>
      </c>
      <c r="AR31" s="6">
        <v>2073.7794482975896</v>
      </c>
      <c r="AS31" s="37">
        <v>2073.7794482975896</v>
      </c>
    </row>
    <row r="32" spans="1:45">
      <c r="A32" s="36" t="s">
        <v>260</v>
      </c>
      <c r="B32" t="s">
        <v>13</v>
      </c>
      <c r="C32" t="s">
        <v>1</v>
      </c>
      <c r="D32" s="66" t="s">
        <v>8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623.87466330804489</v>
      </c>
      <c r="W32" s="6">
        <v>623.87466330804489</v>
      </c>
      <c r="X32" s="6">
        <v>623.87466330804489</v>
      </c>
      <c r="Y32" s="6">
        <v>623.87466330804489</v>
      </c>
      <c r="Z32" s="6">
        <v>623.87466330804489</v>
      </c>
      <c r="AA32" s="6">
        <v>623.87466330804489</v>
      </c>
      <c r="AB32" s="6">
        <v>623.87466330804489</v>
      </c>
      <c r="AC32" s="6">
        <v>1239.0997026160899</v>
      </c>
      <c r="AD32" s="6">
        <v>1239.0997026160899</v>
      </c>
      <c r="AE32" s="6">
        <v>1239.0997026160899</v>
      </c>
      <c r="AF32" s="6">
        <v>1239.0997026160899</v>
      </c>
      <c r="AG32" s="6">
        <v>1239.0997026160899</v>
      </c>
      <c r="AH32" s="6">
        <v>1239.0997026160899</v>
      </c>
      <c r="AI32" s="6">
        <v>1239.0997026160899</v>
      </c>
      <c r="AJ32" s="6">
        <v>1239.0997026160899</v>
      </c>
      <c r="AK32" s="6">
        <v>1239.0997026160899</v>
      </c>
      <c r="AL32" s="6">
        <v>1239.0997026160899</v>
      </c>
      <c r="AM32" s="6">
        <v>1239.0997026160899</v>
      </c>
      <c r="AN32" s="6">
        <v>1239.0997026160899</v>
      </c>
      <c r="AO32" s="6">
        <v>1239.0997026160899</v>
      </c>
      <c r="AP32" s="6">
        <v>1239.0997026160899</v>
      </c>
      <c r="AQ32" s="6">
        <v>1239.0997026160899</v>
      </c>
      <c r="AR32" s="6">
        <v>1239.0997026160899</v>
      </c>
      <c r="AS32" s="37">
        <v>1239.0997026160899</v>
      </c>
    </row>
    <row r="33" spans="1:45">
      <c r="A33" s="36" t="s">
        <v>261</v>
      </c>
      <c r="B33" t="s">
        <v>13</v>
      </c>
      <c r="C33" t="s">
        <v>1</v>
      </c>
      <c r="D33" s="66" t="s">
        <v>8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37">
        <v>0</v>
      </c>
    </row>
    <row r="34" spans="1:45">
      <c r="A34" s="36" t="s">
        <v>262</v>
      </c>
      <c r="B34" t="s">
        <v>13</v>
      </c>
      <c r="C34" t="s">
        <v>1</v>
      </c>
      <c r="D34" s="66" t="s">
        <v>8</v>
      </c>
      <c r="E34" s="6">
        <v>318.62159377636317</v>
      </c>
      <c r="F34" s="6">
        <v>318.62159377636317</v>
      </c>
      <c r="G34" s="6">
        <v>318.62159377636317</v>
      </c>
      <c r="H34" s="6">
        <v>318.62159377636317</v>
      </c>
      <c r="I34" s="6">
        <v>318.62159377636317</v>
      </c>
      <c r="J34" s="6">
        <v>318.62159377636317</v>
      </c>
      <c r="K34" s="6">
        <v>318.62159377636317</v>
      </c>
      <c r="L34" s="6">
        <v>318.62159377636317</v>
      </c>
      <c r="M34" s="6">
        <v>318.62159377636317</v>
      </c>
      <c r="N34" s="6">
        <v>318.62159377636317</v>
      </c>
      <c r="O34" s="6">
        <v>318.62159377636317</v>
      </c>
      <c r="P34" s="6">
        <v>318.62159377636317</v>
      </c>
      <c r="Q34" s="6">
        <v>318.62159377636317</v>
      </c>
      <c r="R34" s="6">
        <v>318.62159377636317</v>
      </c>
      <c r="S34" s="6">
        <v>318.62159377636317</v>
      </c>
      <c r="T34" s="6">
        <v>318.62159377636317</v>
      </c>
      <c r="U34" s="6">
        <v>318.62159377636317</v>
      </c>
      <c r="V34" s="6">
        <v>318.62159377636317</v>
      </c>
      <c r="W34" s="6">
        <v>318.62159377636317</v>
      </c>
      <c r="X34" s="6">
        <v>318.62159377636317</v>
      </c>
      <c r="Y34" s="6">
        <v>318.62159377636317</v>
      </c>
      <c r="Z34" s="6">
        <v>318.62159377636317</v>
      </c>
      <c r="AA34" s="6">
        <v>318.62159377636317</v>
      </c>
      <c r="AB34" s="6">
        <v>318.62159377636317</v>
      </c>
      <c r="AC34" s="6">
        <v>318.62159377636317</v>
      </c>
      <c r="AD34" s="6">
        <v>318.62159377636317</v>
      </c>
      <c r="AE34" s="6">
        <v>318.62159377636317</v>
      </c>
      <c r="AF34" s="6">
        <v>913.82044382274626</v>
      </c>
      <c r="AG34" s="6">
        <v>913.82044382274626</v>
      </c>
      <c r="AH34" s="6">
        <v>913.82044382274626</v>
      </c>
      <c r="AI34" s="6">
        <v>913.82044382274626</v>
      </c>
      <c r="AJ34" s="6">
        <v>913.82044382274626</v>
      </c>
      <c r="AK34" s="6">
        <v>913.82044382274626</v>
      </c>
      <c r="AL34" s="6">
        <v>913.82044382274626</v>
      </c>
      <c r="AM34" s="6">
        <v>913.82044382274626</v>
      </c>
      <c r="AN34" s="6">
        <v>913.82044382274626</v>
      </c>
      <c r="AO34" s="6">
        <v>913.82044382274626</v>
      </c>
      <c r="AP34" s="6">
        <v>913.82044382274626</v>
      </c>
      <c r="AQ34" s="6">
        <v>913.82044382274626</v>
      </c>
      <c r="AR34" s="6">
        <v>913.82044382274626</v>
      </c>
      <c r="AS34" s="37">
        <v>913.82044382274626</v>
      </c>
    </row>
    <row r="35" spans="1:45">
      <c r="A35" s="36" t="s">
        <v>263</v>
      </c>
      <c r="B35" t="s">
        <v>13</v>
      </c>
      <c r="C35" t="s">
        <v>1</v>
      </c>
      <c r="D35" s="66" t="s">
        <v>8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625.96340862401644</v>
      </c>
      <c r="V35" s="6">
        <v>625.96340862401644</v>
      </c>
      <c r="W35" s="6">
        <v>625.96340862401644</v>
      </c>
      <c r="X35" s="6">
        <v>625.96340862401644</v>
      </c>
      <c r="Y35" s="6">
        <v>625.96340862401644</v>
      </c>
      <c r="Z35" s="6">
        <v>625.96340862401644</v>
      </c>
      <c r="AA35" s="6">
        <v>625.96340862401644</v>
      </c>
      <c r="AB35" s="6">
        <v>625.96340862401644</v>
      </c>
      <c r="AC35" s="6">
        <v>625.96340862401644</v>
      </c>
      <c r="AD35" s="6">
        <v>625.96340862401644</v>
      </c>
      <c r="AE35" s="6">
        <v>625.96340862401644</v>
      </c>
      <c r="AF35" s="6">
        <v>625.96340862401644</v>
      </c>
      <c r="AG35" s="6">
        <v>625.96340862401644</v>
      </c>
      <c r="AH35" s="6">
        <v>625.96340862401644</v>
      </c>
      <c r="AI35" s="6">
        <v>625.96340862401644</v>
      </c>
      <c r="AJ35" s="6">
        <v>625.96340862401644</v>
      </c>
      <c r="AK35" s="6">
        <v>625.96340862401644</v>
      </c>
      <c r="AL35" s="6">
        <v>625.96340862401644</v>
      </c>
      <c r="AM35" s="6">
        <v>1243.7914052480328</v>
      </c>
      <c r="AN35" s="6">
        <v>1243.7914052480328</v>
      </c>
      <c r="AO35" s="6">
        <v>1243.7914052480328</v>
      </c>
      <c r="AP35" s="6">
        <v>1243.7914052480328</v>
      </c>
      <c r="AQ35" s="6">
        <v>1243.7914052480328</v>
      </c>
      <c r="AR35" s="6">
        <v>1243.7914052480328</v>
      </c>
      <c r="AS35" s="37">
        <v>1243.7914052480328</v>
      </c>
    </row>
    <row r="36" spans="1:45">
      <c r="A36" s="36" t="s">
        <v>264</v>
      </c>
      <c r="B36" t="s">
        <v>19</v>
      </c>
      <c r="C36" t="s">
        <v>1</v>
      </c>
      <c r="D36" s="66" t="s">
        <v>8</v>
      </c>
      <c r="E36" s="6">
        <v>1292.1484749312524</v>
      </c>
      <c r="F36" s="6">
        <v>1292.1484749312524</v>
      </c>
      <c r="G36" s="6">
        <v>1292.1484749312524</v>
      </c>
      <c r="H36" s="6">
        <v>1292.1484749312524</v>
      </c>
      <c r="I36" s="6">
        <v>1292.1484749312524</v>
      </c>
      <c r="J36" s="6">
        <v>1292.1484749312524</v>
      </c>
      <c r="K36" s="6">
        <v>1292.1484749312524</v>
      </c>
      <c r="L36" s="6">
        <v>1292.1484749312524</v>
      </c>
      <c r="M36" s="6">
        <v>1292.1484749312524</v>
      </c>
      <c r="N36" s="6">
        <v>1292.1484749312524</v>
      </c>
      <c r="O36" s="6">
        <v>1292.1484749312524</v>
      </c>
      <c r="P36" s="6">
        <v>1292.1484749312524</v>
      </c>
      <c r="Q36" s="6">
        <v>1292.1484749312524</v>
      </c>
      <c r="R36" s="6">
        <v>1292.1484749312524</v>
      </c>
      <c r="S36" s="6">
        <v>1292.1484749312524</v>
      </c>
      <c r="T36" s="6">
        <v>1292.1484749312524</v>
      </c>
      <c r="U36" s="6">
        <v>1292.1484749312524</v>
      </c>
      <c r="V36" s="6">
        <v>1292.1484749312524</v>
      </c>
      <c r="W36" s="6">
        <v>1292.1484749312524</v>
      </c>
      <c r="X36" s="6">
        <v>1292.1484749312524</v>
      </c>
      <c r="Y36" s="6">
        <v>1292.1484749312524</v>
      </c>
      <c r="Z36" s="6">
        <v>1292.1484749312524</v>
      </c>
      <c r="AA36" s="6">
        <v>1292.1484749312524</v>
      </c>
      <c r="AB36" s="6">
        <v>1292.1484749312524</v>
      </c>
      <c r="AC36" s="6">
        <v>1292.1484749312524</v>
      </c>
      <c r="AD36" s="6">
        <v>1292.1484749312524</v>
      </c>
      <c r="AE36" s="6">
        <v>1292.1484749312524</v>
      </c>
      <c r="AF36" s="6">
        <v>1292.1484749312524</v>
      </c>
      <c r="AG36" s="6">
        <v>1292.1484749312524</v>
      </c>
      <c r="AH36" s="6">
        <v>1292.1484749312524</v>
      </c>
      <c r="AI36" s="6">
        <v>1292.1484749312524</v>
      </c>
      <c r="AJ36" s="6">
        <v>1292.1484749312524</v>
      </c>
      <c r="AK36" s="6">
        <v>1292.1484749312524</v>
      </c>
      <c r="AL36" s="6">
        <v>1292.1484749312524</v>
      </c>
      <c r="AM36" s="6">
        <v>1292.1484749312524</v>
      </c>
      <c r="AN36" s="6">
        <v>1943.610514259416</v>
      </c>
      <c r="AO36" s="6">
        <v>2916.862011251661</v>
      </c>
      <c r="AP36" s="6">
        <v>2916.862011251661</v>
      </c>
      <c r="AQ36" s="6">
        <v>2916.862011251661</v>
      </c>
      <c r="AR36" s="6">
        <v>2916.862011251661</v>
      </c>
      <c r="AS36" s="37">
        <v>2916.862011251661</v>
      </c>
    </row>
    <row r="37" spans="1:45">
      <c r="A37" s="36" t="s">
        <v>265</v>
      </c>
      <c r="B37" t="s">
        <v>19</v>
      </c>
      <c r="C37" t="s">
        <v>1</v>
      </c>
      <c r="D37" s="66" t="s">
        <v>8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37">
        <v>0</v>
      </c>
    </row>
    <row r="38" spans="1:45">
      <c r="A38" s="36" t="s">
        <v>266</v>
      </c>
      <c r="B38" t="s">
        <v>19</v>
      </c>
      <c r="C38" t="s">
        <v>1</v>
      </c>
      <c r="D38" s="66" t="s">
        <v>8</v>
      </c>
      <c r="E38" s="6">
        <v>404.94444114936255</v>
      </c>
      <c r="F38" s="6">
        <v>404.94444114936255</v>
      </c>
      <c r="G38" s="6">
        <v>404.94444114936255</v>
      </c>
      <c r="H38" s="6">
        <v>404.94444114936255</v>
      </c>
      <c r="I38" s="6">
        <v>404.94444114936255</v>
      </c>
      <c r="J38" s="6">
        <v>404.94444114936255</v>
      </c>
      <c r="K38" s="6">
        <v>404.94444114936255</v>
      </c>
      <c r="L38" s="6">
        <v>404.94444114936255</v>
      </c>
      <c r="M38" s="6">
        <v>404.94444114936255</v>
      </c>
      <c r="N38" s="6">
        <v>1265.1898596251945</v>
      </c>
      <c r="O38" s="6">
        <v>1265.1898596251945</v>
      </c>
      <c r="P38" s="6">
        <v>1265.1898596251945</v>
      </c>
      <c r="Q38" s="6">
        <v>1265.1898596251945</v>
      </c>
      <c r="R38" s="6">
        <v>1265.1898596251945</v>
      </c>
      <c r="S38" s="6">
        <v>1265.1898596251945</v>
      </c>
      <c r="T38" s="6">
        <v>2116.8425941010264</v>
      </c>
      <c r="U38" s="6">
        <v>2116.8425941010264</v>
      </c>
      <c r="V38" s="6">
        <v>2116.8425941010264</v>
      </c>
      <c r="W38" s="6">
        <v>2116.8425941010264</v>
      </c>
      <c r="X38" s="6">
        <v>2116.8425941010264</v>
      </c>
      <c r="Y38" s="6">
        <v>2116.8425941010264</v>
      </c>
      <c r="Z38" s="6">
        <v>2116.8425941010264</v>
      </c>
      <c r="AA38" s="6">
        <v>2116.8425941010264</v>
      </c>
      <c r="AB38" s="6">
        <v>2116.8425941010264</v>
      </c>
      <c r="AC38" s="6">
        <v>2116.8425941010264</v>
      </c>
      <c r="AD38" s="6">
        <v>2116.8425941010264</v>
      </c>
      <c r="AE38" s="6">
        <v>2116.8425941010264</v>
      </c>
      <c r="AF38" s="6">
        <v>2116.8425941010264</v>
      </c>
      <c r="AG38" s="6">
        <v>2116.8425941010264</v>
      </c>
      <c r="AH38" s="6">
        <v>2116.8425941010264</v>
      </c>
      <c r="AI38" s="6">
        <v>2116.8425941010264</v>
      </c>
      <c r="AJ38" s="6">
        <v>2985.6806965768583</v>
      </c>
      <c r="AK38" s="6">
        <v>2985.6806965768583</v>
      </c>
      <c r="AL38" s="6">
        <v>2985.6806965768583</v>
      </c>
      <c r="AM38" s="6">
        <v>2985.6806965768583</v>
      </c>
      <c r="AN38" s="6">
        <v>2985.6806965768583</v>
      </c>
      <c r="AO38" s="6">
        <v>2985.6806965768583</v>
      </c>
      <c r="AP38" s="6">
        <v>2985.6806965768583</v>
      </c>
      <c r="AQ38" s="6">
        <v>2985.6806965768583</v>
      </c>
      <c r="AR38" s="6">
        <v>2985.6806965768583</v>
      </c>
      <c r="AS38" s="37">
        <v>2985.6806965768583</v>
      </c>
    </row>
    <row r="39" spans="1:45">
      <c r="A39" s="36"/>
      <c r="B39" s="22"/>
      <c r="C39" s="22"/>
      <c r="D39" s="6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37"/>
    </row>
    <row r="40" spans="1:45">
      <c r="A40" s="64" t="s">
        <v>267</v>
      </c>
      <c r="B40" s="7"/>
      <c r="C40" s="7"/>
      <c r="D40" s="65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37"/>
    </row>
    <row r="41" spans="1:45">
      <c r="A41" s="36" t="s">
        <v>232</v>
      </c>
      <c r="B41" t="s">
        <v>17</v>
      </c>
      <c r="C41" t="s">
        <v>268</v>
      </c>
      <c r="D41" s="66" t="s">
        <v>8</v>
      </c>
      <c r="E41" s="6">
        <v>4.5496009475999992</v>
      </c>
      <c r="F41" s="6">
        <v>4.5496009475999992</v>
      </c>
      <c r="G41" s="6">
        <v>4.5496009475999992</v>
      </c>
      <c r="H41" s="6">
        <v>4.5496009475999992</v>
      </c>
      <c r="I41" s="6">
        <v>4.5496009475999992</v>
      </c>
      <c r="J41" s="6">
        <v>4.5496009475999992</v>
      </c>
      <c r="K41" s="6">
        <v>4.5496009475999992</v>
      </c>
      <c r="L41" s="6">
        <v>4.5496009475999992</v>
      </c>
      <c r="M41" s="6">
        <v>150.16627889358816</v>
      </c>
      <c r="N41" s="6">
        <v>150.16627889358816</v>
      </c>
      <c r="O41" s="6">
        <v>150.16627889358816</v>
      </c>
      <c r="P41" s="6">
        <v>150.16627889358816</v>
      </c>
      <c r="Q41" s="6">
        <v>150.16627889358816</v>
      </c>
      <c r="R41" s="6">
        <v>150.16627889358816</v>
      </c>
      <c r="S41" s="6">
        <v>150.16627889358816</v>
      </c>
      <c r="T41" s="6">
        <v>150.16627889358816</v>
      </c>
      <c r="U41" s="6">
        <v>150.16627889358816</v>
      </c>
      <c r="V41" s="6">
        <v>150.16627889358816</v>
      </c>
      <c r="W41" s="6">
        <v>150.16627889358816</v>
      </c>
      <c r="X41" s="6">
        <v>150.16627889358816</v>
      </c>
      <c r="Y41" s="6">
        <v>150.16627889358816</v>
      </c>
      <c r="Z41" s="6">
        <v>150.16627889358816</v>
      </c>
      <c r="AA41" s="6">
        <v>150.16627889358816</v>
      </c>
      <c r="AB41" s="6">
        <v>150.16627889358816</v>
      </c>
      <c r="AC41" s="6">
        <v>150.16627889358816</v>
      </c>
      <c r="AD41" s="6">
        <v>150.16627889358816</v>
      </c>
      <c r="AE41" s="6">
        <v>150.16627889358816</v>
      </c>
      <c r="AF41" s="6">
        <v>150.16627889358816</v>
      </c>
      <c r="AG41" s="6">
        <v>150.16627889358816</v>
      </c>
      <c r="AH41" s="6">
        <v>150.16627889358816</v>
      </c>
      <c r="AI41" s="6">
        <v>150.16627889358816</v>
      </c>
      <c r="AJ41" s="6">
        <v>722.15266889358804</v>
      </c>
      <c r="AK41" s="6">
        <v>722.15266889358804</v>
      </c>
      <c r="AL41" s="6">
        <v>1090.5666058315487</v>
      </c>
      <c r="AM41" s="6">
        <v>1090.5666058315487</v>
      </c>
      <c r="AN41" s="6">
        <v>1090.5666058315487</v>
      </c>
      <c r="AO41" s="6">
        <v>1090.5666058315487</v>
      </c>
      <c r="AP41" s="6">
        <v>1090.5666058315487</v>
      </c>
      <c r="AQ41" s="6">
        <v>1090.5666058315487</v>
      </c>
      <c r="AR41" s="6">
        <v>1090.5666058315487</v>
      </c>
      <c r="AS41" s="37">
        <v>1090.5666058315487</v>
      </c>
    </row>
    <row r="42" spans="1:45">
      <c r="A42" s="36" t="s">
        <v>233</v>
      </c>
      <c r="B42" t="s">
        <v>17</v>
      </c>
      <c r="C42" t="s">
        <v>268</v>
      </c>
      <c r="D42" s="66" t="s">
        <v>8</v>
      </c>
      <c r="E42" s="6">
        <v>170.41564342605</v>
      </c>
      <c r="F42" s="6">
        <v>170.41564342605</v>
      </c>
      <c r="G42" s="6">
        <v>170.41564342605</v>
      </c>
      <c r="H42" s="6">
        <v>170.41564342605</v>
      </c>
      <c r="I42" s="6">
        <v>170.41564342605</v>
      </c>
      <c r="J42" s="6">
        <v>170.41564342605</v>
      </c>
      <c r="K42" s="6">
        <v>170.41564342605</v>
      </c>
      <c r="L42" s="6">
        <v>170.41564342605</v>
      </c>
      <c r="M42" s="6">
        <v>170.41564342605</v>
      </c>
      <c r="N42" s="6">
        <v>170.41564342605</v>
      </c>
      <c r="O42" s="6">
        <v>170.41564342605</v>
      </c>
      <c r="P42" s="6">
        <v>170.41564342605</v>
      </c>
      <c r="Q42" s="6">
        <v>170.41564342605</v>
      </c>
      <c r="R42" s="6">
        <v>170.41564342605</v>
      </c>
      <c r="S42" s="6">
        <v>170.41564342605</v>
      </c>
      <c r="T42" s="6">
        <v>170.41564342605</v>
      </c>
      <c r="U42" s="6">
        <v>170.41564342605</v>
      </c>
      <c r="V42" s="6">
        <v>170.41564342605</v>
      </c>
      <c r="W42" s="6">
        <v>170.41564342605</v>
      </c>
      <c r="X42" s="6">
        <v>170.41564342605</v>
      </c>
      <c r="Y42" s="6">
        <v>170.41564342605</v>
      </c>
      <c r="Z42" s="6">
        <v>170.41564342605</v>
      </c>
      <c r="AA42" s="6">
        <v>170.41564342605</v>
      </c>
      <c r="AB42" s="6">
        <v>170.41564342605</v>
      </c>
      <c r="AC42" s="6">
        <v>170.41564342605</v>
      </c>
      <c r="AD42" s="6">
        <v>170.41564342605</v>
      </c>
      <c r="AE42" s="6">
        <v>170.41564342605</v>
      </c>
      <c r="AF42" s="6">
        <v>170.41564342605</v>
      </c>
      <c r="AG42" s="6">
        <v>170.41564342605</v>
      </c>
      <c r="AH42" s="6">
        <v>170.41564342605</v>
      </c>
      <c r="AI42" s="6">
        <v>170.41564342605</v>
      </c>
      <c r="AJ42" s="6">
        <v>170.41564342605</v>
      </c>
      <c r="AK42" s="6">
        <v>170.41564342605</v>
      </c>
      <c r="AL42" s="6">
        <v>170.41564342605</v>
      </c>
      <c r="AM42" s="6">
        <v>170.41564342605</v>
      </c>
      <c r="AN42" s="6">
        <v>1181.7389311531372</v>
      </c>
      <c r="AO42" s="6">
        <v>1181.7389311531372</v>
      </c>
      <c r="AP42" s="6">
        <v>1181.7389311531372</v>
      </c>
      <c r="AQ42" s="6">
        <v>1181.7389311531372</v>
      </c>
      <c r="AR42" s="6">
        <v>1181.7389311531372</v>
      </c>
      <c r="AS42" s="37">
        <v>1181.7389311531372</v>
      </c>
    </row>
    <row r="43" spans="1:45">
      <c r="A43" s="36" t="s">
        <v>234</v>
      </c>
      <c r="B43" t="s">
        <v>17</v>
      </c>
      <c r="C43" t="s">
        <v>268</v>
      </c>
      <c r="D43" s="66" t="s">
        <v>8</v>
      </c>
      <c r="E43" s="6">
        <v>668.40756283199994</v>
      </c>
      <c r="F43" s="6">
        <v>668.40756283199994</v>
      </c>
      <c r="G43" s="6">
        <v>668.40756283199994</v>
      </c>
      <c r="H43" s="6">
        <v>668.40756283199994</v>
      </c>
      <c r="I43" s="6">
        <v>668.40756283199994</v>
      </c>
      <c r="J43" s="6">
        <v>668.40756283199994</v>
      </c>
      <c r="K43" s="6">
        <v>668.40756283199994</v>
      </c>
      <c r="L43" s="6">
        <v>668.40756283199994</v>
      </c>
      <c r="M43" s="6">
        <v>1158.7368473377026</v>
      </c>
      <c r="N43" s="6">
        <v>1533.1460645826455</v>
      </c>
      <c r="O43" s="6">
        <v>1533.1460645826455</v>
      </c>
      <c r="P43" s="6">
        <v>1533.1460645826455</v>
      </c>
      <c r="Q43" s="6">
        <v>1764.9861991041651</v>
      </c>
      <c r="R43" s="6">
        <v>1996.8263336256846</v>
      </c>
      <c r="S43" s="6">
        <v>1996.8263336256846</v>
      </c>
      <c r="T43" s="6">
        <v>1996.8263336256846</v>
      </c>
      <c r="U43" s="6">
        <v>1996.8263336256846</v>
      </c>
      <c r="V43" s="6">
        <v>1996.8263336256846</v>
      </c>
      <c r="W43" s="6">
        <v>2280.1247336256843</v>
      </c>
      <c r="X43" s="6">
        <v>2511.9648681472036</v>
      </c>
      <c r="Y43" s="6">
        <v>2511.9648681472036</v>
      </c>
      <c r="Z43" s="6">
        <v>2511.9648681472036</v>
      </c>
      <c r="AA43" s="6">
        <v>2511.9648681472036</v>
      </c>
      <c r="AB43" s="6">
        <v>2511.9648681472036</v>
      </c>
      <c r="AC43" s="6">
        <v>2511.9648681472036</v>
      </c>
      <c r="AD43" s="6">
        <v>2511.9648681472036</v>
      </c>
      <c r="AE43" s="6">
        <v>3409.6012976383672</v>
      </c>
      <c r="AF43" s="6">
        <v>3409.6012976383672</v>
      </c>
      <c r="AG43" s="6">
        <v>3409.6012976383672</v>
      </c>
      <c r="AH43" s="6">
        <v>3409.6012976383672</v>
      </c>
      <c r="AI43" s="6">
        <v>3883.1095723839489</v>
      </c>
      <c r="AJ43" s="6">
        <v>4340.1578071295307</v>
      </c>
      <c r="AK43" s="6">
        <v>4340.1578071295307</v>
      </c>
      <c r="AL43" s="6">
        <v>4739.5959018751128</v>
      </c>
      <c r="AM43" s="6">
        <v>4739.5959018751128</v>
      </c>
      <c r="AN43" s="6">
        <v>4739.5959018751128</v>
      </c>
      <c r="AO43" s="6">
        <v>4739.5959018751128</v>
      </c>
      <c r="AP43" s="6">
        <v>4739.5959018751128</v>
      </c>
      <c r="AQ43" s="6">
        <v>4739.5959018751128</v>
      </c>
      <c r="AR43" s="6">
        <v>4739.5959018751128</v>
      </c>
      <c r="AS43" s="37">
        <v>4739.5959018751128</v>
      </c>
    </row>
    <row r="44" spans="1:45">
      <c r="A44" s="36" t="s">
        <v>235</v>
      </c>
      <c r="B44" t="s">
        <v>18</v>
      </c>
      <c r="C44" t="s">
        <v>268</v>
      </c>
      <c r="D44" s="66" t="s">
        <v>8</v>
      </c>
      <c r="E44" s="6">
        <v>1055.3664698275184</v>
      </c>
      <c r="F44" s="6">
        <v>1097.6294787715183</v>
      </c>
      <c r="G44" s="6">
        <v>1097.6294787715183</v>
      </c>
      <c r="H44" s="6">
        <v>1097.6294787715183</v>
      </c>
      <c r="I44" s="6">
        <v>1097.6294787715183</v>
      </c>
      <c r="J44" s="6">
        <v>1097.6294787715183</v>
      </c>
      <c r="K44" s="6">
        <v>1097.6294787715183</v>
      </c>
      <c r="L44" s="6">
        <v>1097.6294787715183</v>
      </c>
      <c r="M44" s="6">
        <v>1544.2601469422239</v>
      </c>
      <c r="N44" s="6">
        <v>1544.2601469422239</v>
      </c>
      <c r="O44" s="6">
        <v>1544.2601469422239</v>
      </c>
      <c r="P44" s="6">
        <v>1795.3035648867562</v>
      </c>
      <c r="Q44" s="6">
        <v>1795.3035648867562</v>
      </c>
      <c r="R44" s="6">
        <v>1795.3035648867562</v>
      </c>
      <c r="S44" s="6">
        <v>2186.044110081501</v>
      </c>
      <c r="T44" s="6">
        <v>2633.1806592762459</v>
      </c>
      <c r="U44" s="6">
        <v>3088.3737804709908</v>
      </c>
      <c r="V44" s="6">
        <v>3527.4537576657358</v>
      </c>
      <c r="W44" s="6">
        <v>3918.1943028604805</v>
      </c>
      <c r="X44" s="6">
        <v>4341.1611360552261</v>
      </c>
      <c r="Y44" s="6">
        <v>4341.1611360552261</v>
      </c>
      <c r="Z44" s="6">
        <v>5275.7170944447162</v>
      </c>
      <c r="AA44" s="6">
        <v>5275.7170944447162</v>
      </c>
      <c r="AB44" s="6">
        <v>5275.7170944447162</v>
      </c>
      <c r="AC44" s="6">
        <v>5275.7170944447162</v>
      </c>
      <c r="AD44" s="6">
        <v>5275.7170944447162</v>
      </c>
      <c r="AE44" s="6">
        <v>5275.7170944447162</v>
      </c>
      <c r="AF44" s="6">
        <v>5275.7170944447162</v>
      </c>
      <c r="AG44" s="6">
        <v>5275.7170944447162</v>
      </c>
      <c r="AH44" s="6">
        <v>5275.7170944447162</v>
      </c>
      <c r="AI44" s="6">
        <v>5275.7170944447162</v>
      </c>
      <c r="AJ44" s="6">
        <v>6528.5044500289505</v>
      </c>
      <c r="AK44" s="6">
        <v>6528.5044500289505</v>
      </c>
      <c r="AL44" s="6">
        <v>6919.2449952236957</v>
      </c>
      <c r="AM44" s="6">
        <v>6919.2449952236957</v>
      </c>
      <c r="AN44" s="6">
        <v>6919.2449952236957</v>
      </c>
      <c r="AO44" s="6">
        <v>6919.2449952236957</v>
      </c>
      <c r="AP44" s="6">
        <v>6919.2449952236957</v>
      </c>
      <c r="AQ44" s="6">
        <v>6919.2449952236957</v>
      </c>
      <c r="AR44" s="6">
        <v>6919.2449952236957</v>
      </c>
      <c r="AS44" s="37">
        <v>6919.2449952236957</v>
      </c>
    </row>
    <row r="45" spans="1:45">
      <c r="A45" s="36" t="s">
        <v>236</v>
      </c>
      <c r="B45" t="s">
        <v>18</v>
      </c>
      <c r="C45" t="s">
        <v>268</v>
      </c>
      <c r="D45" s="66" t="s">
        <v>8</v>
      </c>
      <c r="E45" s="6">
        <v>201.30777293461475</v>
      </c>
      <c r="F45" s="6">
        <v>201.30777293461475</v>
      </c>
      <c r="G45" s="6">
        <v>201.30777293461475</v>
      </c>
      <c r="H45" s="6">
        <v>201.30777293461475</v>
      </c>
      <c r="I45" s="6">
        <v>201.30777293461475</v>
      </c>
      <c r="J45" s="6">
        <v>201.30777293461475</v>
      </c>
      <c r="K45" s="6">
        <v>201.30777293461475</v>
      </c>
      <c r="L45" s="6">
        <v>1017.0528507086455</v>
      </c>
      <c r="M45" s="6">
        <v>1017.0528507086455</v>
      </c>
      <c r="N45" s="6">
        <v>1017.0528507086455</v>
      </c>
      <c r="O45" s="6">
        <v>1017.0528507086455</v>
      </c>
      <c r="P45" s="6">
        <v>1017.0528507086455</v>
      </c>
      <c r="Q45" s="6">
        <v>1017.0528507086455</v>
      </c>
      <c r="R45" s="6">
        <v>1017.0528507086455</v>
      </c>
      <c r="S45" s="6">
        <v>1017.0528507086455</v>
      </c>
      <c r="T45" s="6">
        <v>1017.0528507086455</v>
      </c>
      <c r="U45" s="6">
        <v>1017.0528507086455</v>
      </c>
      <c r="V45" s="6">
        <v>1277.8230899540767</v>
      </c>
      <c r="W45" s="6">
        <v>1277.8230899540767</v>
      </c>
      <c r="X45" s="6">
        <v>1277.8230899540767</v>
      </c>
      <c r="Y45" s="6">
        <v>2215.1208187755328</v>
      </c>
      <c r="Z45" s="6">
        <v>2215.1208187755328</v>
      </c>
      <c r="AA45" s="6">
        <v>2674.6708995422491</v>
      </c>
      <c r="AB45" s="6">
        <v>2674.6708995422491</v>
      </c>
      <c r="AC45" s="6">
        <v>2674.6708995422491</v>
      </c>
      <c r="AD45" s="6">
        <v>2674.6708995422491</v>
      </c>
      <c r="AE45" s="6">
        <v>2674.6708995422491</v>
      </c>
      <c r="AF45" s="6">
        <v>2674.6708995422491</v>
      </c>
      <c r="AG45" s="6">
        <v>2674.6708995422491</v>
      </c>
      <c r="AH45" s="6">
        <v>4715.8185226091127</v>
      </c>
      <c r="AI45" s="6">
        <v>4715.8185226091127</v>
      </c>
      <c r="AJ45" s="6">
        <v>5634.9186841425444</v>
      </c>
      <c r="AK45" s="6">
        <v>6094.4687649092602</v>
      </c>
      <c r="AL45" s="6">
        <v>6578.3725216759767</v>
      </c>
      <c r="AM45" s="6">
        <v>6578.3725216759767</v>
      </c>
      <c r="AN45" s="6">
        <v>7497.4726832094084</v>
      </c>
      <c r="AO45" s="6">
        <v>7497.4726832094084</v>
      </c>
      <c r="AP45" s="6">
        <v>7497.4726832094084</v>
      </c>
      <c r="AQ45" s="6">
        <v>8538.3412247428405</v>
      </c>
      <c r="AR45" s="6">
        <v>8538.3412247428405</v>
      </c>
      <c r="AS45" s="37">
        <v>8538.3412247428405</v>
      </c>
    </row>
    <row r="46" spans="1:45">
      <c r="A46" s="36" t="s">
        <v>237</v>
      </c>
      <c r="B46" t="s">
        <v>18</v>
      </c>
      <c r="C46" t="s">
        <v>268</v>
      </c>
      <c r="D46" s="66" t="s">
        <v>8</v>
      </c>
      <c r="E46" s="6">
        <v>0</v>
      </c>
      <c r="F46" s="6">
        <v>0</v>
      </c>
      <c r="G46" s="6">
        <v>0</v>
      </c>
      <c r="H46" s="6">
        <v>232.30602908427474</v>
      </c>
      <c r="I46" s="6">
        <v>232.30602908427474</v>
      </c>
      <c r="J46" s="6">
        <v>232.30602908427474</v>
      </c>
      <c r="K46" s="6">
        <v>232.30602908427474</v>
      </c>
      <c r="L46" s="6">
        <v>232.30602908427474</v>
      </c>
      <c r="M46" s="6">
        <v>232.30602908427474</v>
      </c>
      <c r="N46" s="6">
        <v>232.30602908427474</v>
      </c>
      <c r="O46" s="6">
        <v>232.30602908427474</v>
      </c>
      <c r="P46" s="6">
        <v>232.30602908427474</v>
      </c>
      <c r="Q46" s="6">
        <v>232.30602908427474</v>
      </c>
      <c r="R46" s="6">
        <v>232.30602908427474</v>
      </c>
      <c r="S46" s="6">
        <v>720.50699483992639</v>
      </c>
      <c r="T46" s="6">
        <v>1200.3693165955781</v>
      </c>
      <c r="U46" s="6">
        <v>1671.8929943512298</v>
      </c>
      <c r="V46" s="6">
        <v>3209.9053435087126</v>
      </c>
      <c r="W46" s="6">
        <v>3656.4130892643643</v>
      </c>
      <c r="X46" s="6">
        <v>3656.4130892643643</v>
      </c>
      <c r="Y46" s="6">
        <v>4094.5821910200161</v>
      </c>
      <c r="Z46" s="6">
        <v>4945.904462531319</v>
      </c>
      <c r="AA46" s="6">
        <v>5763.8721580426227</v>
      </c>
      <c r="AB46" s="6">
        <v>6573.5012095539259</v>
      </c>
      <c r="AC46" s="6">
        <v>6978.3157353095776</v>
      </c>
      <c r="AD46" s="6">
        <v>6978.3157353095776</v>
      </c>
      <c r="AE46" s="6">
        <v>6978.3157353095776</v>
      </c>
      <c r="AF46" s="6">
        <v>6978.3157353095776</v>
      </c>
      <c r="AG46" s="6">
        <v>6978.3157353095776</v>
      </c>
      <c r="AH46" s="6">
        <v>6978.3157353095776</v>
      </c>
      <c r="AI46" s="6">
        <v>6978.3157353095776</v>
      </c>
      <c r="AJ46" s="6">
        <v>7383.1302610652292</v>
      </c>
      <c r="AK46" s="6">
        <v>7787.9447868208808</v>
      </c>
      <c r="AL46" s="6">
        <v>7787.9447868208808</v>
      </c>
      <c r="AM46" s="6">
        <v>8517.6037308208815</v>
      </c>
      <c r="AN46" s="6">
        <v>8922.4182565765332</v>
      </c>
      <c r="AO46" s="6">
        <v>9327.2327823321848</v>
      </c>
      <c r="AP46" s="6">
        <v>9327.2327823321848</v>
      </c>
      <c r="AQ46" s="6">
        <v>9327.2327823321848</v>
      </c>
      <c r="AR46" s="6">
        <v>9327.2327823321848</v>
      </c>
      <c r="AS46" s="37">
        <v>9327.2327823321848</v>
      </c>
    </row>
    <row r="47" spans="1:45">
      <c r="A47" s="36" t="s">
        <v>238</v>
      </c>
      <c r="B47" t="s">
        <v>16</v>
      </c>
      <c r="C47" t="s">
        <v>268</v>
      </c>
      <c r="D47" s="66" t="s">
        <v>8</v>
      </c>
      <c r="E47" s="6">
        <v>269.02702651542683</v>
      </c>
      <c r="F47" s="6">
        <v>269.02702651542683</v>
      </c>
      <c r="G47" s="6">
        <v>269.02702651542683</v>
      </c>
      <c r="H47" s="6">
        <v>805.82868434115858</v>
      </c>
      <c r="I47" s="6">
        <v>805.82868434115858</v>
      </c>
      <c r="J47" s="6">
        <v>973.55819138115851</v>
      </c>
      <c r="K47" s="6">
        <v>1161.7403455852352</v>
      </c>
      <c r="L47" s="6">
        <v>1161.7403455852352</v>
      </c>
      <c r="M47" s="6">
        <v>1911.5738523368641</v>
      </c>
      <c r="N47" s="6">
        <v>1911.5738523368641</v>
      </c>
      <c r="O47" s="6">
        <v>2244.8012834250171</v>
      </c>
      <c r="P47" s="6">
        <v>2244.8012834250171</v>
      </c>
      <c r="Q47" s="6">
        <v>2244.8012834250171</v>
      </c>
      <c r="R47" s="6">
        <v>2244.8012834250171</v>
      </c>
      <c r="S47" s="6">
        <v>2244.8012834250171</v>
      </c>
      <c r="T47" s="6">
        <v>2244.8012834250171</v>
      </c>
      <c r="U47" s="6">
        <v>2244.8012834250171</v>
      </c>
      <c r="V47" s="6">
        <v>2244.8012834250171</v>
      </c>
      <c r="W47" s="6">
        <v>2244.8012834250171</v>
      </c>
      <c r="X47" s="6">
        <v>2244.8012834250171</v>
      </c>
      <c r="Y47" s="6">
        <v>2244.8012834250171</v>
      </c>
      <c r="Z47" s="6">
        <v>2244.8012834250171</v>
      </c>
      <c r="AA47" s="6">
        <v>2244.8012834250171</v>
      </c>
      <c r="AB47" s="6">
        <v>2244.8012834250171</v>
      </c>
      <c r="AC47" s="6">
        <v>2244.8012834250171</v>
      </c>
      <c r="AD47" s="6">
        <v>2818.685368583097</v>
      </c>
      <c r="AE47" s="6">
        <v>3202.1298887095613</v>
      </c>
      <c r="AF47" s="6">
        <v>3636.0162408360247</v>
      </c>
      <c r="AG47" s="6">
        <v>3636.0162408360247</v>
      </c>
      <c r="AH47" s="6">
        <v>3636.0162408360247</v>
      </c>
      <c r="AI47" s="6">
        <v>3636.0162408360247</v>
      </c>
      <c r="AJ47" s="6">
        <v>4671.1093371205689</v>
      </c>
      <c r="AK47" s="6">
        <v>4671.1093371205689</v>
      </c>
      <c r="AL47" s="6">
        <v>4671.1093371205689</v>
      </c>
      <c r="AM47" s="6">
        <v>4671.1093371205689</v>
      </c>
      <c r="AN47" s="6">
        <v>4671.1093371205689</v>
      </c>
      <c r="AO47" s="6">
        <v>4671.1093371205689</v>
      </c>
      <c r="AP47" s="6">
        <v>4671.1093371205689</v>
      </c>
      <c r="AQ47" s="6">
        <v>4671.1093371205689</v>
      </c>
      <c r="AR47" s="6">
        <v>4671.1093371205689</v>
      </c>
      <c r="AS47" s="37">
        <v>4671.1093371205689</v>
      </c>
    </row>
    <row r="48" spans="1:45">
      <c r="A48" s="36" t="s">
        <v>239</v>
      </c>
      <c r="B48" t="s">
        <v>16</v>
      </c>
      <c r="C48" t="s">
        <v>268</v>
      </c>
      <c r="D48" s="66" t="s">
        <v>8</v>
      </c>
      <c r="E48" s="6">
        <v>725.79482405510055</v>
      </c>
      <c r="F48" s="6">
        <v>725.79482405510055</v>
      </c>
      <c r="G48" s="6">
        <v>1060.5154409159006</v>
      </c>
      <c r="H48" s="6">
        <v>2991.0065406488548</v>
      </c>
      <c r="I48" s="6">
        <v>3790.4401923633518</v>
      </c>
      <c r="J48" s="6">
        <v>4037.8412018011136</v>
      </c>
      <c r="K48" s="6">
        <v>6075.2072628190435</v>
      </c>
      <c r="L48" s="6">
        <v>7679.2499533845921</v>
      </c>
      <c r="M48" s="6">
        <v>8287.2990733845909</v>
      </c>
      <c r="N48" s="6">
        <v>8924.9962829880587</v>
      </c>
      <c r="O48" s="6">
        <v>9533.0454029880584</v>
      </c>
      <c r="P48" s="6">
        <v>10501.199700637861</v>
      </c>
      <c r="Q48" s="6">
        <v>12192.713883154067</v>
      </c>
      <c r="R48" s="6">
        <v>12552.819060803869</v>
      </c>
      <c r="S48" s="6">
        <v>12552.819060803869</v>
      </c>
      <c r="T48" s="6">
        <v>13513.099534536677</v>
      </c>
      <c r="U48" s="6">
        <v>14353.344949052882</v>
      </c>
      <c r="V48" s="6">
        <v>15394.385272139049</v>
      </c>
      <c r="W48" s="6">
        <v>15394.385272139049</v>
      </c>
      <c r="X48" s="6">
        <v>15394.385272139049</v>
      </c>
      <c r="Y48" s="6">
        <v>16825.799290020703</v>
      </c>
      <c r="Z48" s="6">
        <v>17243.076711981252</v>
      </c>
      <c r="AA48" s="6">
        <v>17243.076711981252</v>
      </c>
      <c r="AB48" s="6">
        <v>17243.076711981252</v>
      </c>
      <c r="AC48" s="6">
        <v>17243.076711981252</v>
      </c>
      <c r="AD48" s="6">
        <v>17243.076711981252</v>
      </c>
      <c r="AE48" s="6">
        <v>18580.424097862906</v>
      </c>
      <c r="AF48" s="6">
        <v>20249.533785705109</v>
      </c>
      <c r="AG48" s="6">
        <v>20249.533785705109</v>
      </c>
      <c r="AH48" s="6">
        <v>20249.533785705109</v>
      </c>
      <c r="AI48" s="6">
        <v>21581.331890492613</v>
      </c>
      <c r="AJ48" s="6">
        <v>22833.16415637426</v>
      </c>
      <c r="AK48" s="6">
        <v>24387.929355594959</v>
      </c>
      <c r="AL48" s="6">
        <v>24805.206777555508</v>
      </c>
      <c r="AM48" s="6">
        <v>24805.206777555508</v>
      </c>
      <c r="AN48" s="6">
        <v>24805.206777555508</v>
      </c>
      <c r="AO48" s="6">
        <v>24805.206777555508</v>
      </c>
      <c r="AP48" s="6">
        <v>24805.206777555508</v>
      </c>
      <c r="AQ48" s="6">
        <v>25665.416157476608</v>
      </c>
      <c r="AR48" s="6">
        <v>26082.693579437157</v>
      </c>
      <c r="AS48" s="37">
        <v>26499.971001397706</v>
      </c>
    </row>
    <row r="49" spans="1:45">
      <c r="A49" s="36" t="s">
        <v>240</v>
      </c>
      <c r="B49" t="s">
        <v>15</v>
      </c>
      <c r="C49" t="s">
        <v>268</v>
      </c>
      <c r="D49" s="66" t="s">
        <v>8</v>
      </c>
      <c r="E49" s="6">
        <v>147.01779337898034</v>
      </c>
      <c r="F49" s="6">
        <v>147.01779337898034</v>
      </c>
      <c r="G49" s="6">
        <v>392.39907806895417</v>
      </c>
      <c r="H49" s="6">
        <v>392.39907806895417</v>
      </c>
      <c r="I49" s="6">
        <v>392.39907806895417</v>
      </c>
      <c r="J49" s="6">
        <v>392.39907806895417</v>
      </c>
      <c r="K49" s="6">
        <v>916.11436429813898</v>
      </c>
      <c r="L49" s="6">
        <v>916.11436429813898</v>
      </c>
      <c r="M49" s="6">
        <v>916.11436429813898</v>
      </c>
      <c r="N49" s="6">
        <v>916.11436429813898</v>
      </c>
      <c r="O49" s="6">
        <v>916.11436429813898</v>
      </c>
      <c r="P49" s="6">
        <v>916.11436429813898</v>
      </c>
      <c r="Q49" s="6">
        <v>916.11436429813898</v>
      </c>
      <c r="R49" s="6">
        <v>916.11436429813898</v>
      </c>
      <c r="S49" s="6">
        <v>916.11436429813898</v>
      </c>
      <c r="T49" s="6">
        <v>916.11436429813898</v>
      </c>
      <c r="U49" s="6">
        <v>916.11436429813898</v>
      </c>
      <c r="V49" s="6">
        <v>916.11436429813898</v>
      </c>
      <c r="W49" s="6">
        <v>916.11436429813898</v>
      </c>
      <c r="X49" s="6">
        <v>916.11436429813898</v>
      </c>
      <c r="Y49" s="6">
        <v>916.11436429813898</v>
      </c>
      <c r="Z49" s="6">
        <v>916.11436429813898</v>
      </c>
      <c r="AA49" s="6">
        <v>916.11436429813898</v>
      </c>
      <c r="AB49" s="6">
        <v>916.11436429813898</v>
      </c>
      <c r="AC49" s="6">
        <v>916.11436429813898</v>
      </c>
      <c r="AD49" s="6">
        <v>916.11436429813898</v>
      </c>
      <c r="AE49" s="6">
        <v>916.11436429813898</v>
      </c>
      <c r="AF49" s="6">
        <v>916.11436429813898</v>
      </c>
      <c r="AG49" s="6">
        <v>916.11436429813898</v>
      </c>
      <c r="AH49" s="6">
        <v>916.11436429813898</v>
      </c>
      <c r="AI49" s="6">
        <v>916.11436429813898</v>
      </c>
      <c r="AJ49" s="6">
        <v>916.11436429813898</v>
      </c>
      <c r="AK49" s="6">
        <v>916.11436429813898</v>
      </c>
      <c r="AL49" s="6">
        <v>1872.7878230101242</v>
      </c>
      <c r="AM49" s="6">
        <v>1872.7878230101242</v>
      </c>
      <c r="AN49" s="6">
        <v>1872.7878230101242</v>
      </c>
      <c r="AO49" s="6">
        <v>1872.7878230101242</v>
      </c>
      <c r="AP49" s="6">
        <v>1872.7878230101242</v>
      </c>
      <c r="AQ49" s="6">
        <v>1872.7878230101242</v>
      </c>
      <c r="AR49" s="6">
        <v>1872.7878230101242</v>
      </c>
      <c r="AS49" s="37">
        <v>1872.7878230101242</v>
      </c>
    </row>
    <row r="50" spans="1:45">
      <c r="A50" s="36" t="s">
        <v>241</v>
      </c>
      <c r="B50" t="s">
        <v>15</v>
      </c>
      <c r="C50" t="s">
        <v>268</v>
      </c>
      <c r="D50" s="66" t="s">
        <v>8</v>
      </c>
      <c r="E50" s="6">
        <v>30.064320000000002</v>
      </c>
      <c r="F50" s="6">
        <v>30.064320000000002</v>
      </c>
      <c r="G50" s="6">
        <v>30.064320000000002</v>
      </c>
      <c r="H50" s="6">
        <v>699.53261165774154</v>
      </c>
      <c r="I50" s="6">
        <v>1125.6795173329631</v>
      </c>
      <c r="J50" s="6">
        <v>1125.6795173329631</v>
      </c>
      <c r="K50" s="6">
        <v>1900.361936763841</v>
      </c>
      <c r="L50" s="6">
        <v>1900.361936763841</v>
      </c>
      <c r="M50" s="6">
        <v>1900.361936763841</v>
      </c>
      <c r="N50" s="6">
        <v>1900.361936763841</v>
      </c>
      <c r="O50" s="6">
        <v>1900.361936763841</v>
      </c>
      <c r="P50" s="6">
        <v>1900.361936763841</v>
      </c>
      <c r="Q50" s="6">
        <v>1900.361936763841</v>
      </c>
      <c r="R50" s="6">
        <v>1900.361936763841</v>
      </c>
      <c r="S50" s="6">
        <v>1900.361936763841</v>
      </c>
      <c r="T50" s="6">
        <v>1900.361936763841</v>
      </c>
      <c r="U50" s="6">
        <v>1900.361936763841</v>
      </c>
      <c r="V50" s="6">
        <v>1900.361936763841</v>
      </c>
      <c r="W50" s="6">
        <v>1900.361936763841</v>
      </c>
      <c r="X50" s="6">
        <v>1900.361936763841</v>
      </c>
      <c r="Y50" s="6">
        <v>1900.361936763841</v>
      </c>
      <c r="Z50" s="6">
        <v>1900.361936763841</v>
      </c>
      <c r="AA50" s="6">
        <v>2326.0266583945881</v>
      </c>
      <c r="AB50" s="6">
        <v>2761.7855193244573</v>
      </c>
      <c r="AC50" s="6">
        <v>2761.7855193244573</v>
      </c>
      <c r="AD50" s="6">
        <v>2761.7855193244573</v>
      </c>
      <c r="AE50" s="6">
        <v>3179.8220329552041</v>
      </c>
      <c r="AF50" s="6">
        <v>3179.8220329552041</v>
      </c>
      <c r="AG50" s="6">
        <v>3179.8220329552041</v>
      </c>
      <c r="AH50" s="6">
        <v>3574.9739225859516</v>
      </c>
      <c r="AI50" s="6">
        <v>3574.9739225859516</v>
      </c>
      <c r="AJ50" s="6">
        <v>3574.9739225859516</v>
      </c>
      <c r="AK50" s="6">
        <v>3947.2411882166989</v>
      </c>
      <c r="AL50" s="6">
        <v>4311.8802458474456</v>
      </c>
      <c r="AM50" s="6">
        <v>4311.8802458474456</v>
      </c>
      <c r="AN50" s="6">
        <v>4311.8802458474456</v>
      </c>
      <c r="AO50" s="6">
        <v>4311.8802458474456</v>
      </c>
      <c r="AP50" s="6">
        <v>4311.8802458474456</v>
      </c>
      <c r="AQ50" s="6">
        <v>4311.8802458474456</v>
      </c>
      <c r="AR50" s="6">
        <v>4311.8802458474456</v>
      </c>
      <c r="AS50" s="37">
        <v>4311.8802458474456</v>
      </c>
    </row>
    <row r="51" spans="1:45">
      <c r="A51" s="36" t="s">
        <v>242</v>
      </c>
      <c r="B51" t="s">
        <v>15</v>
      </c>
      <c r="C51" t="s">
        <v>268</v>
      </c>
      <c r="D51" s="66" t="s">
        <v>8</v>
      </c>
      <c r="E51" s="6">
        <v>902.68406947987842</v>
      </c>
      <c r="F51" s="6">
        <v>1390.2400992240894</v>
      </c>
      <c r="G51" s="6">
        <v>1390.2400992240894</v>
      </c>
      <c r="H51" s="6">
        <v>1744.1391095280892</v>
      </c>
      <c r="I51" s="6">
        <v>1744.1391095280892</v>
      </c>
      <c r="J51" s="6">
        <v>3697.1089277059318</v>
      </c>
      <c r="K51" s="6">
        <v>4297.457139597861</v>
      </c>
      <c r="L51" s="6">
        <v>4671.9339518008019</v>
      </c>
      <c r="M51" s="6">
        <v>5990.2435128779853</v>
      </c>
      <c r="N51" s="6">
        <v>7898.8575430794162</v>
      </c>
      <c r="O51" s="6">
        <v>7898.8575430794162</v>
      </c>
      <c r="P51" s="6">
        <v>7898.8575430794162</v>
      </c>
      <c r="Q51" s="6">
        <v>7898.8575430794162</v>
      </c>
      <c r="R51" s="6">
        <v>7898.8575430794162</v>
      </c>
      <c r="S51" s="6">
        <v>8277.4988835802797</v>
      </c>
      <c r="T51" s="6">
        <v>8277.4988835802797</v>
      </c>
      <c r="U51" s="6">
        <v>8595.7397893483121</v>
      </c>
      <c r="V51" s="6">
        <v>8595.7397893483121</v>
      </c>
      <c r="W51" s="6">
        <v>8595.7397893483121</v>
      </c>
      <c r="X51" s="6">
        <v>8595.7397893483121</v>
      </c>
      <c r="Y51" s="6">
        <v>9043.125279634256</v>
      </c>
      <c r="Z51" s="6">
        <v>9043.125279634256</v>
      </c>
      <c r="AA51" s="6">
        <v>9464.4856859202009</v>
      </c>
      <c r="AB51" s="6">
        <v>9946.5712882061453</v>
      </c>
      <c r="AC51" s="6">
        <v>9946.5712882061453</v>
      </c>
      <c r="AD51" s="6">
        <v>10367.93169449209</v>
      </c>
      <c r="AE51" s="6">
        <v>11701.413137349922</v>
      </c>
      <c r="AF51" s="6">
        <v>11701.413137349922</v>
      </c>
      <c r="AG51" s="6">
        <v>11701.413137349922</v>
      </c>
      <c r="AH51" s="6">
        <v>11701.413137349922</v>
      </c>
      <c r="AI51" s="6">
        <v>11701.413137349922</v>
      </c>
      <c r="AJ51" s="6">
        <v>11701.413137349922</v>
      </c>
      <c r="AK51" s="6">
        <v>11701.413137349922</v>
      </c>
      <c r="AL51" s="6">
        <v>12656.909313921809</v>
      </c>
      <c r="AM51" s="6">
        <v>12656.909313921809</v>
      </c>
      <c r="AN51" s="6">
        <v>13078.269720207754</v>
      </c>
      <c r="AO51" s="6">
        <v>13499.630126493699</v>
      </c>
      <c r="AP51" s="6">
        <v>13499.630126493699</v>
      </c>
      <c r="AQ51" s="6">
        <v>13499.630126493699</v>
      </c>
      <c r="AR51" s="6">
        <v>14498.50144306559</v>
      </c>
      <c r="AS51" s="37">
        <v>14971.912017351533</v>
      </c>
    </row>
    <row r="52" spans="1:45">
      <c r="A52" s="36" t="s">
        <v>243</v>
      </c>
      <c r="B52" t="s">
        <v>15</v>
      </c>
      <c r="C52" t="s">
        <v>268</v>
      </c>
      <c r="D52" s="66" t="s">
        <v>8</v>
      </c>
      <c r="E52" s="6">
        <v>169.8056358</v>
      </c>
      <c r="F52" s="6">
        <v>169.8056358</v>
      </c>
      <c r="G52" s="6">
        <v>344.21886919203916</v>
      </c>
      <c r="H52" s="6">
        <v>344.21886919203916</v>
      </c>
      <c r="I52" s="6">
        <v>344.21886919203916</v>
      </c>
      <c r="J52" s="6">
        <v>412.36813365603916</v>
      </c>
      <c r="K52" s="6">
        <v>412.36813365603916</v>
      </c>
      <c r="L52" s="6">
        <v>412.36813365603916</v>
      </c>
      <c r="M52" s="6">
        <v>576.75488288887004</v>
      </c>
      <c r="N52" s="6">
        <v>576.75488288887004</v>
      </c>
      <c r="O52" s="6">
        <v>576.75488288887004</v>
      </c>
      <c r="P52" s="6">
        <v>576.75488288887004</v>
      </c>
      <c r="Q52" s="6">
        <v>576.75488288887004</v>
      </c>
      <c r="R52" s="6">
        <v>576.75488288887004</v>
      </c>
      <c r="S52" s="6">
        <v>576.75488288887004</v>
      </c>
      <c r="T52" s="6">
        <v>576.75488288887004</v>
      </c>
      <c r="U52" s="6">
        <v>576.75488288887004</v>
      </c>
      <c r="V52" s="6">
        <v>576.75488288887004</v>
      </c>
      <c r="W52" s="6">
        <v>576.75488288887004</v>
      </c>
      <c r="X52" s="6">
        <v>576.75488288887004</v>
      </c>
      <c r="Y52" s="6">
        <v>576.75488288887004</v>
      </c>
      <c r="Z52" s="6">
        <v>1087.1478022320446</v>
      </c>
      <c r="AA52" s="6">
        <v>1087.1478022320446</v>
      </c>
      <c r="AB52" s="6">
        <v>1087.1478022320446</v>
      </c>
      <c r="AC52" s="6">
        <v>1087.1478022320446</v>
      </c>
      <c r="AD52" s="6">
        <v>1087.1478022320446</v>
      </c>
      <c r="AE52" s="6">
        <v>1087.1478022320446</v>
      </c>
      <c r="AF52" s="6">
        <v>1087.1478022320446</v>
      </c>
      <c r="AG52" s="6">
        <v>1087.1478022320446</v>
      </c>
      <c r="AH52" s="6">
        <v>1087.1478022320446</v>
      </c>
      <c r="AI52" s="6">
        <v>1087.1478022320446</v>
      </c>
      <c r="AJ52" s="6">
        <v>1087.1478022320446</v>
      </c>
      <c r="AK52" s="6">
        <v>1087.1478022320446</v>
      </c>
      <c r="AL52" s="6">
        <v>1087.1478022320446</v>
      </c>
      <c r="AM52" s="6">
        <v>1087.1478022320446</v>
      </c>
      <c r="AN52" s="6">
        <v>1087.1478022320446</v>
      </c>
      <c r="AO52" s="6">
        <v>1087.1478022320446</v>
      </c>
      <c r="AP52" s="6">
        <v>1087.1478022320446</v>
      </c>
      <c r="AQ52" s="6">
        <v>1087.1478022320446</v>
      </c>
      <c r="AR52" s="6">
        <v>1087.1478022320446</v>
      </c>
      <c r="AS52" s="37">
        <v>1087.1478022320446</v>
      </c>
    </row>
    <row r="53" spans="1:45">
      <c r="A53" s="36" t="s">
        <v>244</v>
      </c>
      <c r="B53" t="s">
        <v>15</v>
      </c>
      <c r="C53" t="s">
        <v>268</v>
      </c>
      <c r="D53" s="66" t="s">
        <v>8</v>
      </c>
      <c r="E53" s="6">
        <v>838.28234134401998</v>
      </c>
      <c r="F53" s="6">
        <v>1531.5712860161484</v>
      </c>
      <c r="G53" s="6">
        <v>1531.5712860161484</v>
      </c>
      <c r="H53" s="6">
        <v>1531.5712860161484</v>
      </c>
      <c r="I53" s="6">
        <v>1531.5712860161484</v>
      </c>
      <c r="J53" s="6">
        <v>2197.5449346867008</v>
      </c>
      <c r="K53" s="6">
        <v>2197.5449346867008</v>
      </c>
      <c r="L53" s="6">
        <v>2197.5449346867008</v>
      </c>
      <c r="M53" s="6">
        <v>2197.5449346867008</v>
      </c>
      <c r="N53" s="6">
        <v>2197.5449346867008</v>
      </c>
      <c r="O53" s="6">
        <v>2197.5449346867008</v>
      </c>
      <c r="P53" s="6">
        <v>2197.5449346867008</v>
      </c>
      <c r="Q53" s="6">
        <v>2197.5449346867008</v>
      </c>
      <c r="R53" s="6">
        <v>2197.5449346867008</v>
      </c>
      <c r="S53" s="6">
        <v>2197.5449346867008</v>
      </c>
      <c r="T53" s="6">
        <v>2197.5449346867008</v>
      </c>
      <c r="U53" s="6">
        <v>2197.5449346867008</v>
      </c>
      <c r="V53" s="6">
        <v>2197.5449346867008</v>
      </c>
      <c r="W53" s="6">
        <v>2197.5449346867008</v>
      </c>
      <c r="X53" s="6">
        <v>2197.5449346867008</v>
      </c>
      <c r="Y53" s="6">
        <v>2197.5449346867008</v>
      </c>
      <c r="Z53" s="6">
        <v>2197.5449346867008</v>
      </c>
      <c r="AA53" s="6">
        <v>2580.8581514889693</v>
      </c>
      <c r="AB53" s="6">
        <v>2580.8581514889693</v>
      </c>
      <c r="AC53" s="6">
        <v>2580.8581514889693</v>
      </c>
      <c r="AD53" s="6">
        <v>2580.8581514889693</v>
      </c>
      <c r="AE53" s="6">
        <v>2580.8581514889693</v>
      </c>
      <c r="AF53" s="6">
        <v>2580.8581514889693</v>
      </c>
      <c r="AG53" s="6">
        <v>2580.8581514889693</v>
      </c>
      <c r="AH53" s="6">
        <v>2580.8581514889693</v>
      </c>
      <c r="AI53" s="6">
        <v>2580.8581514889693</v>
      </c>
      <c r="AJ53" s="6">
        <v>2580.8581514889693</v>
      </c>
      <c r="AK53" s="6">
        <v>3421.7518650935058</v>
      </c>
      <c r="AL53" s="6">
        <v>3421.7518650935058</v>
      </c>
      <c r="AM53" s="6">
        <v>3421.7518650935058</v>
      </c>
      <c r="AN53" s="6">
        <v>3421.7518650935058</v>
      </c>
      <c r="AO53" s="6">
        <v>3421.7518650935058</v>
      </c>
      <c r="AP53" s="6">
        <v>3421.7518650935058</v>
      </c>
      <c r="AQ53" s="6">
        <v>3421.7518650935058</v>
      </c>
      <c r="AR53" s="6">
        <v>3421.7518650935058</v>
      </c>
      <c r="AS53" s="37">
        <v>3421.7518650935058</v>
      </c>
    </row>
    <row r="54" spans="1:45">
      <c r="A54" s="36" t="s">
        <v>245</v>
      </c>
      <c r="B54" t="s">
        <v>15</v>
      </c>
      <c r="C54" t="s">
        <v>268</v>
      </c>
      <c r="D54" s="66" t="s">
        <v>8</v>
      </c>
      <c r="E54" s="6">
        <v>161.13516666014013</v>
      </c>
      <c r="F54" s="6">
        <v>161.13516666014013</v>
      </c>
      <c r="G54" s="6">
        <v>326.82961463333868</v>
      </c>
      <c r="H54" s="6">
        <v>548.72400623333863</v>
      </c>
      <c r="I54" s="6">
        <v>1175.3150139854069</v>
      </c>
      <c r="J54" s="6">
        <v>1175.3150139854069</v>
      </c>
      <c r="K54" s="6">
        <v>2488.1334997887302</v>
      </c>
      <c r="L54" s="6">
        <v>2488.1334997887302</v>
      </c>
      <c r="M54" s="6">
        <v>2586.4354354506545</v>
      </c>
      <c r="N54" s="6">
        <v>2586.4354354506545</v>
      </c>
      <c r="O54" s="6">
        <v>2586.4354354506545</v>
      </c>
      <c r="P54" s="6">
        <v>2586.4354354506545</v>
      </c>
      <c r="Q54" s="6">
        <v>2586.4354354506545</v>
      </c>
      <c r="R54" s="6">
        <v>2586.4354354506545</v>
      </c>
      <c r="S54" s="6">
        <v>2586.4354354506545</v>
      </c>
      <c r="T54" s="6">
        <v>2586.4354354506545</v>
      </c>
      <c r="U54" s="6">
        <v>2586.4354354506545</v>
      </c>
      <c r="V54" s="6">
        <v>2586.4354354506545</v>
      </c>
      <c r="W54" s="6">
        <v>2586.4354354506545</v>
      </c>
      <c r="X54" s="6">
        <v>2586.4354354506545</v>
      </c>
      <c r="Y54" s="6">
        <v>2586.4354354506545</v>
      </c>
      <c r="Z54" s="6">
        <v>2586.4354354506545</v>
      </c>
      <c r="AA54" s="6">
        <v>2586.4354354506545</v>
      </c>
      <c r="AB54" s="6">
        <v>2586.4354354506545</v>
      </c>
      <c r="AC54" s="6">
        <v>2967.5499061217092</v>
      </c>
      <c r="AD54" s="6">
        <v>2967.5499061217092</v>
      </c>
      <c r="AE54" s="6">
        <v>2967.5499061217092</v>
      </c>
      <c r="AF54" s="6">
        <v>2967.5499061217092</v>
      </c>
      <c r="AG54" s="6">
        <v>2967.5499061217092</v>
      </c>
      <c r="AH54" s="6">
        <v>2967.5499061217092</v>
      </c>
      <c r="AI54" s="6">
        <v>3827.313080860858</v>
      </c>
      <c r="AJ54" s="6">
        <v>3827.313080860858</v>
      </c>
      <c r="AK54" s="6">
        <v>3827.313080860858</v>
      </c>
      <c r="AL54" s="6">
        <v>3827.313080860858</v>
      </c>
      <c r="AM54" s="6">
        <v>3827.313080860858</v>
      </c>
      <c r="AN54" s="6">
        <v>3827.313080860858</v>
      </c>
      <c r="AO54" s="6">
        <v>3827.313080860858</v>
      </c>
      <c r="AP54" s="6">
        <v>3827.313080860858</v>
      </c>
      <c r="AQ54" s="6">
        <v>3827.313080860858</v>
      </c>
      <c r="AR54" s="6">
        <v>3827.313080860858</v>
      </c>
      <c r="AS54" s="37">
        <v>4032.5976180787311</v>
      </c>
    </row>
    <row r="55" spans="1:45">
      <c r="A55" s="36" t="s">
        <v>246</v>
      </c>
      <c r="B55" t="s">
        <v>15</v>
      </c>
      <c r="C55" t="s">
        <v>268</v>
      </c>
      <c r="D55" s="66" t="s">
        <v>8</v>
      </c>
      <c r="E55" s="6">
        <v>51.618882797840477</v>
      </c>
      <c r="F55" s="6">
        <v>51.618882797840477</v>
      </c>
      <c r="G55" s="6">
        <v>51.618882797840477</v>
      </c>
      <c r="H55" s="6">
        <v>51.618882797840477</v>
      </c>
      <c r="I55" s="6">
        <v>51.618882797840477</v>
      </c>
      <c r="J55" s="6">
        <v>51.618882797840477</v>
      </c>
      <c r="K55" s="6">
        <v>51.618882797840477</v>
      </c>
      <c r="L55" s="6">
        <v>51.618882797840477</v>
      </c>
      <c r="M55" s="6">
        <v>51.618882797840477</v>
      </c>
      <c r="N55" s="6">
        <v>51.618882797840477</v>
      </c>
      <c r="O55" s="6">
        <v>51.618882797840477</v>
      </c>
      <c r="P55" s="6">
        <v>51.618882797840477</v>
      </c>
      <c r="Q55" s="6">
        <v>51.618882797840477</v>
      </c>
      <c r="R55" s="6">
        <v>51.618882797840477</v>
      </c>
      <c r="S55" s="6">
        <v>51.618882797840477</v>
      </c>
      <c r="T55" s="6">
        <v>51.618882797840477</v>
      </c>
      <c r="U55" s="6">
        <v>502.72815873437014</v>
      </c>
      <c r="V55" s="6">
        <v>502.72815873437014</v>
      </c>
      <c r="W55" s="6">
        <v>502.72815873437014</v>
      </c>
      <c r="X55" s="6">
        <v>502.72815873437014</v>
      </c>
      <c r="Y55" s="6">
        <v>502.72815873437014</v>
      </c>
      <c r="Z55" s="6">
        <v>502.72815873437014</v>
      </c>
      <c r="AA55" s="6">
        <v>502.72815873437014</v>
      </c>
      <c r="AB55" s="6">
        <v>502.72815873437014</v>
      </c>
      <c r="AC55" s="6">
        <v>502.72815873437014</v>
      </c>
      <c r="AD55" s="6">
        <v>502.72815873437014</v>
      </c>
      <c r="AE55" s="6">
        <v>502.72815873437014</v>
      </c>
      <c r="AF55" s="6">
        <v>502.72815873437014</v>
      </c>
      <c r="AG55" s="6">
        <v>502.72815873437014</v>
      </c>
      <c r="AH55" s="6">
        <v>502.72815873437014</v>
      </c>
      <c r="AI55" s="6">
        <v>502.72815873437014</v>
      </c>
      <c r="AJ55" s="6">
        <v>502.72815873437014</v>
      </c>
      <c r="AK55" s="6">
        <v>502.72815873437014</v>
      </c>
      <c r="AL55" s="6">
        <v>502.72815873437014</v>
      </c>
      <c r="AM55" s="6">
        <v>502.72815873437014</v>
      </c>
      <c r="AN55" s="6">
        <v>502.72815873437014</v>
      </c>
      <c r="AO55" s="6">
        <v>502.72815873437014</v>
      </c>
      <c r="AP55" s="6">
        <v>928.32987298963576</v>
      </c>
      <c r="AQ55" s="6">
        <v>928.32987298963576</v>
      </c>
      <c r="AR55" s="6">
        <v>928.32987298963576</v>
      </c>
      <c r="AS55" s="37">
        <v>928.32987298963576</v>
      </c>
    </row>
    <row r="56" spans="1:45">
      <c r="A56" s="36" t="s">
        <v>247</v>
      </c>
      <c r="B56" t="s">
        <v>15</v>
      </c>
      <c r="C56" t="s">
        <v>268</v>
      </c>
      <c r="D56" s="66" t="s">
        <v>8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6">
        <v>0</v>
      </c>
      <c r="AN56" s="6">
        <v>0</v>
      </c>
      <c r="AO56" s="6">
        <v>0</v>
      </c>
      <c r="AP56" s="6">
        <v>0</v>
      </c>
      <c r="AQ56" s="6">
        <v>0</v>
      </c>
      <c r="AR56" s="6">
        <v>0</v>
      </c>
      <c r="AS56" s="37">
        <v>0</v>
      </c>
    </row>
    <row r="57" spans="1:45">
      <c r="A57" s="36" t="s">
        <v>248</v>
      </c>
      <c r="B57" t="s">
        <v>15</v>
      </c>
      <c r="C57" t="s">
        <v>268</v>
      </c>
      <c r="D57" s="66" t="s">
        <v>8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6">
        <v>0</v>
      </c>
      <c r="AN57" s="6">
        <v>0</v>
      </c>
      <c r="AO57" s="6">
        <v>0</v>
      </c>
      <c r="AP57" s="6">
        <v>0</v>
      </c>
      <c r="AQ57" s="6">
        <v>0</v>
      </c>
      <c r="AR57" s="6">
        <v>0</v>
      </c>
      <c r="AS57" s="37">
        <v>0</v>
      </c>
    </row>
    <row r="58" spans="1:45">
      <c r="A58" s="36" t="s">
        <v>249</v>
      </c>
      <c r="B58" t="s">
        <v>14</v>
      </c>
      <c r="C58" t="s">
        <v>268</v>
      </c>
      <c r="D58" s="66" t="s">
        <v>8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136.7239781151201</v>
      </c>
      <c r="M58" s="6">
        <v>136.7239781151201</v>
      </c>
      <c r="N58" s="6">
        <v>136.7239781151201</v>
      </c>
      <c r="O58" s="6">
        <v>136.7239781151201</v>
      </c>
      <c r="P58" s="6">
        <v>136.7239781151201</v>
      </c>
      <c r="Q58" s="6">
        <v>136.7239781151201</v>
      </c>
      <c r="R58" s="6">
        <v>136.7239781151201</v>
      </c>
      <c r="S58" s="6">
        <v>136.7239781151201</v>
      </c>
      <c r="T58" s="6">
        <v>136.7239781151201</v>
      </c>
      <c r="U58" s="6">
        <v>136.7239781151201</v>
      </c>
      <c r="V58" s="6">
        <v>136.7239781151201</v>
      </c>
      <c r="W58" s="6">
        <v>136.7239781151201</v>
      </c>
      <c r="X58" s="6">
        <v>136.7239781151201</v>
      </c>
      <c r="Y58" s="6">
        <v>136.7239781151201</v>
      </c>
      <c r="Z58" s="6">
        <v>136.7239781151201</v>
      </c>
      <c r="AA58" s="6">
        <v>136.7239781151201</v>
      </c>
      <c r="AB58" s="6">
        <v>136.7239781151201</v>
      </c>
      <c r="AC58" s="6">
        <v>136.7239781151201</v>
      </c>
      <c r="AD58" s="6">
        <v>136.7239781151201</v>
      </c>
      <c r="AE58" s="6">
        <v>136.7239781151201</v>
      </c>
      <c r="AF58" s="6">
        <v>136.7239781151201</v>
      </c>
      <c r="AG58" s="6">
        <v>136.7239781151201</v>
      </c>
      <c r="AH58" s="6">
        <v>136.7239781151201</v>
      </c>
      <c r="AI58" s="6">
        <v>136.7239781151201</v>
      </c>
      <c r="AJ58" s="6">
        <v>136.7239781151201</v>
      </c>
      <c r="AK58" s="6">
        <v>136.7239781151201</v>
      </c>
      <c r="AL58" s="6">
        <v>136.7239781151201</v>
      </c>
      <c r="AM58" s="6">
        <v>136.7239781151201</v>
      </c>
      <c r="AN58" s="6">
        <v>136.7239781151201</v>
      </c>
      <c r="AO58" s="6">
        <v>136.7239781151201</v>
      </c>
      <c r="AP58" s="6">
        <v>136.7239781151201</v>
      </c>
      <c r="AQ58" s="6">
        <v>136.7239781151201</v>
      </c>
      <c r="AR58" s="6">
        <v>136.7239781151201</v>
      </c>
      <c r="AS58" s="37">
        <v>136.7239781151201</v>
      </c>
    </row>
    <row r="59" spans="1:45">
      <c r="A59" s="36" t="s">
        <v>250</v>
      </c>
      <c r="B59" t="s">
        <v>14</v>
      </c>
      <c r="C59" t="s">
        <v>268</v>
      </c>
      <c r="D59" s="66" t="s">
        <v>8</v>
      </c>
      <c r="E59" s="6">
        <v>614.32961791599996</v>
      </c>
      <c r="F59" s="6">
        <v>1024.582882147422</v>
      </c>
      <c r="G59" s="6">
        <v>1024.582882147422</v>
      </c>
      <c r="H59" s="6">
        <v>1085.9450703074219</v>
      </c>
      <c r="I59" s="6">
        <v>1085.9450703074219</v>
      </c>
      <c r="J59" s="6">
        <v>1085.9450703074219</v>
      </c>
      <c r="K59" s="6">
        <v>1085.9450703074219</v>
      </c>
      <c r="L59" s="6">
        <v>1944.8386903316336</v>
      </c>
      <c r="M59" s="6">
        <v>1944.8386903316336</v>
      </c>
      <c r="N59" s="6">
        <v>2403.3162853316335</v>
      </c>
      <c r="O59" s="6">
        <v>2403.3162853316335</v>
      </c>
      <c r="P59" s="6">
        <v>2403.3162853316335</v>
      </c>
      <c r="Q59" s="6">
        <v>2403.3162853316335</v>
      </c>
      <c r="R59" s="6">
        <v>2403.3162853316335</v>
      </c>
      <c r="S59" s="6">
        <v>2403.3162853316335</v>
      </c>
      <c r="T59" s="6">
        <v>2403.3162853316335</v>
      </c>
      <c r="U59" s="6">
        <v>2403.3162853316335</v>
      </c>
      <c r="V59" s="6">
        <v>2403.3162853316335</v>
      </c>
      <c r="W59" s="6">
        <v>2403.3162853316335</v>
      </c>
      <c r="X59" s="6">
        <v>2403.3162853316335</v>
      </c>
      <c r="Y59" s="6">
        <v>2403.3162853316335</v>
      </c>
      <c r="Z59" s="6">
        <v>2403.3162853316335</v>
      </c>
      <c r="AA59" s="6">
        <v>2403.3162853316335</v>
      </c>
      <c r="AB59" s="6">
        <v>2403.3162853316335</v>
      </c>
      <c r="AC59" s="6">
        <v>2403.3162853316335</v>
      </c>
      <c r="AD59" s="6">
        <v>2403.3162853316335</v>
      </c>
      <c r="AE59" s="6">
        <v>2806.9083338949577</v>
      </c>
      <c r="AF59" s="6">
        <v>2806.9083338949577</v>
      </c>
      <c r="AG59" s="6">
        <v>2806.9083338949577</v>
      </c>
      <c r="AH59" s="6">
        <v>2806.9083338949577</v>
      </c>
      <c r="AI59" s="6">
        <v>2806.9083338949577</v>
      </c>
      <c r="AJ59" s="6">
        <v>2806.9083338949577</v>
      </c>
      <c r="AK59" s="6">
        <v>2806.9083338949577</v>
      </c>
      <c r="AL59" s="6">
        <v>2806.9083338949577</v>
      </c>
      <c r="AM59" s="6">
        <v>2806.9083338949577</v>
      </c>
      <c r="AN59" s="6">
        <v>2806.9083338949577</v>
      </c>
      <c r="AO59" s="6">
        <v>2806.9083338949577</v>
      </c>
      <c r="AP59" s="6">
        <v>2806.9083338949577</v>
      </c>
      <c r="AQ59" s="6">
        <v>2806.9083338949577</v>
      </c>
      <c r="AR59" s="6">
        <v>2806.9083338949577</v>
      </c>
      <c r="AS59" s="37">
        <v>2806.9083338949577</v>
      </c>
    </row>
    <row r="60" spans="1:45">
      <c r="A60" s="36" t="s">
        <v>251</v>
      </c>
      <c r="B60" t="s">
        <v>14</v>
      </c>
      <c r="C60" t="s">
        <v>268</v>
      </c>
      <c r="D60" s="66" t="s">
        <v>8</v>
      </c>
      <c r="E60" s="6">
        <v>8.4400704300240008</v>
      </c>
      <c r="F60" s="6">
        <v>23.933578826611033</v>
      </c>
      <c r="G60" s="6">
        <v>105.99574743749959</v>
      </c>
      <c r="H60" s="6">
        <v>105.99574743749959</v>
      </c>
      <c r="I60" s="6">
        <v>105.99574743749959</v>
      </c>
      <c r="J60" s="6">
        <v>716.85555004295361</v>
      </c>
      <c r="K60" s="6">
        <v>716.85555004295361</v>
      </c>
      <c r="L60" s="6">
        <v>944.89110460295365</v>
      </c>
      <c r="M60" s="6">
        <v>944.89110460295365</v>
      </c>
      <c r="N60" s="6">
        <v>1212.0205597165232</v>
      </c>
      <c r="O60" s="6">
        <v>1212.0205597165232</v>
      </c>
      <c r="P60" s="6">
        <v>1212.0791200011631</v>
      </c>
      <c r="Q60" s="6">
        <v>1212.0791200011631</v>
      </c>
      <c r="R60" s="6">
        <v>1212.0791200011631</v>
      </c>
      <c r="S60" s="6">
        <v>1711.3125712011631</v>
      </c>
      <c r="T60" s="6">
        <v>1711.3125712011631</v>
      </c>
      <c r="U60" s="6">
        <v>1711.3125712011631</v>
      </c>
      <c r="V60" s="6">
        <v>1711.3125712011631</v>
      </c>
      <c r="W60" s="6">
        <v>1711.3125712011631</v>
      </c>
      <c r="X60" s="6">
        <v>1711.3125712011631</v>
      </c>
      <c r="Y60" s="6">
        <v>1711.3125712011631</v>
      </c>
      <c r="Z60" s="6">
        <v>1711.3125712011631</v>
      </c>
      <c r="AA60" s="6">
        <v>1711.3125712011631</v>
      </c>
      <c r="AB60" s="6">
        <v>1711.3125712011631</v>
      </c>
      <c r="AC60" s="6">
        <v>1711.3125712011631</v>
      </c>
      <c r="AD60" s="6">
        <v>1711.3125712011631</v>
      </c>
      <c r="AE60" s="6">
        <v>1711.3125712011631</v>
      </c>
      <c r="AF60" s="6">
        <v>1711.3125712011631</v>
      </c>
      <c r="AG60" s="6">
        <v>1711.3125712011631</v>
      </c>
      <c r="AH60" s="6">
        <v>1711.3125712011631</v>
      </c>
      <c r="AI60" s="6">
        <v>1869.8777551851629</v>
      </c>
      <c r="AJ60" s="6">
        <v>1869.8777551851629</v>
      </c>
      <c r="AK60" s="6">
        <v>1869.8777551851629</v>
      </c>
      <c r="AL60" s="6">
        <v>1869.8777551851629</v>
      </c>
      <c r="AM60" s="6">
        <v>1869.8777551851629</v>
      </c>
      <c r="AN60" s="6">
        <v>1869.8777551851629</v>
      </c>
      <c r="AO60" s="6">
        <v>1869.8777551851629</v>
      </c>
      <c r="AP60" s="6">
        <v>1869.8777551851629</v>
      </c>
      <c r="AQ60" s="6">
        <v>1869.8777551851629</v>
      </c>
      <c r="AR60" s="6">
        <v>1869.8777551851629</v>
      </c>
      <c r="AS60" s="37">
        <v>1869.8777551851629</v>
      </c>
    </row>
    <row r="61" spans="1:45">
      <c r="A61" s="36" t="s">
        <v>252</v>
      </c>
      <c r="B61" t="s">
        <v>14</v>
      </c>
      <c r="C61" t="s">
        <v>268</v>
      </c>
      <c r="D61" s="66" t="s">
        <v>8</v>
      </c>
      <c r="E61" s="6">
        <v>1.6571537279999999E-3</v>
      </c>
      <c r="F61" s="6">
        <v>1.6571537279999999E-3</v>
      </c>
      <c r="G61" s="6">
        <v>1.6571537279999999E-3</v>
      </c>
      <c r="H61" s="6">
        <v>1.6571537279999999E-3</v>
      </c>
      <c r="I61" s="6">
        <v>1.6571537279999999E-3</v>
      </c>
      <c r="J61" s="6">
        <v>1.6571537279999999E-3</v>
      </c>
      <c r="K61" s="6">
        <v>216.92115715372799</v>
      </c>
      <c r="L61" s="6">
        <v>216.92115715372799</v>
      </c>
      <c r="M61" s="6">
        <v>216.92115715372799</v>
      </c>
      <c r="N61" s="6">
        <v>216.92115715372799</v>
      </c>
      <c r="O61" s="6">
        <v>216.92115715372799</v>
      </c>
      <c r="P61" s="6">
        <v>216.92115715372799</v>
      </c>
      <c r="Q61" s="6">
        <v>216.92115715372799</v>
      </c>
      <c r="R61" s="6">
        <v>216.92115715372799</v>
      </c>
      <c r="S61" s="6">
        <v>216.92115715372799</v>
      </c>
      <c r="T61" s="6">
        <v>451.91390371372802</v>
      </c>
      <c r="U61" s="6">
        <v>451.91390371372802</v>
      </c>
      <c r="V61" s="6">
        <v>451.91390371372802</v>
      </c>
      <c r="W61" s="6">
        <v>451.91390371372802</v>
      </c>
      <c r="X61" s="6">
        <v>451.91390371372802</v>
      </c>
      <c r="Y61" s="6">
        <v>451.91390371372802</v>
      </c>
      <c r="Z61" s="6">
        <v>451.91390371372802</v>
      </c>
      <c r="AA61" s="6">
        <v>451.91390371372802</v>
      </c>
      <c r="AB61" s="6">
        <v>451.91390371372802</v>
      </c>
      <c r="AC61" s="6">
        <v>451.91390371372802</v>
      </c>
      <c r="AD61" s="6">
        <v>451.91390371372802</v>
      </c>
      <c r="AE61" s="6">
        <v>451.91390371372802</v>
      </c>
      <c r="AF61" s="6">
        <v>451.91390371372802</v>
      </c>
      <c r="AG61" s="6">
        <v>451.91390371372802</v>
      </c>
      <c r="AH61" s="6">
        <v>451.91390371372802</v>
      </c>
      <c r="AI61" s="6">
        <v>451.91390371372802</v>
      </c>
      <c r="AJ61" s="6">
        <v>451.91390371372802</v>
      </c>
      <c r="AK61" s="6">
        <v>451.91390371372802</v>
      </c>
      <c r="AL61" s="6">
        <v>451.91390371372802</v>
      </c>
      <c r="AM61" s="6">
        <v>451.91390371372802</v>
      </c>
      <c r="AN61" s="6">
        <v>451.91390371372802</v>
      </c>
      <c r="AO61" s="6">
        <v>451.91390371372802</v>
      </c>
      <c r="AP61" s="6">
        <v>451.91390371372802</v>
      </c>
      <c r="AQ61" s="6">
        <v>451.91390371372802</v>
      </c>
      <c r="AR61" s="6">
        <v>451.91390371372802</v>
      </c>
      <c r="AS61" s="37">
        <v>451.91390371372802</v>
      </c>
    </row>
    <row r="62" spans="1:45">
      <c r="A62" s="36" t="s">
        <v>253</v>
      </c>
      <c r="B62" t="s">
        <v>14</v>
      </c>
      <c r="C62" t="s">
        <v>268</v>
      </c>
      <c r="D62" s="66" t="s">
        <v>8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151.88632504990312</v>
      </c>
      <c r="L62" s="6">
        <v>151.88632504990312</v>
      </c>
      <c r="M62" s="6">
        <v>151.88632504990312</v>
      </c>
      <c r="N62" s="6">
        <v>151.88632504990312</v>
      </c>
      <c r="O62" s="6">
        <v>151.88632504990312</v>
      </c>
      <c r="P62" s="6">
        <v>151.88632504990312</v>
      </c>
      <c r="Q62" s="6">
        <v>151.88632504990312</v>
      </c>
      <c r="R62" s="6">
        <v>151.88632504990312</v>
      </c>
      <c r="S62" s="6">
        <v>151.88632504990312</v>
      </c>
      <c r="T62" s="6">
        <v>151.88632504990312</v>
      </c>
      <c r="U62" s="6">
        <v>151.88632504990312</v>
      </c>
      <c r="V62" s="6">
        <v>151.88632504990312</v>
      </c>
      <c r="W62" s="6">
        <v>151.88632504990312</v>
      </c>
      <c r="X62" s="6">
        <v>151.88632504990312</v>
      </c>
      <c r="Y62" s="6">
        <v>151.88632504990312</v>
      </c>
      <c r="Z62" s="6">
        <v>151.88632504990312</v>
      </c>
      <c r="AA62" s="6">
        <v>151.88632504990312</v>
      </c>
      <c r="AB62" s="6">
        <v>151.88632504990312</v>
      </c>
      <c r="AC62" s="6">
        <v>151.88632504990312</v>
      </c>
      <c r="AD62" s="6">
        <v>151.88632504990312</v>
      </c>
      <c r="AE62" s="6">
        <v>151.88632504990312</v>
      </c>
      <c r="AF62" s="6">
        <v>151.88632504990312</v>
      </c>
      <c r="AG62" s="6">
        <v>151.88632504990312</v>
      </c>
      <c r="AH62" s="6">
        <v>151.88632504990312</v>
      </c>
      <c r="AI62" s="6">
        <v>151.88632504990312</v>
      </c>
      <c r="AJ62" s="6">
        <v>151.88632504990312</v>
      </c>
      <c r="AK62" s="6">
        <v>151.88632504990312</v>
      </c>
      <c r="AL62" s="6">
        <v>151.88632504990312</v>
      </c>
      <c r="AM62" s="6">
        <v>151.88632504990312</v>
      </c>
      <c r="AN62" s="6">
        <v>151.88632504990312</v>
      </c>
      <c r="AO62" s="6">
        <v>151.88632504990312</v>
      </c>
      <c r="AP62" s="6">
        <v>151.88632504990312</v>
      </c>
      <c r="AQ62" s="6">
        <v>151.88632504990312</v>
      </c>
      <c r="AR62" s="6">
        <v>151.88632504990312</v>
      </c>
      <c r="AS62" s="37">
        <v>151.88632504990312</v>
      </c>
    </row>
    <row r="63" spans="1:45">
      <c r="A63" s="36" t="s">
        <v>254</v>
      </c>
      <c r="B63" t="s">
        <v>14</v>
      </c>
      <c r="C63" t="s">
        <v>268</v>
      </c>
      <c r="D63" s="66" t="s">
        <v>8</v>
      </c>
      <c r="E63" s="6">
        <v>183.39103800000001</v>
      </c>
      <c r="F63" s="6">
        <v>556.48742011199988</v>
      </c>
      <c r="G63" s="6">
        <v>556.48742011199988</v>
      </c>
      <c r="H63" s="6">
        <v>556.48742011199988</v>
      </c>
      <c r="I63" s="6">
        <v>733.10951851199991</v>
      </c>
      <c r="J63" s="6">
        <v>985.18178599199996</v>
      </c>
      <c r="K63" s="6">
        <v>1091.1906983222761</v>
      </c>
      <c r="L63" s="6">
        <v>1091.1906983222761</v>
      </c>
      <c r="M63" s="6">
        <v>1091.1906983222761</v>
      </c>
      <c r="N63" s="6">
        <v>1091.1906983222761</v>
      </c>
      <c r="O63" s="6">
        <v>1782.5531700414685</v>
      </c>
      <c r="P63" s="6">
        <v>1782.5531700414685</v>
      </c>
      <c r="Q63" s="6">
        <v>1782.5531700414685</v>
      </c>
      <c r="R63" s="6">
        <v>1782.5531700414685</v>
      </c>
      <c r="S63" s="6">
        <v>1782.5531700414685</v>
      </c>
      <c r="T63" s="6">
        <v>1782.5531700414685</v>
      </c>
      <c r="U63" s="6">
        <v>1782.5531700414685</v>
      </c>
      <c r="V63" s="6">
        <v>1782.5531700414685</v>
      </c>
      <c r="W63" s="6">
        <v>1782.5531700414685</v>
      </c>
      <c r="X63" s="6">
        <v>1782.5531700414685</v>
      </c>
      <c r="Y63" s="6">
        <v>1782.5531700414685</v>
      </c>
      <c r="Z63" s="6">
        <v>1782.5531700414685</v>
      </c>
      <c r="AA63" s="6">
        <v>1782.5531700414685</v>
      </c>
      <c r="AB63" s="6">
        <v>1782.5531700414685</v>
      </c>
      <c r="AC63" s="6">
        <v>1782.5531700414685</v>
      </c>
      <c r="AD63" s="6">
        <v>1782.5531700414685</v>
      </c>
      <c r="AE63" s="6">
        <v>1782.5531700414685</v>
      </c>
      <c r="AF63" s="6">
        <v>1782.5531700414685</v>
      </c>
      <c r="AG63" s="6">
        <v>1782.5531700414685</v>
      </c>
      <c r="AH63" s="6">
        <v>1782.5531700414685</v>
      </c>
      <c r="AI63" s="6">
        <v>1782.5531700414685</v>
      </c>
      <c r="AJ63" s="6">
        <v>1782.5531700414685</v>
      </c>
      <c r="AK63" s="6">
        <v>1782.5531700414685</v>
      </c>
      <c r="AL63" s="6">
        <v>1782.5531700414685</v>
      </c>
      <c r="AM63" s="6">
        <v>1782.5531700414685</v>
      </c>
      <c r="AN63" s="6">
        <v>1782.5531700414685</v>
      </c>
      <c r="AO63" s="6">
        <v>1782.5531700414685</v>
      </c>
      <c r="AP63" s="6">
        <v>1782.5531700414685</v>
      </c>
      <c r="AQ63" s="6">
        <v>1782.5531700414685</v>
      </c>
      <c r="AR63" s="6">
        <v>1782.5531700414685</v>
      </c>
      <c r="AS63" s="37">
        <v>1782.5531700414685</v>
      </c>
    </row>
    <row r="64" spans="1:45">
      <c r="A64" s="36" t="s">
        <v>255</v>
      </c>
      <c r="B64" t="s">
        <v>13</v>
      </c>
      <c r="C64" t="s">
        <v>268</v>
      </c>
      <c r="D64" s="66" t="s">
        <v>8</v>
      </c>
      <c r="E64" s="6">
        <v>252.30309568129184</v>
      </c>
      <c r="F64" s="6">
        <v>252.30309568129184</v>
      </c>
      <c r="G64" s="6">
        <v>252.30309568129184</v>
      </c>
      <c r="H64" s="6">
        <v>252.30309568129184</v>
      </c>
      <c r="I64" s="6">
        <v>322.12316932194011</v>
      </c>
      <c r="J64" s="6">
        <v>322.12316932194011</v>
      </c>
      <c r="K64" s="6">
        <v>322.12316932194011</v>
      </c>
      <c r="L64" s="6">
        <v>322.12316932194011</v>
      </c>
      <c r="M64" s="6">
        <v>322.12316932194011</v>
      </c>
      <c r="N64" s="6">
        <v>322.12316932194011</v>
      </c>
      <c r="O64" s="6">
        <v>322.12316932194011</v>
      </c>
      <c r="P64" s="6">
        <v>322.12316932194011</v>
      </c>
      <c r="Q64" s="6">
        <v>322.12316932194011</v>
      </c>
      <c r="R64" s="6">
        <v>322.12316932194011</v>
      </c>
      <c r="S64" s="6">
        <v>322.12316932194011</v>
      </c>
      <c r="T64" s="6">
        <v>322.12316932194011</v>
      </c>
      <c r="U64" s="6">
        <v>322.12316932194011</v>
      </c>
      <c r="V64" s="6">
        <v>322.12316932194011</v>
      </c>
      <c r="W64" s="6">
        <v>322.12316932194011</v>
      </c>
      <c r="X64" s="6">
        <v>322.12316932194011</v>
      </c>
      <c r="Y64" s="6">
        <v>322.12316932194011</v>
      </c>
      <c r="Z64" s="6">
        <v>322.12316932194011</v>
      </c>
      <c r="AA64" s="6">
        <v>322.12316932194011</v>
      </c>
      <c r="AB64" s="6">
        <v>322.12316932194011</v>
      </c>
      <c r="AC64" s="6">
        <v>322.12316932194011</v>
      </c>
      <c r="AD64" s="6">
        <v>322.12316932194011</v>
      </c>
      <c r="AE64" s="6">
        <v>322.12316932194011</v>
      </c>
      <c r="AF64" s="6">
        <v>322.12316932194011</v>
      </c>
      <c r="AG64" s="6">
        <v>322.12316932194011</v>
      </c>
      <c r="AH64" s="6">
        <v>322.12316932194011</v>
      </c>
      <c r="AI64" s="6">
        <v>322.12316932194011</v>
      </c>
      <c r="AJ64" s="6">
        <v>322.12316932194011</v>
      </c>
      <c r="AK64" s="6">
        <v>322.12316932194011</v>
      </c>
      <c r="AL64" s="6">
        <v>322.12316932194011</v>
      </c>
      <c r="AM64" s="6">
        <v>322.12316932194011</v>
      </c>
      <c r="AN64" s="6">
        <v>322.12316932194011</v>
      </c>
      <c r="AO64" s="6">
        <v>322.12316932194011</v>
      </c>
      <c r="AP64" s="6">
        <v>322.12316932194011</v>
      </c>
      <c r="AQ64" s="6">
        <v>322.12316932194011</v>
      </c>
      <c r="AR64" s="6">
        <v>322.12316932194011</v>
      </c>
      <c r="AS64" s="37">
        <v>322.12316932194011</v>
      </c>
    </row>
    <row r="65" spans="1:45">
      <c r="A65" s="36" t="s">
        <v>256</v>
      </c>
      <c r="B65" t="s">
        <v>13</v>
      </c>
      <c r="C65" t="s">
        <v>268</v>
      </c>
      <c r="D65" s="66" t="s">
        <v>8</v>
      </c>
      <c r="E65" s="6">
        <v>25.38895075274166</v>
      </c>
      <c r="F65" s="6">
        <v>25.38895075274166</v>
      </c>
      <c r="G65" s="6">
        <v>25.38895075274166</v>
      </c>
      <c r="H65" s="6">
        <v>25.38895075274166</v>
      </c>
      <c r="I65" s="6">
        <v>25.38895075274166</v>
      </c>
      <c r="J65" s="6">
        <v>25.38895075274166</v>
      </c>
      <c r="K65" s="6">
        <v>25.38895075274166</v>
      </c>
      <c r="L65" s="6">
        <v>25.38895075274166</v>
      </c>
      <c r="M65" s="6">
        <v>25.38895075274166</v>
      </c>
      <c r="N65" s="6">
        <v>25.38895075274166</v>
      </c>
      <c r="O65" s="6">
        <v>25.38895075274166</v>
      </c>
      <c r="P65" s="6">
        <v>25.38895075274166</v>
      </c>
      <c r="Q65" s="6">
        <v>25.38895075274166</v>
      </c>
      <c r="R65" s="6">
        <v>25.38895075274166</v>
      </c>
      <c r="S65" s="6">
        <v>25.38895075274166</v>
      </c>
      <c r="T65" s="6">
        <v>25.38895075274166</v>
      </c>
      <c r="U65" s="6">
        <v>25.38895075274166</v>
      </c>
      <c r="V65" s="6">
        <v>25.38895075274166</v>
      </c>
      <c r="W65" s="6">
        <v>25.38895075274166</v>
      </c>
      <c r="X65" s="6">
        <v>25.38895075274166</v>
      </c>
      <c r="Y65" s="6">
        <v>25.38895075274166</v>
      </c>
      <c r="Z65" s="6">
        <v>25.38895075274166</v>
      </c>
      <c r="AA65" s="6">
        <v>25.38895075274166</v>
      </c>
      <c r="AB65" s="6">
        <v>865.3665627452641</v>
      </c>
      <c r="AC65" s="6">
        <v>865.3665627452641</v>
      </c>
      <c r="AD65" s="6">
        <v>865.3665627452641</v>
      </c>
      <c r="AE65" s="6">
        <v>865.3665627452641</v>
      </c>
      <c r="AF65" s="6">
        <v>865.3665627452641</v>
      </c>
      <c r="AG65" s="6">
        <v>865.3665627452641</v>
      </c>
      <c r="AH65" s="6">
        <v>865.3665627452641</v>
      </c>
      <c r="AI65" s="6">
        <v>865.3665627452641</v>
      </c>
      <c r="AJ65" s="6">
        <v>865.3665627452641</v>
      </c>
      <c r="AK65" s="6">
        <v>865.3665627452641</v>
      </c>
      <c r="AL65" s="6">
        <v>865.3665627452641</v>
      </c>
      <c r="AM65" s="6">
        <v>865.3665627452641</v>
      </c>
      <c r="AN65" s="6">
        <v>865.3665627452641</v>
      </c>
      <c r="AO65" s="6">
        <v>865.3665627452641</v>
      </c>
      <c r="AP65" s="6">
        <v>865.3665627452641</v>
      </c>
      <c r="AQ65" s="6">
        <v>865.3665627452641</v>
      </c>
      <c r="AR65" s="6">
        <v>865.3665627452641</v>
      </c>
      <c r="AS65" s="37">
        <v>865.3665627452641</v>
      </c>
    </row>
    <row r="66" spans="1:45">
      <c r="A66" s="36" t="s">
        <v>257</v>
      </c>
      <c r="B66" t="s">
        <v>13</v>
      </c>
      <c r="C66" t="s">
        <v>268</v>
      </c>
      <c r="D66" s="66" t="s">
        <v>8</v>
      </c>
      <c r="E66" s="6">
        <v>0</v>
      </c>
      <c r="F66" s="6">
        <v>28.130388607945697</v>
      </c>
      <c r="G66" s="6">
        <v>41.961163006852331</v>
      </c>
      <c r="H66" s="6">
        <v>41.961163006852331</v>
      </c>
      <c r="I66" s="6">
        <v>41.961163006852331</v>
      </c>
      <c r="J66" s="6">
        <v>41.961163006852331</v>
      </c>
      <c r="K66" s="6">
        <v>41.961163006852331</v>
      </c>
      <c r="L66" s="6">
        <v>41.961163006852331</v>
      </c>
      <c r="M66" s="6">
        <v>879.89511366603483</v>
      </c>
      <c r="N66" s="6">
        <v>879.89511366603483</v>
      </c>
      <c r="O66" s="6">
        <v>879.89511366603483</v>
      </c>
      <c r="P66" s="6">
        <v>879.89511366603483</v>
      </c>
      <c r="Q66" s="6">
        <v>879.89511366603483</v>
      </c>
      <c r="R66" s="6">
        <v>879.89511366603483</v>
      </c>
      <c r="S66" s="6">
        <v>879.89511366603483</v>
      </c>
      <c r="T66" s="6">
        <v>879.89511366603483</v>
      </c>
      <c r="U66" s="6">
        <v>879.89511366603483</v>
      </c>
      <c r="V66" s="6">
        <v>879.89511366603483</v>
      </c>
      <c r="W66" s="6">
        <v>879.89511366603483</v>
      </c>
      <c r="X66" s="6">
        <v>879.89511366603483</v>
      </c>
      <c r="Y66" s="6">
        <v>879.89511366603483</v>
      </c>
      <c r="Z66" s="6">
        <v>879.89511366603483</v>
      </c>
      <c r="AA66" s="6">
        <v>879.89511366603483</v>
      </c>
      <c r="AB66" s="6">
        <v>879.89511366603483</v>
      </c>
      <c r="AC66" s="6">
        <v>879.89511366603483</v>
      </c>
      <c r="AD66" s="6">
        <v>879.89511366603483</v>
      </c>
      <c r="AE66" s="6">
        <v>1325.749187384451</v>
      </c>
      <c r="AF66" s="6">
        <v>1325.749187384451</v>
      </c>
      <c r="AG66" s="6">
        <v>1325.749187384451</v>
      </c>
      <c r="AH66" s="6">
        <v>1325.749187384451</v>
      </c>
      <c r="AI66" s="6">
        <v>1325.749187384451</v>
      </c>
      <c r="AJ66" s="6">
        <v>1325.749187384451</v>
      </c>
      <c r="AK66" s="6">
        <v>1325.749187384451</v>
      </c>
      <c r="AL66" s="6">
        <v>1325.749187384451</v>
      </c>
      <c r="AM66" s="6">
        <v>1325.749187384451</v>
      </c>
      <c r="AN66" s="6">
        <v>1325.749187384451</v>
      </c>
      <c r="AO66" s="6">
        <v>1325.749187384451</v>
      </c>
      <c r="AP66" s="6">
        <v>1325.749187384451</v>
      </c>
      <c r="AQ66" s="6">
        <v>1325.749187384451</v>
      </c>
      <c r="AR66" s="6">
        <v>1325.749187384451</v>
      </c>
      <c r="AS66" s="37">
        <v>1325.749187384451</v>
      </c>
    </row>
    <row r="67" spans="1:45">
      <c r="A67" s="36" t="s">
        <v>258</v>
      </c>
      <c r="B67" t="s">
        <v>13</v>
      </c>
      <c r="C67" t="s">
        <v>268</v>
      </c>
      <c r="D67" s="66" t="s">
        <v>8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6">
        <v>0</v>
      </c>
      <c r="AN67" s="6">
        <v>0</v>
      </c>
      <c r="AO67" s="6">
        <v>0</v>
      </c>
      <c r="AP67" s="6">
        <v>0</v>
      </c>
      <c r="AQ67" s="6">
        <v>0</v>
      </c>
      <c r="AR67" s="6">
        <v>0</v>
      </c>
      <c r="AS67" s="37">
        <v>0</v>
      </c>
    </row>
    <row r="68" spans="1:45">
      <c r="A68" s="36" t="s">
        <v>259</v>
      </c>
      <c r="B68" t="s">
        <v>13</v>
      </c>
      <c r="C68" t="s">
        <v>268</v>
      </c>
      <c r="D68" s="66" t="s">
        <v>8</v>
      </c>
      <c r="E68" s="6">
        <v>555.40799999999956</v>
      </c>
      <c r="F68" s="6">
        <v>555.40799999999956</v>
      </c>
      <c r="G68" s="6">
        <v>555.40799999999956</v>
      </c>
      <c r="H68" s="6">
        <v>730.67095987199957</v>
      </c>
      <c r="I68" s="6">
        <v>730.67095987199957</v>
      </c>
      <c r="J68" s="6">
        <v>730.67095987199957</v>
      </c>
      <c r="K68" s="6">
        <v>730.67095987199957</v>
      </c>
      <c r="L68" s="6">
        <v>730.67095987199957</v>
      </c>
      <c r="M68" s="6">
        <v>730.67095987199957</v>
      </c>
      <c r="N68" s="6">
        <v>730.67095987199957</v>
      </c>
      <c r="O68" s="6">
        <v>730.67095987199957</v>
      </c>
      <c r="P68" s="6">
        <v>730.67095987199957</v>
      </c>
      <c r="Q68" s="6">
        <v>730.67095987199957</v>
      </c>
      <c r="R68" s="6">
        <v>730.67095987199957</v>
      </c>
      <c r="S68" s="6">
        <v>730.67095987199957</v>
      </c>
      <c r="T68" s="6">
        <v>730.67095987199957</v>
      </c>
      <c r="U68" s="6">
        <v>730.67095987199957</v>
      </c>
      <c r="V68" s="6">
        <v>730.67095987199957</v>
      </c>
      <c r="W68" s="6">
        <v>730.67095987199957</v>
      </c>
      <c r="X68" s="6">
        <v>730.67095987199957</v>
      </c>
      <c r="Y68" s="6">
        <v>730.67095987199957</v>
      </c>
      <c r="Z68" s="6">
        <v>730.67095987199957</v>
      </c>
      <c r="AA68" s="6">
        <v>730.67095987199957</v>
      </c>
      <c r="AB68" s="6">
        <v>730.67095987199957</v>
      </c>
      <c r="AC68" s="6">
        <v>730.67095987199957</v>
      </c>
      <c r="AD68" s="6">
        <v>1188.7678442572123</v>
      </c>
      <c r="AE68" s="6">
        <v>1630.0507846424252</v>
      </c>
      <c r="AF68" s="6">
        <v>1630.0507846424252</v>
      </c>
      <c r="AG68" s="6">
        <v>1630.0507846424252</v>
      </c>
      <c r="AH68" s="6">
        <v>1630.0507846424252</v>
      </c>
      <c r="AI68" s="6">
        <v>1630.0507846424252</v>
      </c>
      <c r="AJ68" s="6">
        <v>1630.0507846424252</v>
      </c>
      <c r="AK68" s="6">
        <v>1630.0507846424252</v>
      </c>
      <c r="AL68" s="6">
        <v>2096.5546410276384</v>
      </c>
      <c r="AM68" s="6">
        <v>2529.430609412851</v>
      </c>
      <c r="AN68" s="6">
        <v>2529.430609412851</v>
      </c>
      <c r="AO68" s="6">
        <v>2529.430609412851</v>
      </c>
      <c r="AP68" s="6">
        <v>2529.430609412851</v>
      </c>
      <c r="AQ68" s="6">
        <v>2529.430609412851</v>
      </c>
      <c r="AR68" s="6">
        <v>3004.3414377980639</v>
      </c>
      <c r="AS68" s="37">
        <v>3454.0313501832766</v>
      </c>
    </row>
    <row r="69" spans="1:45">
      <c r="A69" s="36" t="s">
        <v>260</v>
      </c>
      <c r="B69" t="s">
        <v>13</v>
      </c>
      <c r="C69" t="s">
        <v>268</v>
      </c>
      <c r="D69" s="66" t="s">
        <v>8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6">
        <v>0</v>
      </c>
      <c r="AN69" s="6">
        <v>0</v>
      </c>
      <c r="AO69" s="6">
        <v>0</v>
      </c>
      <c r="AP69" s="6">
        <v>0</v>
      </c>
      <c r="AQ69" s="6">
        <v>0</v>
      </c>
      <c r="AR69" s="6">
        <v>0</v>
      </c>
      <c r="AS69" s="37">
        <v>0</v>
      </c>
    </row>
    <row r="70" spans="1:45">
      <c r="A70" s="36" t="s">
        <v>261</v>
      </c>
      <c r="B70" t="s">
        <v>13</v>
      </c>
      <c r="C70" t="s">
        <v>268</v>
      </c>
      <c r="D70" s="66" t="s">
        <v>8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503.42490983697138</v>
      </c>
      <c r="X70" s="6">
        <v>503.42490983697138</v>
      </c>
      <c r="Y70" s="6">
        <v>503.42490983697138</v>
      </c>
      <c r="Z70" s="6">
        <v>503.42490983697138</v>
      </c>
      <c r="AA70" s="6">
        <v>503.42490983697138</v>
      </c>
      <c r="AB70" s="6">
        <v>503.42490983697138</v>
      </c>
      <c r="AC70" s="6">
        <v>503.42490983697138</v>
      </c>
      <c r="AD70" s="6">
        <v>503.42490983697138</v>
      </c>
      <c r="AE70" s="6">
        <v>1552.3095895109143</v>
      </c>
      <c r="AF70" s="6">
        <v>1552.3095895109143</v>
      </c>
      <c r="AG70" s="6">
        <v>1552.3095895109143</v>
      </c>
      <c r="AH70" s="6">
        <v>1552.3095895109143</v>
      </c>
      <c r="AI70" s="6">
        <v>1552.3095895109143</v>
      </c>
      <c r="AJ70" s="6">
        <v>1552.3095895109143</v>
      </c>
      <c r="AK70" s="6">
        <v>1552.3095895109143</v>
      </c>
      <c r="AL70" s="6">
        <v>1552.3095895109143</v>
      </c>
      <c r="AM70" s="6">
        <v>1552.3095895109143</v>
      </c>
      <c r="AN70" s="6">
        <v>1552.3095895109143</v>
      </c>
      <c r="AO70" s="6">
        <v>1552.3095895109143</v>
      </c>
      <c r="AP70" s="6">
        <v>1552.3095895109143</v>
      </c>
      <c r="AQ70" s="6">
        <v>1552.3095895109143</v>
      </c>
      <c r="AR70" s="6">
        <v>1552.3095895109143</v>
      </c>
      <c r="AS70" s="37">
        <v>2089.3623873478855</v>
      </c>
    </row>
    <row r="71" spans="1:45">
      <c r="A71" s="36" t="s">
        <v>262</v>
      </c>
      <c r="B71" t="s">
        <v>13</v>
      </c>
      <c r="C71" t="s">
        <v>268</v>
      </c>
      <c r="D71" s="66" t="s">
        <v>8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6">
        <v>0</v>
      </c>
      <c r="AN71" s="6">
        <v>0</v>
      </c>
      <c r="AO71" s="6">
        <v>0</v>
      </c>
      <c r="AP71" s="6">
        <v>0</v>
      </c>
      <c r="AQ71" s="6">
        <v>0</v>
      </c>
      <c r="AR71" s="6">
        <v>0</v>
      </c>
      <c r="AS71" s="37">
        <v>0</v>
      </c>
    </row>
    <row r="72" spans="1:45">
      <c r="A72" s="36" t="s">
        <v>263</v>
      </c>
      <c r="B72" t="s">
        <v>13</v>
      </c>
      <c r="C72" t="s">
        <v>268</v>
      </c>
      <c r="D72" s="66" t="s">
        <v>8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6">
        <v>0</v>
      </c>
      <c r="AN72" s="6">
        <v>0</v>
      </c>
      <c r="AO72" s="6">
        <v>0</v>
      </c>
      <c r="AP72" s="6">
        <v>0</v>
      </c>
      <c r="AQ72" s="6">
        <v>0</v>
      </c>
      <c r="AR72" s="6">
        <v>0</v>
      </c>
      <c r="AS72" s="37">
        <v>0</v>
      </c>
    </row>
    <row r="73" spans="1:45">
      <c r="A73" s="36" t="s">
        <v>264</v>
      </c>
      <c r="B73" t="s">
        <v>19</v>
      </c>
      <c r="C73" t="s">
        <v>268</v>
      </c>
      <c r="D73" s="66" t="s">
        <v>8</v>
      </c>
      <c r="E73" s="6">
        <v>0.13316769791999999</v>
      </c>
      <c r="F73" s="6">
        <v>0.13316769791999999</v>
      </c>
      <c r="G73" s="6">
        <v>0.13316769791999999</v>
      </c>
      <c r="H73" s="6">
        <v>0.13316769791999999</v>
      </c>
      <c r="I73" s="6">
        <v>0.13316769791999999</v>
      </c>
      <c r="J73" s="6">
        <v>0.13316769791999999</v>
      </c>
      <c r="K73" s="6">
        <v>0.13316769791999999</v>
      </c>
      <c r="L73" s="6">
        <v>0.13316769791999999</v>
      </c>
      <c r="M73" s="6">
        <v>0.13316769791999999</v>
      </c>
      <c r="N73" s="6">
        <v>0.13316769791999999</v>
      </c>
      <c r="O73" s="6">
        <v>0.13316769791999999</v>
      </c>
      <c r="P73" s="6">
        <v>0.13316769791999999</v>
      </c>
      <c r="Q73" s="6">
        <v>0.13316769791999999</v>
      </c>
      <c r="R73" s="6">
        <v>0.13316769791999999</v>
      </c>
      <c r="S73" s="6">
        <v>0.13316769791999999</v>
      </c>
      <c r="T73" s="6">
        <v>0.13316769791999999</v>
      </c>
      <c r="U73" s="6">
        <v>0.13316769791999999</v>
      </c>
      <c r="V73" s="6">
        <v>0.13316769791999999</v>
      </c>
      <c r="W73" s="6">
        <v>0.13316769791999999</v>
      </c>
      <c r="X73" s="6">
        <v>0.13316769791999999</v>
      </c>
      <c r="Y73" s="6">
        <v>0.13316769791999999</v>
      </c>
      <c r="Z73" s="6">
        <v>0.13316769791999999</v>
      </c>
      <c r="AA73" s="6">
        <v>0.13316769791999999</v>
      </c>
      <c r="AB73" s="6">
        <v>0.13316769791999999</v>
      </c>
      <c r="AC73" s="6">
        <v>0.13316769791999999</v>
      </c>
      <c r="AD73" s="6">
        <v>0.13316769791999999</v>
      </c>
      <c r="AE73" s="6">
        <v>0.13316769791999999</v>
      </c>
      <c r="AF73" s="6">
        <v>0.13316769791999999</v>
      </c>
      <c r="AG73" s="6">
        <v>0.13316769791999999</v>
      </c>
      <c r="AH73" s="6">
        <v>0.13316769791999999</v>
      </c>
      <c r="AI73" s="6">
        <v>0.13316769791999999</v>
      </c>
      <c r="AJ73" s="6">
        <v>0.13316769791999999</v>
      </c>
      <c r="AK73" s="6">
        <v>0.13316769791999999</v>
      </c>
      <c r="AL73" s="6">
        <v>0.13316769791999999</v>
      </c>
      <c r="AM73" s="6">
        <v>0.13316769791999999</v>
      </c>
      <c r="AN73" s="6">
        <v>0.13316769791999999</v>
      </c>
      <c r="AO73" s="6">
        <v>0.13316769791999999</v>
      </c>
      <c r="AP73" s="6">
        <v>0.13316769791999999</v>
      </c>
      <c r="AQ73" s="6">
        <v>0.13316769791999999</v>
      </c>
      <c r="AR73" s="6">
        <v>0.13316769791999999</v>
      </c>
      <c r="AS73" s="37">
        <v>0.13316769791999999</v>
      </c>
    </row>
    <row r="74" spans="1:45">
      <c r="A74" s="36" t="s">
        <v>265</v>
      </c>
      <c r="B74" t="s">
        <v>19</v>
      </c>
      <c r="C74" t="s">
        <v>268</v>
      </c>
      <c r="D74" s="66" t="s">
        <v>8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6">
        <v>0</v>
      </c>
      <c r="AN74" s="6">
        <v>0</v>
      </c>
      <c r="AO74" s="6">
        <v>0</v>
      </c>
      <c r="AP74" s="6">
        <v>0</v>
      </c>
      <c r="AQ74" s="6">
        <v>0</v>
      </c>
      <c r="AR74" s="6">
        <v>0</v>
      </c>
      <c r="AS74" s="37">
        <v>0</v>
      </c>
    </row>
    <row r="75" spans="1:45">
      <c r="A75" s="36" t="s">
        <v>266</v>
      </c>
      <c r="B75" t="s">
        <v>19</v>
      </c>
      <c r="C75" t="s">
        <v>268</v>
      </c>
      <c r="D75" s="66" t="s">
        <v>8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6">
        <v>0</v>
      </c>
      <c r="AN75" s="6">
        <v>0</v>
      </c>
      <c r="AO75" s="6">
        <v>0</v>
      </c>
      <c r="AP75" s="6">
        <v>0</v>
      </c>
      <c r="AQ75" s="6">
        <v>0</v>
      </c>
      <c r="AR75" s="6">
        <v>0</v>
      </c>
      <c r="AS75" s="37">
        <v>0</v>
      </c>
    </row>
    <row r="76" spans="1:45" ht="17.25" thickBot="1">
      <c r="A76" s="30"/>
      <c r="B76" s="34"/>
      <c r="C76" s="34"/>
      <c r="D76" s="31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0"/>
      <c r="AJ76" s="34"/>
      <c r="AK76" s="34"/>
      <c r="AL76" s="34"/>
      <c r="AM76" s="34"/>
      <c r="AN76" s="34"/>
      <c r="AO76" s="34"/>
      <c r="AP76" s="34"/>
      <c r="AQ76" s="34"/>
      <c r="AR76" s="34"/>
      <c r="AS76" s="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86"/>
  <sheetViews>
    <sheetView zoomScale="70" zoomScaleNormal="70" workbookViewId="0">
      <pane xSplit="2" ySplit="2" topLeftCell="C246" activePane="bottomRight" state="frozen"/>
      <selection pane="topRight"/>
      <selection pane="bottomLeft"/>
      <selection pane="bottomRight" activeCell="N275" sqref="N275"/>
    </sheetView>
  </sheetViews>
  <sheetFormatPr defaultColWidth="9" defaultRowHeight="15"/>
  <cols>
    <col min="1" max="1" width="28.625" style="102" customWidth="1"/>
    <col min="2" max="2" width="21.75" style="102" customWidth="1"/>
    <col min="3" max="9" width="12.5" style="145" bestFit="1" customWidth="1"/>
    <col min="10" max="41" width="11.25" style="145" bestFit="1" customWidth="1"/>
    <col min="42" max="16384" width="9" style="145"/>
  </cols>
  <sheetData>
    <row r="1" spans="1:41" ht="24" thickBot="1">
      <c r="A1" s="99" t="s">
        <v>269</v>
      </c>
    </row>
    <row r="2" spans="1:41" ht="15.75">
      <c r="A2" s="104" t="s">
        <v>168</v>
      </c>
      <c r="B2" s="1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06">
        <v>2050</v>
      </c>
      <c r="AF2" s="206">
        <v>2051</v>
      </c>
      <c r="AG2" s="206">
        <v>2052</v>
      </c>
      <c r="AH2" s="206">
        <v>2053</v>
      </c>
      <c r="AI2" s="206">
        <v>2054</v>
      </c>
      <c r="AJ2" s="206">
        <v>2055</v>
      </c>
      <c r="AK2" s="206">
        <v>2056</v>
      </c>
      <c r="AL2" s="206">
        <v>2057</v>
      </c>
      <c r="AM2" s="206">
        <v>2058</v>
      </c>
      <c r="AN2" s="206">
        <v>2059</v>
      </c>
      <c r="AO2" s="207">
        <v>2060</v>
      </c>
    </row>
    <row r="3" spans="1:41" ht="15.75">
      <c r="A3" s="109" t="s">
        <v>16</v>
      </c>
      <c r="B3" s="110"/>
      <c r="AO3" s="247"/>
    </row>
    <row r="4" spans="1:41">
      <c r="A4" s="111" t="s">
        <v>12</v>
      </c>
      <c r="B4" s="112" t="s">
        <v>56</v>
      </c>
      <c r="C4" s="248">
        <v>13.330736364562989</v>
      </c>
      <c r="D4" s="248">
        <v>19.031670186523435</v>
      </c>
      <c r="E4" s="248">
        <v>18.348365943359376</v>
      </c>
      <c r="F4" s="248">
        <v>16.728560376464841</v>
      </c>
      <c r="G4" s="248">
        <v>16.998392201171875</v>
      </c>
      <c r="H4" s="248">
        <v>16.678330683593753</v>
      </c>
      <c r="I4" s="248">
        <v>14.055978446289062</v>
      </c>
      <c r="J4" s="248">
        <v>12.087694694335939</v>
      </c>
      <c r="K4" s="248">
        <v>10.907155713867187</v>
      </c>
      <c r="L4" s="248">
        <v>12.076872983886719</v>
      </c>
      <c r="M4" s="248">
        <v>12.361344737304687</v>
      </c>
      <c r="N4" s="248">
        <v>12.045377931152345</v>
      </c>
      <c r="O4" s="248">
        <v>10.395695187499999</v>
      </c>
      <c r="P4" s="248">
        <v>10.39158188671875</v>
      </c>
      <c r="Q4" s="248">
        <v>6.8925288603515629</v>
      </c>
      <c r="R4" s="248">
        <v>5.7290690410156246</v>
      </c>
      <c r="S4" s="248">
        <v>5.7457573789062506</v>
      </c>
      <c r="T4" s="248">
        <v>5.3729594345703129</v>
      </c>
      <c r="U4" s="248">
        <v>2.2352630849609376</v>
      </c>
      <c r="V4" s="248">
        <v>0</v>
      </c>
      <c r="W4" s="248">
        <v>0</v>
      </c>
      <c r="X4" s="248">
        <v>0</v>
      </c>
      <c r="Y4" s="248">
        <v>0</v>
      </c>
      <c r="Z4" s="248">
        <v>0</v>
      </c>
      <c r="AA4" s="248">
        <v>0</v>
      </c>
      <c r="AB4" s="248">
        <v>0</v>
      </c>
      <c r="AC4" s="248">
        <v>0</v>
      </c>
      <c r="AD4" s="248">
        <v>0</v>
      </c>
      <c r="AE4" s="248">
        <v>0</v>
      </c>
      <c r="AF4" s="248">
        <v>0</v>
      </c>
      <c r="AG4" s="248">
        <v>0</v>
      </c>
      <c r="AH4" s="248">
        <v>0</v>
      </c>
      <c r="AI4" s="248">
        <v>0</v>
      </c>
      <c r="AJ4" s="248">
        <v>0</v>
      </c>
      <c r="AK4" s="248">
        <v>0</v>
      </c>
      <c r="AL4" s="248">
        <v>0</v>
      </c>
      <c r="AM4" s="248">
        <v>0</v>
      </c>
      <c r="AN4" s="248">
        <v>0</v>
      </c>
      <c r="AO4" s="247">
        <v>0</v>
      </c>
    </row>
    <row r="5" spans="1:41">
      <c r="A5" s="111" t="s">
        <v>20</v>
      </c>
      <c r="B5" s="112" t="s">
        <v>56</v>
      </c>
      <c r="C5" s="248">
        <v>0</v>
      </c>
      <c r="D5" s="248">
        <v>0</v>
      </c>
      <c r="E5" s="248">
        <v>0</v>
      </c>
      <c r="F5" s="248">
        <v>0</v>
      </c>
      <c r="G5" s="248">
        <v>0</v>
      </c>
      <c r="H5" s="248">
        <v>0</v>
      </c>
      <c r="I5" s="248">
        <v>0</v>
      </c>
      <c r="J5" s="248">
        <v>0</v>
      </c>
      <c r="K5" s="248">
        <v>0</v>
      </c>
      <c r="L5" s="248">
        <v>0</v>
      </c>
      <c r="M5" s="248">
        <v>0</v>
      </c>
      <c r="N5" s="248">
        <v>0</v>
      </c>
      <c r="O5" s="248">
        <v>0</v>
      </c>
      <c r="P5" s="248">
        <v>0</v>
      </c>
      <c r="Q5" s="248">
        <v>0</v>
      </c>
      <c r="R5" s="248">
        <v>0</v>
      </c>
      <c r="S5" s="248">
        <v>0</v>
      </c>
      <c r="T5" s="248">
        <v>0</v>
      </c>
      <c r="U5" s="248">
        <v>0</v>
      </c>
      <c r="V5" s="248">
        <v>0</v>
      </c>
      <c r="W5" s="248">
        <v>0</v>
      </c>
      <c r="X5" s="248">
        <v>0</v>
      </c>
      <c r="Y5" s="248">
        <v>0</v>
      </c>
      <c r="Z5" s="248">
        <v>0</v>
      </c>
      <c r="AA5" s="248">
        <v>0</v>
      </c>
      <c r="AB5" s="248">
        <v>0</v>
      </c>
      <c r="AC5" s="248">
        <v>0</v>
      </c>
      <c r="AD5" s="248">
        <v>0</v>
      </c>
      <c r="AE5" s="248">
        <v>0</v>
      </c>
      <c r="AF5" s="248">
        <v>0</v>
      </c>
      <c r="AG5" s="248">
        <v>0</v>
      </c>
      <c r="AH5" s="248">
        <v>0</v>
      </c>
      <c r="AI5" s="248">
        <v>0</v>
      </c>
      <c r="AJ5" s="248">
        <v>0</v>
      </c>
      <c r="AK5" s="248">
        <v>0</v>
      </c>
      <c r="AL5" s="248">
        <v>0</v>
      </c>
      <c r="AM5" s="248">
        <v>0</v>
      </c>
      <c r="AN5" s="248">
        <v>0</v>
      </c>
      <c r="AO5" s="247">
        <v>0</v>
      </c>
    </row>
    <row r="6" spans="1:41">
      <c r="A6" s="111" t="s">
        <v>576</v>
      </c>
      <c r="B6" s="112" t="s">
        <v>56</v>
      </c>
      <c r="C6" s="248">
        <v>0</v>
      </c>
      <c r="D6" s="248">
        <v>0</v>
      </c>
      <c r="E6" s="248">
        <v>0</v>
      </c>
      <c r="F6" s="248">
        <v>0</v>
      </c>
      <c r="G6" s="248">
        <v>0</v>
      </c>
      <c r="H6" s="248">
        <v>0</v>
      </c>
      <c r="I6" s="248">
        <v>0</v>
      </c>
      <c r="J6" s="248">
        <v>0.22140435351562499</v>
      </c>
      <c r="K6" s="248">
        <v>0.1153611337890625</v>
      </c>
      <c r="L6" s="248">
        <v>0.24412889257812501</v>
      </c>
      <c r="M6" s="248">
        <v>0.31311282031249998</v>
      </c>
      <c r="N6" s="248">
        <v>0.31622051953125002</v>
      </c>
      <c r="O6" s="248">
        <v>0.40526673828124998</v>
      </c>
      <c r="P6" s="248">
        <v>0</v>
      </c>
      <c r="Q6" s="248">
        <v>0</v>
      </c>
      <c r="R6" s="248">
        <v>0</v>
      </c>
      <c r="S6" s="248">
        <v>0</v>
      </c>
      <c r="T6" s="248">
        <v>0</v>
      </c>
      <c r="U6" s="248">
        <v>0</v>
      </c>
      <c r="V6" s="248">
        <v>0</v>
      </c>
      <c r="W6" s="248">
        <v>0</v>
      </c>
      <c r="X6" s="248">
        <v>0</v>
      </c>
      <c r="Y6" s="248">
        <v>0</v>
      </c>
      <c r="Z6" s="248">
        <v>0</v>
      </c>
      <c r="AA6" s="248">
        <v>0</v>
      </c>
      <c r="AB6" s="248">
        <v>0</v>
      </c>
      <c r="AC6" s="248">
        <v>0</v>
      </c>
      <c r="AD6" s="248">
        <v>0</v>
      </c>
      <c r="AE6" s="248">
        <v>0</v>
      </c>
      <c r="AF6" s="248">
        <v>0</v>
      </c>
      <c r="AG6" s="248">
        <v>0</v>
      </c>
      <c r="AH6" s="248">
        <v>0</v>
      </c>
      <c r="AI6" s="248">
        <v>0</v>
      </c>
      <c r="AJ6" s="248">
        <v>0</v>
      </c>
      <c r="AK6" s="248">
        <v>0</v>
      </c>
      <c r="AL6" s="248">
        <v>0</v>
      </c>
      <c r="AM6" s="248">
        <v>0</v>
      </c>
      <c r="AN6" s="248">
        <v>0</v>
      </c>
      <c r="AO6" s="247">
        <v>0</v>
      </c>
    </row>
    <row r="7" spans="1:41">
      <c r="A7" s="111" t="s">
        <v>22</v>
      </c>
      <c r="B7" s="112" t="s">
        <v>56</v>
      </c>
      <c r="C7" s="248">
        <v>2.5096360695838926E-2</v>
      </c>
      <c r="D7" s="248">
        <v>3.9426099908828741E-2</v>
      </c>
      <c r="E7" s="248">
        <v>2.6929929795980453E-2</v>
      </c>
      <c r="F7" s="248">
        <v>2.3712199609577655E-3</v>
      </c>
      <c r="G7" s="248">
        <v>5.1899599542617799E-3</v>
      </c>
      <c r="H7" s="248">
        <v>4.2225490734815602E-2</v>
      </c>
      <c r="I7" s="248">
        <v>1.5980990026652812E-2</v>
      </c>
      <c r="J7" s="248">
        <v>6.1592900815904145E-3</v>
      </c>
      <c r="K7" s="248">
        <v>1.3418400046322494E-3</v>
      </c>
      <c r="L7" s="248">
        <v>4.0519499624967576E-3</v>
      </c>
      <c r="M7" s="248">
        <v>4.5496999548673631E-3</v>
      </c>
      <c r="N7" s="248">
        <v>5.9215499148368832E-3</v>
      </c>
      <c r="O7" s="248">
        <v>2.2940099736750126E-3</v>
      </c>
      <c r="P7" s="248">
        <v>0.12702376030765475</v>
      </c>
      <c r="Q7" s="248">
        <v>0.15254203086412138</v>
      </c>
      <c r="R7" s="248">
        <v>0.10785320938587188</v>
      </c>
      <c r="S7" s="248">
        <v>0.12361828263503313</v>
      </c>
      <c r="T7" s="248">
        <v>8.8586261011511083E-2</v>
      </c>
      <c r="U7" s="248">
        <v>7.4798329092703758E-2</v>
      </c>
      <c r="V7" s="248">
        <v>9.6563901162652302E-2</v>
      </c>
      <c r="W7" s="248">
        <v>8.4137710214871916E-2</v>
      </c>
      <c r="X7" s="248">
        <v>0.12068913110351563</v>
      </c>
      <c r="Y7" s="248">
        <v>0.16615700900203548</v>
      </c>
      <c r="Z7" s="248">
        <v>0.16336582214843481</v>
      </c>
      <c r="AA7" s="248">
        <v>0.28290020707031149</v>
      </c>
      <c r="AB7" s="248">
        <v>0.16612665605539081</v>
      </c>
      <c r="AC7" s="248">
        <v>0.15306281207013128</v>
      </c>
      <c r="AD7" s="248">
        <v>0.16127570160150528</v>
      </c>
      <c r="AE7" s="248">
        <v>0.14240510058712957</v>
      </c>
      <c r="AF7" s="248">
        <v>0.13929792910156771</v>
      </c>
      <c r="AG7" s="248">
        <v>0.14565120523738861</v>
      </c>
      <c r="AH7" s="248">
        <v>0.16547793093750812</v>
      </c>
      <c r="AI7" s="248">
        <v>0.16121045808029175</v>
      </c>
      <c r="AJ7" s="248">
        <v>0.16883342550730707</v>
      </c>
      <c r="AK7" s="248">
        <v>0.16961470335909723</v>
      </c>
      <c r="AL7" s="248">
        <v>9.1500001847743985E-6</v>
      </c>
      <c r="AM7" s="248">
        <v>1.3020000353455543E-5</v>
      </c>
      <c r="AN7" s="248">
        <v>4.268999946117401E-5</v>
      </c>
      <c r="AO7" s="247">
        <v>5.3759997963905332E-5</v>
      </c>
    </row>
    <row r="8" spans="1:41">
      <c r="A8" s="111" t="s">
        <v>21</v>
      </c>
      <c r="B8" s="112" t="s">
        <v>56</v>
      </c>
      <c r="C8" s="248">
        <v>2.5970984609375001</v>
      </c>
      <c r="D8" s="248">
        <v>0.83942633325195315</v>
      </c>
      <c r="E8" s="248">
        <v>0.73783768395996085</v>
      </c>
      <c r="F8" s="248">
        <v>0.30174771813964846</v>
      </c>
      <c r="G8" s="248">
        <v>0.46513299511718753</v>
      </c>
      <c r="H8" s="248">
        <v>0.84867870703125003</v>
      </c>
      <c r="I8" s="248">
        <v>0.26207646005249025</v>
      </c>
      <c r="J8" s="248">
        <v>5.9381970825195314E-2</v>
      </c>
      <c r="K8" s="248">
        <v>2.2772130187988279E-2</v>
      </c>
      <c r="L8" s="248">
        <v>6.3964019897460936E-2</v>
      </c>
      <c r="M8" s="248">
        <v>8.424284887695313E-2</v>
      </c>
      <c r="N8" s="248">
        <v>9.0068470703125E-2</v>
      </c>
      <c r="O8" s="248">
        <v>4.4344179077148438E-2</v>
      </c>
      <c r="P8" s="248">
        <v>0.6436152822265625</v>
      </c>
      <c r="Q8" s="248">
        <v>0.75634941308593739</v>
      </c>
      <c r="R8" s="248">
        <v>0.62381440527343746</v>
      </c>
      <c r="S8" s="248">
        <v>0.69820548828124995</v>
      </c>
      <c r="T8" s="248">
        <v>0.62160496875000004</v>
      </c>
      <c r="U8" s="248">
        <v>0.5625582666015625</v>
      </c>
      <c r="V8" s="248">
        <v>0.58522489062500005</v>
      </c>
      <c r="W8" s="248">
        <v>0.54733204296875004</v>
      </c>
      <c r="X8" s="248">
        <v>0.55040168359374997</v>
      </c>
      <c r="Y8" s="248">
        <v>0.59594638281250001</v>
      </c>
      <c r="Z8" s="248">
        <v>0.56738000781249998</v>
      </c>
      <c r="AA8" s="248">
        <v>4.3085468505859377E-2</v>
      </c>
      <c r="AB8" s="248">
        <v>0</v>
      </c>
      <c r="AC8" s="248">
        <v>0</v>
      </c>
      <c r="AD8" s="248">
        <v>0</v>
      </c>
      <c r="AE8" s="248">
        <v>0</v>
      </c>
      <c r="AF8" s="248">
        <v>0</v>
      </c>
      <c r="AG8" s="248">
        <v>0</v>
      </c>
      <c r="AH8" s="248">
        <v>0</v>
      </c>
      <c r="AI8" s="248">
        <v>0</v>
      </c>
      <c r="AJ8" s="248">
        <v>0</v>
      </c>
      <c r="AK8" s="248">
        <v>0</v>
      </c>
      <c r="AL8" s="248">
        <v>0</v>
      </c>
      <c r="AM8" s="248">
        <v>0</v>
      </c>
      <c r="AN8" s="248">
        <v>0</v>
      </c>
      <c r="AO8" s="247">
        <v>0</v>
      </c>
    </row>
    <row r="9" spans="1:41">
      <c r="A9" s="111" t="s">
        <v>175</v>
      </c>
      <c r="B9" s="112" t="s">
        <v>56</v>
      </c>
      <c r="C9" s="248">
        <v>0</v>
      </c>
      <c r="D9" s="248">
        <v>0</v>
      </c>
      <c r="E9" s="248">
        <v>0</v>
      </c>
      <c r="F9" s="248">
        <v>0</v>
      </c>
      <c r="G9" s="248">
        <v>0</v>
      </c>
      <c r="H9" s="248">
        <v>0</v>
      </c>
      <c r="I9" s="248">
        <v>0</v>
      </c>
      <c r="J9" s="248">
        <v>0</v>
      </c>
      <c r="K9" s="248">
        <v>0</v>
      </c>
      <c r="L9" s="248">
        <v>0</v>
      </c>
      <c r="M9" s="248">
        <v>0</v>
      </c>
      <c r="N9" s="248">
        <v>0</v>
      </c>
      <c r="O9" s="248">
        <v>0</v>
      </c>
      <c r="P9" s="248">
        <v>0</v>
      </c>
      <c r="Q9" s="248">
        <v>0</v>
      </c>
      <c r="R9" s="248">
        <v>0</v>
      </c>
      <c r="S9" s="248">
        <v>0</v>
      </c>
      <c r="T9" s="248">
        <v>0</v>
      </c>
      <c r="U9" s="248">
        <v>0</v>
      </c>
      <c r="V9" s="248">
        <v>0</v>
      </c>
      <c r="W9" s="248">
        <v>0</v>
      </c>
      <c r="X9" s="248">
        <v>0</v>
      </c>
      <c r="Y9" s="248">
        <v>0</v>
      </c>
      <c r="Z9" s="248">
        <v>0</v>
      </c>
      <c r="AA9" s="248">
        <v>0</v>
      </c>
      <c r="AB9" s="248">
        <v>0</v>
      </c>
      <c r="AC9" s="248">
        <v>0</v>
      </c>
      <c r="AD9" s="248">
        <v>0</v>
      </c>
      <c r="AE9" s="248">
        <v>0</v>
      </c>
      <c r="AF9" s="248">
        <v>0</v>
      </c>
      <c r="AG9" s="248">
        <v>0</v>
      </c>
      <c r="AH9" s="248">
        <v>0</v>
      </c>
      <c r="AI9" s="248">
        <v>0</v>
      </c>
      <c r="AJ9" s="248">
        <v>0</v>
      </c>
      <c r="AK9" s="248">
        <v>0</v>
      </c>
      <c r="AL9" s="248">
        <v>0</v>
      </c>
      <c r="AM9" s="248">
        <v>0</v>
      </c>
      <c r="AN9" s="248">
        <v>0</v>
      </c>
      <c r="AO9" s="247">
        <v>0</v>
      </c>
    </row>
    <row r="10" spans="1:41">
      <c r="A10" s="111" t="s">
        <v>176</v>
      </c>
      <c r="B10" s="112" t="s">
        <v>56</v>
      </c>
      <c r="C10" s="248">
        <v>0</v>
      </c>
      <c r="D10" s="248">
        <v>0</v>
      </c>
      <c r="E10" s="248">
        <v>0</v>
      </c>
      <c r="F10" s="248">
        <v>0</v>
      </c>
      <c r="G10" s="248">
        <v>0</v>
      </c>
      <c r="H10" s="248">
        <v>0</v>
      </c>
      <c r="I10" s="248">
        <v>0</v>
      </c>
      <c r="J10" s="248">
        <v>0</v>
      </c>
      <c r="K10" s="248">
        <v>0</v>
      </c>
      <c r="L10" s="248">
        <v>0</v>
      </c>
      <c r="M10" s="248">
        <v>0</v>
      </c>
      <c r="N10" s="248">
        <v>0</v>
      </c>
      <c r="O10" s="248">
        <v>0</v>
      </c>
      <c r="P10" s="248">
        <v>0</v>
      </c>
      <c r="Q10" s="248">
        <v>0</v>
      </c>
      <c r="R10" s="248">
        <v>0</v>
      </c>
      <c r="S10" s="248">
        <v>0</v>
      </c>
      <c r="T10" s="248">
        <v>0</v>
      </c>
      <c r="U10" s="248">
        <v>0</v>
      </c>
      <c r="V10" s="248">
        <v>0</v>
      </c>
      <c r="W10" s="248">
        <v>0</v>
      </c>
      <c r="X10" s="248">
        <v>0</v>
      </c>
      <c r="Y10" s="248">
        <v>0</v>
      </c>
      <c r="Z10" s="248">
        <v>0</v>
      </c>
      <c r="AA10" s="248">
        <v>0</v>
      </c>
      <c r="AB10" s="248">
        <v>0</v>
      </c>
      <c r="AC10" s="248">
        <v>0</v>
      </c>
      <c r="AD10" s="248">
        <v>0</v>
      </c>
      <c r="AE10" s="248">
        <v>0</v>
      </c>
      <c r="AF10" s="248">
        <v>0</v>
      </c>
      <c r="AG10" s="248">
        <v>0</v>
      </c>
      <c r="AH10" s="248">
        <v>0</v>
      </c>
      <c r="AI10" s="248">
        <v>0</v>
      </c>
      <c r="AJ10" s="248">
        <v>0</v>
      </c>
      <c r="AK10" s="248">
        <v>0</v>
      </c>
      <c r="AL10" s="248">
        <v>0</v>
      </c>
      <c r="AM10" s="248">
        <v>0</v>
      </c>
      <c r="AN10" s="248">
        <v>0</v>
      </c>
      <c r="AO10" s="247">
        <v>0</v>
      </c>
    </row>
    <row r="11" spans="1:41">
      <c r="A11" s="111" t="s">
        <v>177</v>
      </c>
      <c r="B11" s="112" t="s">
        <v>56</v>
      </c>
      <c r="C11" s="248">
        <v>0</v>
      </c>
      <c r="D11" s="248">
        <v>0</v>
      </c>
      <c r="E11" s="248">
        <v>0</v>
      </c>
      <c r="F11" s="248">
        <v>0</v>
      </c>
      <c r="G11" s="248">
        <v>0</v>
      </c>
      <c r="H11" s="248">
        <v>0</v>
      </c>
      <c r="I11" s="248">
        <v>0</v>
      </c>
      <c r="J11" s="248">
        <v>0</v>
      </c>
      <c r="K11" s="248">
        <v>0</v>
      </c>
      <c r="L11" s="248">
        <v>0</v>
      </c>
      <c r="M11" s="248">
        <v>0</v>
      </c>
      <c r="N11" s="248">
        <v>0</v>
      </c>
      <c r="O11" s="248">
        <v>0</v>
      </c>
      <c r="P11" s="248">
        <v>0</v>
      </c>
      <c r="Q11" s="248">
        <v>0</v>
      </c>
      <c r="R11" s="248">
        <v>0</v>
      </c>
      <c r="S11" s="248">
        <v>0</v>
      </c>
      <c r="T11" s="248">
        <v>0</v>
      </c>
      <c r="U11" s="248">
        <v>0</v>
      </c>
      <c r="V11" s="248">
        <v>0</v>
      </c>
      <c r="W11" s="248">
        <v>0</v>
      </c>
      <c r="X11" s="248">
        <v>0</v>
      </c>
      <c r="Y11" s="248">
        <v>0</v>
      </c>
      <c r="Z11" s="248">
        <v>0</v>
      </c>
      <c r="AA11" s="248">
        <v>0</v>
      </c>
      <c r="AB11" s="248">
        <v>0</v>
      </c>
      <c r="AC11" s="248">
        <v>0</v>
      </c>
      <c r="AD11" s="248">
        <v>0</v>
      </c>
      <c r="AE11" s="248">
        <v>0</v>
      </c>
      <c r="AF11" s="248">
        <v>0</v>
      </c>
      <c r="AG11" s="248">
        <v>0</v>
      </c>
      <c r="AH11" s="248">
        <v>0</v>
      </c>
      <c r="AI11" s="248">
        <v>0</v>
      </c>
      <c r="AJ11" s="248">
        <v>0</v>
      </c>
      <c r="AK11" s="248">
        <v>0</v>
      </c>
      <c r="AL11" s="248">
        <v>0</v>
      </c>
      <c r="AM11" s="248">
        <v>0</v>
      </c>
      <c r="AN11" s="248">
        <v>0</v>
      </c>
      <c r="AO11" s="247">
        <v>0</v>
      </c>
    </row>
    <row r="12" spans="1:41">
      <c r="A12" s="111" t="s">
        <v>178</v>
      </c>
      <c r="B12" s="112" t="s">
        <v>56</v>
      </c>
      <c r="C12" s="248">
        <v>0</v>
      </c>
      <c r="D12" s="248">
        <v>0</v>
      </c>
      <c r="E12" s="248">
        <v>0</v>
      </c>
      <c r="F12" s="248">
        <v>0</v>
      </c>
      <c r="G12" s="248">
        <v>0</v>
      </c>
      <c r="H12" s="248">
        <v>0</v>
      </c>
      <c r="I12" s="248">
        <v>0</v>
      </c>
      <c r="J12" s="248">
        <v>0</v>
      </c>
      <c r="K12" s="248">
        <v>0</v>
      </c>
      <c r="L12" s="248">
        <v>0</v>
      </c>
      <c r="M12" s="248">
        <v>0</v>
      </c>
      <c r="N12" s="248">
        <v>0</v>
      </c>
      <c r="O12" s="248">
        <v>0</v>
      </c>
      <c r="P12" s="248">
        <v>0</v>
      </c>
      <c r="Q12" s="248">
        <v>0</v>
      </c>
      <c r="R12" s="248">
        <v>0</v>
      </c>
      <c r="S12" s="248">
        <v>0</v>
      </c>
      <c r="T12" s="248">
        <v>0</v>
      </c>
      <c r="U12" s="248">
        <v>0</v>
      </c>
      <c r="V12" s="248">
        <v>0</v>
      </c>
      <c r="W12" s="248">
        <v>0</v>
      </c>
      <c r="X12" s="248">
        <v>0</v>
      </c>
      <c r="Y12" s="248">
        <v>0</v>
      </c>
      <c r="Z12" s="248">
        <v>0</v>
      </c>
      <c r="AA12" s="248">
        <v>0</v>
      </c>
      <c r="AB12" s="248">
        <v>0</v>
      </c>
      <c r="AC12" s="248">
        <v>0</v>
      </c>
      <c r="AD12" s="248">
        <v>0</v>
      </c>
      <c r="AE12" s="248">
        <v>0</v>
      </c>
      <c r="AF12" s="248">
        <v>0</v>
      </c>
      <c r="AG12" s="248">
        <v>0</v>
      </c>
      <c r="AH12" s="248">
        <v>0</v>
      </c>
      <c r="AI12" s="248">
        <v>0</v>
      </c>
      <c r="AJ12" s="248">
        <v>0</v>
      </c>
      <c r="AK12" s="248">
        <v>0</v>
      </c>
      <c r="AL12" s="248">
        <v>0</v>
      </c>
      <c r="AM12" s="248">
        <v>0</v>
      </c>
      <c r="AN12" s="248">
        <v>0</v>
      </c>
      <c r="AO12" s="247">
        <v>0</v>
      </c>
    </row>
    <row r="13" spans="1:41">
      <c r="A13" s="111" t="s">
        <v>1</v>
      </c>
      <c r="B13" s="112" t="s">
        <v>56</v>
      </c>
      <c r="C13" s="248">
        <v>0</v>
      </c>
      <c r="D13" s="248">
        <v>0</v>
      </c>
      <c r="E13" s="248">
        <v>0</v>
      </c>
      <c r="F13" s="248">
        <v>0</v>
      </c>
      <c r="G13" s="248">
        <v>0</v>
      </c>
      <c r="H13" s="248">
        <v>0</v>
      </c>
      <c r="I13" s="248">
        <v>0</v>
      </c>
      <c r="J13" s="248">
        <v>0</v>
      </c>
      <c r="K13" s="248">
        <v>0</v>
      </c>
      <c r="L13" s="248">
        <v>0</v>
      </c>
      <c r="M13" s="248">
        <v>0</v>
      </c>
      <c r="N13" s="248">
        <v>0</v>
      </c>
      <c r="O13" s="248">
        <v>0</v>
      </c>
      <c r="P13" s="248">
        <v>0</v>
      </c>
      <c r="Q13" s="248">
        <v>0</v>
      </c>
      <c r="R13" s="248">
        <v>0</v>
      </c>
      <c r="S13" s="248">
        <v>0</v>
      </c>
      <c r="T13" s="248">
        <v>0</v>
      </c>
      <c r="U13" s="248">
        <v>0</v>
      </c>
      <c r="V13" s="248">
        <v>0</v>
      </c>
      <c r="W13" s="248">
        <v>0</v>
      </c>
      <c r="X13" s="248">
        <v>0</v>
      </c>
      <c r="Y13" s="248">
        <v>0</v>
      </c>
      <c r="Z13" s="248">
        <v>0</v>
      </c>
      <c r="AA13" s="248">
        <v>0</v>
      </c>
      <c r="AB13" s="248">
        <v>0</v>
      </c>
      <c r="AC13" s="248">
        <v>0</v>
      </c>
      <c r="AD13" s="248">
        <v>0</v>
      </c>
      <c r="AE13" s="248">
        <v>0</v>
      </c>
      <c r="AF13" s="248">
        <v>0</v>
      </c>
      <c r="AG13" s="248">
        <v>0</v>
      </c>
      <c r="AH13" s="248">
        <v>0</v>
      </c>
      <c r="AI13" s="248">
        <v>0</v>
      </c>
      <c r="AJ13" s="248">
        <v>0</v>
      </c>
      <c r="AK13" s="248">
        <v>0</v>
      </c>
      <c r="AL13" s="248">
        <v>0</v>
      </c>
      <c r="AM13" s="248">
        <v>0</v>
      </c>
      <c r="AN13" s="248">
        <v>0</v>
      </c>
      <c r="AO13" s="247">
        <v>0</v>
      </c>
    </row>
    <row r="14" spans="1:41">
      <c r="A14" s="111" t="s">
        <v>179</v>
      </c>
      <c r="B14" s="112" t="s">
        <v>56</v>
      </c>
      <c r="C14" s="248">
        <v>0</v>
      </c>
      <c r="D14" s="248">
        <v>0</v>
      </c>
      <c r="E14" s="248">
        <v>0</v>
      </c>
      <c r="F14" s="248">
        <v>0</v>
      </c>
      <c r="G14" s="248">
        <v>0</v>
      </c>
      <c r="H14" s="248">
        <v>0</v>
      </c>
      <c r="I14" s="248">
        <v>0</v>
      </c>
      <c r="J14" s="248">
        <v>0</v>
      </c>
      <c r="K14" s="248">
        <v>0</v>
      </c>
      <c r="L14" s="248">
        <v>0</v>
      </c>
      <c r="M14" s="248">
        <v>0</v>
      </c>
      <c r="N14" s="248">
        <v>0</v>
      </c>
      <c r="O14" s="248">
        <v>0</v>
      </c>
      <c r="P14" s="248">
        <v>0</v>
      </c>
      <c r="Q14" s="248">
        <v>0</v>
      </c>
      <c r="R14" s="248">
        <v>0</v>
      </c>
      <c r="S14" s="248">
        <v>0</v>
      </c>
      <c r="T14" s="248">
        <v>0</v>
      </c>
      <c r="U14" s="248">
        <v>0</v>
      </c>
      <c r="V14" s="248">
        <v>0</v>
      </c>
      <c r="W14" s="248">
        <v>0</v>
      </c>
      <c r="X14" s="248">
        <v>0</v>
      </c>
      <c r="Y14" s="248">
        <v>0</v>
      </c>
      <c r="Z14" s="248">
        <v>0</v>
      </c>
      <c r="AA14" s="248">
        <v>0</v>
      </c>
      <c r="AB14" s="248">
        <v>0</v>
      </c>
      <c r="AC14" s="248">
        <v>0</v>
      </c>
      <c r="AD14" s="248">
        <v>0</v>
      </c>
      <c r="AE14" s="248">
        <v>0</v>
      </c>
      <c r="AF14" s="248">
        <v>0</v>
      </c>
      <c r="AG14" s="248">
        <v>0</v>
      </c>
      <c r="AH14" s="248">
        <v>0</v>
      </c>
      <c r="AI14" s="248">
        <v>0</v>
      </c>
      <c r="AJ14" s="248">
        <v>0</v>
      </c>
      <c r="AK14" s="248">
        <v>0</v>
      </c>
      <c r="AL14" s="248">
        <v>0</v>
      </c>
      <c r="AM14" s="248">
        <v>0</v>
      </c>
      <c r="AN14" s="248">
        <v>0</v>
      </c>
      <c r="AO14" s="247">
        <v>0</v>
      </c>
    </row>
    <row r="15" spans="1:41">
      <c r="A15" s="111" t="s">
        <v>180</v>
      </c>
      <c r="B15" s="112" t="s">
        <v>56</v>
      </c>
      <c r="C15" s="248">
        <v>0</v>
      </c>
      <c r="D15" s="248">
        <v>0</v>
      </c>
      <c r="E15" s="248">
        <v>0</v>
      </c>
      <c r="F15" s="248">
        <v>0</v>
      </c>
      <c r="G15" s="248">
        <v>0</v>
      </c>
      <c r="H15" s="248">
        <v>0</v>
      </c>
      <c r="I15" s="248">
        <v>0</v>
      </c>
      <c r="J15" s="248">
        <v>0</v>
      </c>
      <c r="K15" s="248">
        <v>0</v>
      </c>
      <c r="L15" s="248">
        <v>0</v>
      </c>
      <c r="M15" s="248">
        <v>0</v>
      </c>
      <c r="N15" s="248">
        <v>0</v>
      </c>
      <c r="O15" s="248">
        <v>0</v>
      </c>
      <c r="P15" s="248">
        <v>0</v>
      </c>
      <c r="Q15" s="248">
        <v>0</v>
      </c>
      <c r="R15" s="248">
        <v>0</v>
      </c>
      <c r="S15" s="248">
        <v>0</v>
      </c>
      <c r="T15" s="248">
        <v>0</v>
      </c>
      <c r="U15" s="248">
        <v>0</v>
      </c>
      <c r="V15" s="248">
        <v>0</v>
      </c>
      <c r="W15" s="248">
        <v>0</v>
      </c>
      <c r="X15" s="248">
        <v>0</v>
      </c>
      <c r="Y15" s="248">
        <v>0</v>
      </c>
      <c r="Z15" s="248">
        <v>0</v>
      </c>
      <c r="AA15" s="248">
        <v>0</v>
      </c>
      <c r="AB15" s="248">
        <v>0</v>
      </c>
      <c r="AC15" s="248">
        <v>0</v>
      </c>
      <c r="AD15" s="248">
        <v>0</v>
      </c>
      <c r="AE15" s="248">
        <v>0</v>
      </c>
      <c r="AF15" s="248">
        <v>0</v>
      </c>
      <c r="AG15" s="248">
        <v>0</v>
      </c>
      <c r="AH15" s="248">
        <v>0</v>
      </c>
      <c r="AI15" s="248">
        <v>0</v>
      </c>
      <c r="AJ15" s="248">
        <v>0</v>
      </c>
      <c r="AK15" s="248">
        <v>0</v>
      </c>
      <c r="AL15" s="248">
        <v>0</v>
      </c>
      <c r="AM15" s="248">
        <v>0</v>
      </c>
      <c r="AN15" s="248">
        <v>0</v>
      </c>
      <c r="AO15" s="247">
        <v>0</v>
      </c>
    </row>
    <row r="16" spans="1:41">
      <c r="A16" s="111" t="s">
        <v>270</v>
      </c>
      <c r="B16" s="112" t="s">
        <v>56</v>
      </c>
      <c r="C16" s="248">
        <v>0</v>
      </c>
      <c r="D16" s="248">
        <v>0</v>
      </c>
      <c r="E16" s="248">
        <v>0</v>
      </c>
      <c r="F16" s="248">
        <v>0</v>
      </c>
      <c r="G16" s="248">
        <v>0</v>
      </c>
      <c r="H16" s="248">
        <v>0</v>
      </c>
      <c r="I16" s="248">
        <v>0</v>
      </c>
      <c r="J16" s="248">
        <v>0</v>
      </c>
      <c r="K16" s="248">
        <v>0</v>
      </c>
      <c r="L16" s="248">
        <v>0</v>
      </c>
      <c r="M16" s="248">
        <v>0</v>
      </c>
      <c r="N16" s="248">
        <v>0</v>
      </c>
      <c r="O16" s="248">
        <v>0</v>
      </c>
      <c r="P16" s="248">
        <v>0</v>
      </c>
      <c r="Q16" s="248">
        <v>0</v>
      </c>
      <c r="R16" s="248">
        <v>0</v>
      </c>
      <c r="S16" s="248">
        <v>0</v>
      </c>
      <c r="T16" s="248">
        <v>0</v>
      </c>
      <c r="U16" s="248">
        <v>0</v>
      </c>
      <c r="V16" s="248">
        <v>0</v>
      </c>
      <c r="W16" s="248">
        <v>0</v>
      </c>
      <c r="X16" s="248">
        <v>0</v>
      </c>
      <c r="Y16" s="248">
        <v>0</v>
      </c>
      <c r="Z16" s="248">
        <v>0</v>
      </c>
      <c r="AA16" s="248">
        <v>0</v>
      </c>
      <c r="AB16" s="248">
        <v>0</v>
      </c>
      <c r="AC16" s="248">
        <v>0</v>
      </c>
      <c r="AD16" s="248">
        <v>0</v>
      </c>
      <c r="AE16" s="248">
        <v>0</v>
      </c>
      <c r="AF16" s="248">
        <v>0</v>
      </c>
      <c r="AG16" s="248">
        <v>0</v>
      </c>
      <c r="AH16" s="248">
        <v>0</v>
      </c>
      <c r="AI16" s="248">
        <v>0</v>
      </c>
      <c r="AJ16" s="248">
        <v>0</v>
      </c>
      <c r="AK16" s="248">
        <v>0</v>
      </c>
      <c r="AL16" s="248">
        <v>0</v>
      </c>
      <c r="AM16" s="248">
        <v>0</v>
      </c>
      <c r="AN16" s="248">
        <v>0</v>
      </c>
      <c r="AO16" s="247">
        <v>0</v>
      </c>
    </row>
    <row r="17" spans="1:41">
      <c r="A17" s="111" t="s">
        <v>182</v>
      </c>
      <c r="B17" s="112" t="s">
        <v>56</v>
      </c>
      <c r="C17" s="248">
        <v>0</v>
      </c>
      <c r="D17" s="248">
        <v>0</v>
      </c>
      <c r="E17" s="248">
        <v>0</v>
      </c>
      <c r="F17" s="248">
        <v>0</v>
      </c>
      <c r="G17" s="248">
        <v>0</v>
      </c>
      <c r="H17" s="248">
        <v>0</v>
      </c>
      <c r="I17" s="248">
        <v>0</v>
      </c>
      <c r="J17" s="248">
        <v>0</v>
      </c>
      <c r="K17" s="248">
        <v>0</v>
      </c>
      <c r="L17" s="248">
        <v>0</v>
      </c>
      <c r="M17" s="248">
        <v>0</v>
      </c>
      <c r="N17" s="248">
        <v>0</v>
      </c>
      <c r="O17" s="248">
        <v>0</v>
      </c>
      <c r="P17" s="248">
        <v>0</v>
      </c>
      <c r="Q17" s="248">
        <v>0</v>
      </c>
      <c r="R17" s="248">
        <v>0</v>
      </c>
      <c r="S17" s="248">
        <v>0</v>
      </c>
      <c r="T17" s="248">
        <v>0</v>
      </c>
      <c r="U17" s="248">
        <v>0</v>
      </c>
      <c r="V17" s="248">
        <v>0</v>
      </c>
      <c r="W17" s="248">
        <v>0</v>
      </c>
      <c r="X17" s="248">
        <v>0</v>
      </c>
      <c r="Y17" s="248">
        <v>0</v>
      </c>
      <c r="Z17" s="248">
        <v>0</v>
      </c>
      <c r="AA17" s="248">
        <v>0</v>
      </c>
      <c r="AB17" s="248">
        <v>0</v>
      </c>
      <c r="AC17" s="248">
        <v>0</v>
      </c>
      <c r="AD17" s="248">
        <v>0</v>
      </c>
      <c r="AE17" s="248">
        <v>0</v>
      </c>
      <c r="AF17" s="248">
        <v>0</v>
      </c>
      <c r="AG17" s="248">
        <v>0</v>
      </c>
      <c r="AH17" s="248">
        <v>0</v>
      </c>
      <c r="AI17" s="248">
        <v>0</v>
      </c>
      <c r="AJ17" s="248">
        <v>0</v>
      </c>
      <c r="AK17" s="248">
        <v>0</v>
      </c>
      <c r="AL17" s="248">
        <v>0</v>
      </c>
      <c r="AM17" s="248">
        <v>0</v>
      </c>
      <c r="AN17" s="248">
        <v>0</v>
      </c>
      <c r="AO17" s="247">
        <v>0</v>
      </c>
    </row>
    <row r="18" spans="1:41">
      <c r="A18" s="111" t="s">
        <v>183</v>
      </c>
      <c r="B18" s="112" t="s">
        <v>56</v>
      </c>
      <c r="C18" s="248">
        <v>0</v>
      </c>
      <c r="D18" s="248">
        <v>0</v>
      </c>
      <c r="E18" s="248">
        <v>0</v>
      </c>
      <c r="F18" s="248">
        <v>0</v>
      </c>
      <c r="G18" s="248">
        <v>0</v>
      </c>
      <c r="H18" s="248">
        <v>0</v>
      </c>
      <c r="I18" s="248">
        <v>0</v>
      </c>
      <c r="J18" s="248">
        <v>0</v>
      </c>
      <c r="K18" s="248">
        <v>0</v>
      </c>
      <c r="L18" s="248">
        <v>0</v>
      </c>
      <c r="M18" s="248">
        <v>0</v>
      </c>
      <c r="N18" s="248">
        <v>0</v>
      </c>
      <c r="O18" s="248">
        <v>0</v>
      </c>
      <c r="P18" s="248">
        <v>0</v>
      </c>
      <c r="Q18" s="248">
        <v>0</v>
      </c>
      <c r="R18" s="248">
        <v>0</v>
      </c>
      <c r="S18" s="248">
        <v>0</v>
      </c>
      <c r="T18" s="248">
        <v>0</v>
      </c>
      <c r="U18" s="248">
        <v>0</v>
      </c>
      <c r="V18" s="248">
        <v>0</v>
      </c>
      <c r="W18" s="248">
        <v>0</v>
      </c>
      <c r="X18" s="248">
        <v>0</v>
      </c>
      <c r="Y18" s="248">
        <v>0</v>
      </c>
      <c r="Z18" s="248">
        <v>0</v>
      </c>
      <c r="AA18" s="248">
        <v>0</v>
      </c>
      <c r="AB18" s="248">
        <v>0</v>
      </c>
      <c r="AC18" s="248">
        <v>0</v>
      </c>
      <c r="AD18" s="248">
        <v>0</v>
      </c>
      <c r="AE18" s="248">
        <v>0</v>
      </c>
      <c r="AF18" s="248">
        <v>0</v>
      </c>
      <c r="AG18" s="248">
        <v>0</v>
      </c>
      <c r="AH18" s="248">
        <v>0</v>
      </c>
      <c r="AI18" s="248">
        <v>0</v>
      </c>
      <c r="AJ18" s="248">
        <v>0</v>
      </c>
      <c r="AK18" s="248">
        <v>0</v>
      </c>
      <c r="AL18" s="248">
        <v>0</v>
      </c>
      <c r="AM18" s="248">
        <v>0</v>
      </c>
      <c r="AN18" s="248">
        <v>0</v>
      </c>
      <c r="AO18" s="247">
        <v>0</v>
      </c>
    </row>
    <row r="19" spans="1:41">
      <c r="A19" s="249" t="s">
        <v>184</v>
      </c>
      <c r="B19" s="112" t="s">
        <v>56</v>
      </c>
      <c r="C19" s="250">
        <v>15.952931186196329</v>
      </c>
      <c r="D19" s="250">
        <v>19.910522619684219</v>
      </c>
      <c r="E19" s="250">
        <v>19.113133557115315</v>
      </c>
      <c r="F19" s="250">
        <v>17.032679314565446</v>
      </c>
      <c r="G19" s="250">
        <v>17.468715156243324</v>
      </c>
      <c r="H19" s="250">
        <v>17.569234881359819</v>
      </c>
      <c r="I19" s="250">
        <v>14.334035896368206</v>
      </c>
      <c r="J19" s="250">
        <v>12.37464030875835</v>
      </c>
      <c r="K19" s="250">
        <v>11.04663081784887</v>
      </c>
      <c r="L19" s="250">
        <v>12.389017846324803</v>
      </c>
      <c r="M19" s="250">
        <v>12.763250106449009</v>
      </c>
      <c r="N19" s="250">
        <v>12.457588471301555</v>
      </c>
      <c r="O19" s="250">
        <v>10.847600114832073</v>
      </c>
      <c r="P19" s="250">
        <v>11.162220929252967</v>
      </c>
      <c r="Q19" s="250">
        <v>7.8014203043016215</v>
      </c>
      <c r="R19" s="250">
        <v>6.4607366556749337</v>
      </c>
      <c r="S19" s="250">
        <v>6.5675811498225336</v>
      </c>
      <c r="T19" s="250">
        <v>6.0831506643318241</v>
      </c>
      <c r="U19" s="250">
        <v>2.8726196806552036</v>
      </c>
      <c r="V19" s="250">
        <v>0.68178879178765239</v>
      </c>
      <c r="W19" s="250">
        <v>0.63146975318362197</v>
      </c>
      <c r="X19" s="250">
        <v>0.67109081469726561</v>
      </c>
      <c r="Y19" s="250">
        <v>0.76210339181453546</v>
      </c>
      <c r="Z19" s="250">
        <v>0.73074582996093485</v>
      </c>
      <c r="AA19" s="250">
        <v>0.32598567557617086</v>
      </c>
      <c r="AB19" s="250">
        <v>0.16612665605539081</v>
      </c>
      <c r="AC19" s="250">
        <v>0.15306281207013128</v>
      </c>
      <c r="AD19" s="250">
        <v>0.16127570160150528</v>
      </c>
      <c r="AE19" s="250">
        <v>0.14240510058712957</v>
      </c>
      <c r="AF19" s="250">
        <v>0.13929792910156771</v>
      </c>
      <c r="AG19" s="250">
        <v>0.14565120523738861</v>
      </c>
      <c r="AH19" s="250">
        <v>0.16547793093750812</v>
      </c>
      <c r="AI19" s="250">
        <v>0.16121045808029175</v>
      </c>
      <c r="AJ19" s="250">
        <v>0.16883342550730707</v>
      </c>
      <c r="AK19" s="250">
        <v>0.16961470335909723</v>
      </c>
      <c r="AL19" s="250">
        <v>9.1500001847743985E-6</v>
      </c>
      <c r="AM19" s="250">
        <v>1.3020000353455543E-5</v>
      </c>
      <c r="AN19" s="250">
        <v>4.268999946117401E-5</v>
      </c>
      <c r="AO19" s="251">
        <v>5.3759997963905332E-5</v>
      </c>
    </row>
    <row r="20" spans="1:41" ht="15.75">
      <c r="A20" s="109" t="s">
        <v>17</v>
      </c>
      <c r="B20" s="112"/>
      <c r="C20" s="248"/>
      <c r="D20" s="248"/>
      <c r="E20" s="248"/>
      <c r="F20" s="248"/>
      <c r="G20" s="248"/>
      <c r="H20" s="248"/>
      <c r="I20" s="248"/>
      <c r="J20" s="248"/>
      <c r="K20" s="248"/>
      <c r="L20" s="248"/>
      <c r="M20" s="248"/>
      <c r="N20" s="248"/>
      <c r="O20" s="248"/>
      <c r="P20" s="248"/>
      <c r="Q20" s="248"/>
      <c r="R20" s="248"/>
      <c r="S20" s="248"/>
      <c r="T20" s="248"/>
      <c r="U20" s="248"/>
      <c r="V20" s="248"/>
      <c r="W20" s="248"/>
      <c r="X20" s="248"/>
      <c r="Y20" s="248"/>
      <c r="Z20" s="248"/>
      <c r="AA20" s="248"/>
      <c r="AB20" s="248"/>
      <c r="AC20" s="248"/>
      <c r="AD20" s="248"/>
      <c r="AE20" s="248"/>
      <c r="AF20" s="248"/>
      <c r="AG20" s="248"/>
      <c r="AH20" s="248"/>
      <c r="AI20" s="248"/>
      <c r="AJ20" s="248"/>
      <c r="AK20" s="248"/>
      <c r="AL20" s="248"/>
      <c r="AM20" s="248"/>
      <c r="AN20" s="248"/>
      <c r="AO20" s="247"/>
    </row>
    <row r="21" spans="1:41">
      <c r="A21" s="111" t="s">
        <v>12</v>
      </c>
      <c r="B21" s="112" t="s">
        <v>56</v>
      </c>
      <c r="C21" s="248">
        <v>0</v>
      </c>
      <c r="D21" s="248">
        <v>0</v>
      </c>
      <c r="E21" s="248">
        <v>0</v>
      </c>
      <c r="F21" s="248">
        <v>0</v>
      </c>
      <c r="G21" s="248">
        <v>0</v>
      </c>
      <c r="H21" s="248">
        <v>0</v>
      </c>
      <c r="I21" s="248">
        <v>0</v>
      </c>
      <c r="J21" s="248">
        <v>0</v>
      </c>
      <c r="K21" s="248">
        <v>0</v>
      </c>
      <c r="L21" s="248">
        <v>0</v>
      </c>
      <c r="M21" s="248">
        <v>0</v>
      </c>
      <c r="N21" s="248">
        <v>0</v>
      </c>
      <c r="O21" s="248">
        <v>0</v>
      </c>
      <c r="P21" s="248">
        <v>0</v>
      </c>
      <c r="Q21" s="248">
        <v>0</v>
      </c>
      <c r="R21" s="248">
        <v>0</v>
      </c>
      <c r="S21" s="248">
        <v>0</v>
      </c>
      <c r="T21" s="248">
        <v>0</v>
      </c>
      <c r="U21" s="248">
        <v>0</v>
      </c>
      <c r="V21" s="248">
        <v>0</v>
      </c>
      <c r="W21" s="248">
        <v>0</v>
      </c>
      <c r="X21" s="248">
        <v>0</v>
      </c>
      <c r="Y21" s="248">
        <v>0</v>
      </c>
      <c r="Z21" s="248">
        <v>0</v>
      </c>
      <c r="AA21" s="248">
        <v>0</v>
      </c>
      <c r="AB21" s="248">
        <v>0</v>
      </c>
      <c r="AC21" s="248">
        <v>0</v>
      </c>
      <c r="AD21" s="248">
        <v>0</v>
      </c>
      <c r="AE21" s="248">
        <v>0</v>
      </c>
      <c r="AF21" s="248">
        <v>0</v>
      </c>
      <c r="AG21" s="248">
        <v>0</v>
      </c>
      <c r="AH21" s="248">
        <v>0</v>
      </c>
      <c r="AI21" s="248">
        <v>0</v>
      </c>
      <c r="AJ21" s="248">
        <v>0</v>
      </c>
      <c r="AK21" s="248">
        <v>0</v>
      </c>
      <c r="AL21" s="248">
        <v>0</v>
      </c>
      <c r="AM21" s="248">
        <v>0</v>
      </c>
      <c r="AN21" s="248">
        <v>0</v>
      </c>
      <c r="AO21" s="247">
        <v>0</v>
      </c>
    </row>
    <row r="22" spans="1:41">
      <c r="A22" s="111" t="s">
        <v>20</v>
      </c>
      <c r="B22" s="112" t="s">
        <v>56</v>
      </c>
      <c r="C22" s="248">
        <v>0</v>
      </c>
      <c r="D22" s="248">
        <v>0</v>
      </c>
      <c r="E22" s="248">
        <v>0</v>
      </c>
      <c r="F22" s="248">
        <v>0</v>
      </c>
      <c r="G22" s="248">
        <v>0</v>
      </c>
      <c r="H22" s="248">
        <v>0</v>
      </c>
      <c r="I22" s="248">
        <v>0</v>
      </c>
      <c r="J22" s="248">
        <v>0</v>
      </c>
      <c r="K22" s="248">
        <v>0</v>
      </c>
      <c r="L22" s="248">
        <v>0</v>
      </c>
      <c r="M22" s="248">
        <v>0</v>
      </c>
      <c r="N22" s="248">
        <v>0</v>
      </c>
      <c r="O22" s="248">
        <v>0</v>
      </c>
      <c r="P22" s="248">
        <v>0</v>
      </c>
      <c r="Q22" s="248">
        <v>0</v>
      </c>
      <c r="R22" s="248">
        <v>0</v>
      </c>
      <c r="S22" s="248">
        <v>0</v>
      </c>
      <c r="T22" s="248">
        <v>0</v>
      </c>
      <c r="U22" s="248">
        <v>0</v>
      </c>
      <c r="V22" s="248">
        <v>0</v>
      </c>
      <c r="W22" s="248">
        <v>0</v>
      </c>
      <c r="X22" s="248">
        <v>0</v>
      </c>
      <c r="Y22" s="248">
        <v>0</v>
      </c>
      <c r="Z22" s="248">
        <v>0</v>
      </c>
      <c r="AA22" s="248">
        <v>0</v>
      </c>
      <c r="AB22" s="248">
        <v>0</v>
      </c>
      <c r="AC22" s="248">
        <v>0</v>
      </c>
      <c r="AD22" s="248">
        <v>0</v>
      </c>
      <c r="AE22" s="248">
        <v>0</v>
      </c>
      <c r="AF22" s="248">
        <v>0</v>
      </c>
      <c r="AG22" s="248">
        <v>0</v>
      </c>
      <c r="AH22" s="248">
        <v>0</v>
      </c>
      <c r="AI22" s="248">
        <v>0</v>
      </c>
      <c r="AJ22" s="248">
        <v>0</v>
      </c>
      <c r="AK22" s="248">
        <v>0</v>
      </c>
      <c r="AL22" s="248">
        <v>0</v>
      </c>
      <c r="AM22" s="248">
        <v>0</v>
      </c>
      <c r="AN22" s="248">
        <v>0</v>
      </c>
      <c r="AO22" s="247">
        <v>0</v>
      </c>
    </row>
    <row r="23" spans="1:41">
      <c r="A23" s="111" t="s">
        <v>174</v>
      </c>
      <c r="B23" s="112" t="s">
        <v>56</v>
      </c>
      <c r="C23" s="248">
        <v>0</v>
      </c>
      <c r="D23" s="248">
        <v>0</v>
      </c>
      <c r="E23" s="248">
        <v>0</v>
      </c>
      <c r="F23" s="248">
        <v>0</v>
      </c>
      <c r="G23" s="248">
        <v>0</v>
      </c>
      <c r="H23" s="248">
        <v>0</v>
      </c>
      <c r="I23" s="248">
        <v>0</v>
      </c>
      <c r="J23" s="248">
        <v>0</v>
      </c>
      <c r="K23" s="248">
        <v>0</v>
      </c>
      <c r="L23" s="248">
        <v>0</v>
      </c>
      <c r="M23" s="248">
        <v>0</v>
      </c>
      <c r="N23" s="248">
        <v>0</v>
      </c>
      <c r="O23" s="248">
        <v>0</v>
      </c>
      <c r="P23" s="248">
        <v>0</v>
      </c>
      <c r="Q23" s="248">
        <v>0</v>
      </c>
      <c r="R23" s="248">
        <v>0</v>
      </c>
      <c r="S23" s="248">
        <v>0</v>
      </c>
      <c r="T23" s="248">
        <v>0</v>
      </c>
      <c r="U23" s="248">
        <v>0</v>
      </c>
      <c r="V23" s="248">
        <v>0</v>
      </c>
      <c r="W23" s="248">
        <v>0</v>
      </c>
      <c r="X23" s="248">
        <v>0</v>
      </c>
      <c r="Y23" s="248">
        <v>0</v>
      </c>
      <c r="Z23" s="248">
        <v>0</v>
      </c>
      <c r="AA23" s="248">
        <v>0</v>
      </c>
      <c r="AB23" s="248">
        <v>0</v>
      </c>
      <c r="AC23" s="248">
        <v>0</v>
      </c>
      <c r="AD23" s="248">
        <v>0</v>
      </c>
      <c r="AE23" s="248">
        <v>0</v>
      </c>
      <c r="AF23" s="248">
        <v>0</v>
      </c>
      <c r="AG23" s="248">
        <v>0</v>
      </c>
      <c r="AH23" s="248">
        <v>0</v>
      </c>
      <c r="AI23" s="248">
        <v>0</v>
      </c>
      <c r="AJ23" s="248">
        <v>0</v>
      </c>
      <c r="AK23" s="248">
        <v>0</v>
      </c>
      <c r="AL23" s="248">
        <v>0</v>
      </c>
      <c r="AM23" s="248">
        <v>0</v>
      </c>
      <c r="AN23" s="248">
        <v>0</v>
      </c>
      <c r="AO23" s="247">
        <v>0</v>
      </c>
    </row>
    <row r="24" spans="1:41">
      <c r="A24" s="111" t="s">
        <v>22</v>
      </c>
      <c r="B24" s="112" t="s">
        <v>56</v>
      </c>
      <c r="C24" s="248">
        <v>1.462989938057959E-3</v>
      </c>
      <c r="D24" s="248">
        <v>1.3837410208448767E-2</v>
      </c>
      <c r="E24" s="248">
        <v>5.7633001224771142E-3</v>
      </c>
      <c r="F24" s="248">
        <v>1.7566100470274685E-3</v>
      </c>
      <c r="G24" s="248">
        <v>1.6169200579971075E-3</v>
      </c>
      <c r="H24" s="248">
        <v>9.2051998232454066E-3</v>
      </c>
      <c r="I24" s="248">
        <v>1.4313699645400048E-3</v>
      </c>
      <c r="J24" s="248">
        <v>9.8547998349368584E-4</v>
      </c>
      <c r="K24" s="248">
        <v>8.3308999207615849E-4</v>
      </c>
      <c r="L24" s="248">
        <v>1.3079800048470497E-3</v>
      </c>
      <c r="M24" s="248">
        <v>1.3672200183421374E-3</v>
      </c>
      <c r="N24" s="248">
        <v>1.1658599871397018E-3</v>
      </c>
      <c r="O24" s="248">
        <v>1.0632699706554412E-3</v>
      </c>
      <c r="P24" s="248">
        <v>3.143650058507919E-3</v>
      </c>
      <c r="Q24" s="248">
        <v>5.4118399806022642E-3</v>
      </c>
      <c r="R24" s="248">
        <v>3.5688900294303895E-3</v>
      </c>
      <c r="S24" s="248">
        <v>3.6863200683593753E-3</v>
      </c>
      <c r="T24" s="248">
        <v>5.290790078163147E-3</v>
      </c>
      <c r="U24" s="248">
        <v>7.869170058250427E-3</v>
      </c>
      <c r="V24" s="248">
        <v>1.2194390000343322E-2</v>
      </c>
      <c r="W24" s="248">
        <v>1.2144299726486205E-2</v>
      </c>
      <c r="X24" s="248">
        <v>1.8449500703811645E-2</v>
      </c>
      <c r="Y24" s="248">
        <v>1.4942280273437499E-2</v>
      </c>
      <c r="Z24" s="248">
        <v>0</v>
      </c>
      <c r="AA24" s="248">
        <v>0</v>
      </c>
      <c r="AB24" s="248">
        <v>0</v>
      </c>
      <c r="AC24" s="248">
        <v>0</v>
      </c>
      <c r="AD24" s="248">
        <v>0</v>
      </c>
      <c r="AE24" s="248">
        <v>0</v>
      </c>
      <c r="AF24" s="248">
        <v>0</v>
      </c>
      <c r="AG24" s="248">
        <v>0</v>
      </c>
      <c r="AH24" s="248">
        <v>0</v>
      </c>
      <c r="AI24" s="248">
        <v>0</v>
      </c>
      <c r="AJ24" s="248">
        <v>0</v>
      </c>
      <c r="AK24" s="248">
        <v>0</v>
      </c>
      <c r="AL24" s="248">
        <v>0</v>
      </c>
      <c r="AM24" s="248">
        <v>0</v>
      </c>
      <c r="AN24" s="248">
        <v>0</v>
      </c>
      <c r="AO24" s="247">
        <v>0</v>
      </c>
    </row>
    <row r="25" spans="1:41">
      <c r="A25" s="111" t="s">
        <v>21</v>
      </c>
      <c r="B25" s="112" t="s">
        <v>56</v>
      </c>
      <c r="C25" s="248">
        <v>2.9821630615234376E-2</v>
      </c>
      <c r="D25" s="248">
        <v>0.17124984765625001</v>
      </c>
      <c r="E25" s="248">
        <v>0.10864845166015624</v>
      </c>
      <c r="F25" s="248">
        <v>6.3685439941406241E-2</v>
      </c>
      <c r="G25" s="248">
        <v>5.9466167968750004E-2</v>
      </c>
      <c r="H25" s="248">
        <v>0.21972849999999999</v>
      </c>
      <c r="I25" s="248">
        <v>5.1951991699218748E-2</v>
      </c>
      <c r="J25" s="248">
        <v>2.9604600585937498E-2</v>
      </c>
      <c r="K25" s="248">
        <v>2.2860030639648438E-2</v>
      </c>
      <c r="L25" s="248">
        <v>4.8411570312499999E-2</v>
      </c>
      <c r="M25" s="248">
        <v>5.3715500244140624E-2</v>
      </c>
      <c r="N25" s="248">
        <v>5.0723411621093749E-2</v>
      </c>
      <c r="O25" s="248">
        <v>3.9483810302734373E-2</v>
      </c>
      <c r="P25" s="248">
        <v>0.10578977294921875</v>
      </c>
      <c r="Q25" s="248">
        <v>0.125843212890625</v>
      </c>
      <c r="R25" s="248">
        <v>8.632102929687499E-2</v>
      </c>
      <c r="S25" s="248">
        <v>9.2736640625000005E-2</v>
      </c>
      <c r="T25" s="248">
        <v>8.066015234375E-2</v>
      </c>
      <c r="U25" s="248">
        <v>7.2187666992187496E-2</v>
      </c>
      <c r="V25" s="248">
        <v>7.9860809082031248E-2</v>
      </c>
      <c r="W25" s="248">
        <v>7.3746373535156243E-2</v>
      </c>
      <c r="X25" s="248">
        <v>9.1156936035156247E-2</v>
      </c>
      <c r="Y25" s="248">
        <v>6.0018908691406248E-2</v>
      </c>
      <c r="Z25" s="248">
        <v>5.3073449951171872E-2</v>
      </c>
      <c r="AA25" s="248">
        <v>5.2706051025390624E-2</v>
      </c>
      <c r="AB25" s="248">
        <v>0</v>
      </c>
      <c r="AC25" s="248">
        <v>0</v>
      </c>
      <c r="AD25" s="248">
        <v>0</v>
      </c>
      <c r="AE25" s="248">
        <v>0</v>
      </c>
      <c r="AF25" s="248">
        <v>0</v>
      </c>
      <c r="AG25" s="248">
        <v>0</v>
      </c>
      <c r="AH25" s="248">
        <v>0</v>
      </c>
      <c r="AI25" s="248">
        <v>0</v>
      </c>
      <c r="AJ25" s="248">
        <v>0</v>
      </c>
      <c r="AK25" s="248">
        <v>0</v>
      </c>
      <c r="AL25" s="248">
        <v>0</v>
      </c>
      <c r="AM25" s="248">
        <v>0</v>
      </c>
      <c r="AN25" s="248">
        <v>0</v>
      </c>
      <c r="AO25" s="247">
        <v>0</v>
      </c>
    </row>
    <row r="26" spans="1:41">
      <c r="A26" s="111" t="s">
        <v>175</v>
      </c>
      <c r="B26" s="112" t="s">
        <v>56</v>
      </c>
      <c r="C26" s="248">
        <v>0</v>
      </c>
      <c r="D26" s="248">
        <v>0</v>
      </c>
      <c r="E26" s="248">
        <v>0</v>
      </c>
      <c r="F26" s="248">
        <v>0</v>
      </c>
      <c r="G26" s="248">
        <v>0</v>
      </c>
      <c r="H26" s="248">
        <v>0</v>
      </c>
      <c r="I26" s="248">
        <v>0</v>
      </c>
      <c r="J26" s="248">
        <v>0</v>
      </c>
      <c r="K26" s="248">
        <v>0</v>
      </c>
      <c r="L26" s="248">
        <v>0</v>
      </c>
      <c r="M26" s="248">
        <v>0</v>
      </c>
      <c r="N26" s="248">
        <v>0</v>
      </c>
      <c r="O26" s="248">
        <v>0</v>
      </c>
      <c r="P26" s="248">
        <v>0</v>
      </c>
      <c r="Q26" s="248">
        <v>0</v>
      </c>
      <c r="R26" s="248">
        <v>0</v>
      </c>
      <c r="S26" s="248">
        <v>0</v>
      </c>
      <c r="T26" s="248">
        <v>0</v>
      </c>
      <c r="U26" s="248">
        <v>0</v>
      </c>
      <c r="V26" s="248">
        <v>0</v>
      </c>
      <c r="W26" s="248">
        <v>0</v>
      </c>
      <c r="X26" s="248">
        <v>0</v>
      </c>
      <c r="Y26" s="248">
        <v>0</v>
      </c>
      <c r="Z26" s="248">
        <v>0</v>
      </c>
      <c r="AA26" s="248">
        <v>0</v>
      </c>
      <c r="AB26" s="248">
        <v>0</v>
      </c>
      <c r="AC26" s="248">
        <v>0</v>
      </c>
      <c r="AD26" s="248">
        <v>0</v>
      </c>
      <c r="AE26" s="248">
        <v>0</v>
      </c>
      <c r="AF26" s="248">
        <v>0</v>
      </c>
      <c r="AG26" s="248">
        <v>0</v>
      </c>
      <c r="AH26" s="248">
        <v>0</v>
      </c>
      <c r="AI26" s="248">
        <v>0</v>
      </c>
      <c r="AJ26" s="248">
        <v>0</v>
      </c>
      <c r="AK26" s="248">
        <v>0</v>
      </c>
      <c r="AL26" s="248">
        <v>0</v>
      </c>
      <c r="AM26" s="248">
        <v>0</v>
      </c>
      <c r="AN26" s="248">
        <v>0</v>
      </c>
      <c r="AO26" s="247">
        <v>0</v>
      </c>
    </row>
    <row r="27" spans="1:41">
      <c r="A27" s="111" t="s">
        <v>176</v>
      </c>
      <c r="B27" s="112" t="s">
        <v>56</v>
      </c>
      <c r="C27" s="248">
        <v>0</v>
      </c>
      <c r="D27" s="248">
        <v>0</v>
      </c>
      <c r="E27" s="248">
        <v>0</v>
      </c>
      <c r="F27" s="248">
        <v>0</v>
      </c>
      <c r="G27" s="248">
        <v>0</v>
      </c>
      <c r="H27" s="248">
        <v>0</v>
      </c>
      <c r="I27" s="248">
        <v>0</v>
      </c>
      <c r="J27" s="248">
        <v>0</v>
      </c>
      <c r="K27" s="248">
        <v>0</v>
      </c>
      <c r="L27" s="248">
        <v>0</v>
      </c>
      <c r="M27" s="248">
        <v>0</v>
      </c>
      <c r="N27" s="248">
        <v>0</v>
      </c>
      <c r="O27" s="248">
        <v>0</v>
      </c>
      <c r="P27" s="248">
        <v>0</v>
      </c>
      <c r="Q27" s="248">
        <v>0</v>
      </c>
      <c r="R27" s="248">
        <v>0</v>
      </c>
      <c r="S27" s="248">
        <v>0</v>
      </c>
      <c r="T27" s="248">
        <v>0</v>
      </c>
      <c r="U27" s="248">
        <v>0</v>
      </c>
      <c r="V27" s="248">
        <v>0</v>
      </c>
      <c r="W27" s="248">
        <v>0</v>
      </c>
      <c r="X27" s="248">
        <v>0</v>
      </c>
      <c r="Y27" s="248">
        <v>0</v>
      </c>
      <c r="Z27" s="248">
        <v>0</v>
      </c>
      <c r="AA27" s="248">
        <v>0</v>
      </c>
      <c r="AB27" s="248">
        <v>0</v>
      </c>
      <c r="AC27" s="248">
        <v>0</v>
      </c>
      <c r="AD27" s="248">
        <v>0</v>
      </c>
      <c r="AE27" s="248">
        <v>0</v>
      </c>
      <c r="AF27" s="248">
        <v>0</v>
      </c>
      <c r="AG27" s="248">
        <v>0</v>
      </c>
      <c r="AH27" s="248">
        <v>0</v>
      </c>
      <c r="AI27" s="248">
        <v>0</v>
      </c>
      <c r="AJ27" s="248">
        <v>0</v>
      </c>
      <c r="AK27" s="248">
        <v>0</v>
      </c>
      <c r="AL27" s="248">
        <v>0</v>
      </c>
      <c r="AM27" s="248">
        <v>0</v>
      </c>
      <c r="AN27" s="248">
        <v>0</v>
      </c>
      <c r="AO27" s="247">
        <v>0</v>
      </c>
    </row>
    <row r="28" spans="1:41">
      <c r="A28" s="111" t="s">
        <v>177</v>
      </c>
      <c r="B28" s="112" t="s">
        <v>56</v>
      </c>
      <c r="C28" s="248">
        <v>0</v>
      </c>
      <c r="D28" s="248">
        <v>0</v>
      </c>
      <c r="E28" s="248">
        <v>0</v>
      </c>
      <c r="F28" s="248">
        <v>0</v>
      </c>
      <c r="G28" s="248">
        <v>0</v>
      </c>
      <c r="H28" s="248">
        <v>0</v>
      </c>
      <c r="I28" s="248">
        <v>0</v>
      </c>
      <c r="J28" s="248">
        <v>0</v>
      </c>
      <c r="K28" s="248">
        <v>0</v>
      </c>
      <c r="L28" s="248">
        <v>0</v>
      </c>
      <c r="M28" s="248">
        <v>0</v>
      </c>
      <c r="N28" s="248">
        <v>0</v>
      </c>
      <c r="O28" s="248">
        <v>0</v>
      </c>
      <c r="P28" s="248">
        <v>0</v>
      </c>
      <c r="Q28" s="248">
        <v>0</v>
      </c>
      <c r="R28" s="248">
        <v>0</v>
      </c>
      <c r="S28" s="248">
        <v>0</v>
      </c>
      <c r="T28" s="248">
        <v>0</v>
      </c>
      <c r="U28" s="248">
        <v>0</v>
      </c>
      <c r="V28" s="248">
        <v>0</v>
      </c>
      <c r="W28" s="248">
        <v>0</v>
      </c>
      <c r="X28" s="248">
        <v>0</v>
      </c>
      <c r="Y28" s="248">
        <v>0</v>
      </c>
      <c r="Z28" s="248">
        <v>0</v>
      </c>
      <c r="AA28" s="248">
        <v>0</v>
      </c>
      <c r="AB28" s="248">
        <v>0</v>
      </c>
      <c r="AC28" s="248">
        <v>0</v>
      </c>
      <c r="AD28" s="248">
        <v>0</v>
      </c>
      <c r="AE28" s="248">
        <v>0</v>
      </c>
      <c r="AF28" s="248">
        <v>0</v>
      </c>
      <c r="AG28" s="248">
        <v>0</v>
      </c>
      <c r="AH28" s="248">
        <v>0</v>
      </c>
      <c r="AI28" s="248">
        <v>0</v>
      </c>
      <c r="AJ28" s="248">
        <v>0</v>
      </c>
      <c r="AK28" s="248">
        <v>0</v>
      </c>
      <c r="AL28" s="248">
        <v>0</v>
      </c>
      <c r="AM28" s="248">
        <v>0</v>
      </c>
      <c r="AN28" s="248">
        <v>0</v>
      </c>
      <c r="AO28" s="247">
        <v>0</v>
      </c>
    </row>
    <row r="29" spans="1:41">
      <c r="A29" s="111" t="s">
        <v>178</v>
      </c>
      <c r="B29" s="112" t="s">
        <v>56</v>
      </c>
      <c r="C29" s="248">
        <v>0</v>
      </c>
      <c r="D29" s="248">
        <v>0</v>
      </c>
      <c r="E29" s="248">
        <v>0</v>
      </c>
      <c r="F29" s="248">
        <v>0</v>
      </c>
      <c r="G29" s="248">
        <v>0</v>
      </c>
      <c r="H29" s="248">
        <v>0</v>
      </c>
      <c r="I29" s="248">
        <v>0</v>
      </c>
      <c r="J29" s="248">
        <v>0</v>
      </c>
      <c r="K29" s="248">
        <v>0</v>
      </c>
      <c r="L29" s="248">
        <v>0</v>
      </c>
      <c r="M29" s="248">
        <v>0</v>
      </c>
      <c r="N29" s="248">
        <v>0</v>
      </c>
      <c r="O29" s="248">
        <v>0</v>
      </c>
      <c r="P29" s="248">
        <v>0</v>
      </c>
      <c r="Q29" s="248">
        <v>0</v>
      </c>
      <c r="R29" s="248">
        <v>0</v>
      </c>
      <c r="S29" s="248">
        <v>0</v>
      </c>
      <c r="T29" s="248">
        <v>0</v>
      </c>
      <c r="U29" s="248">
        <v>0</v>
      </c>
      <c r="V29" s="248">
        <v>0</v>
      </c>
      <c r="W29" s="248">
        <v>0</v>
      </c>
      <c r="X29" s="248">
        <v>0</v>
      </c>
      <c r="Y29" s="248">
        <v>0</v>
      </c>
      <c r="Z29" s="248">
        <v>0</v>
      </c>
      <c r="AA29" s="248">
        <v>0</v>
      </c>
      <c r="AB29" s="248">
        <v>0</v>
      </c>
      <c r="AC29" s="248">
        <v>0</v>
      </c>
      <c r="AD29" s="248">
        <v>0</v>
      </c>
      <c r="AE29" s="248">
        <v>0</v>
      </c>
      <c r="AF29" s="248">
        <v>0</v>
      </c>
      <c r="AG29" s="248">
        <v>0</v>
      </c>
      <c r="AH29" s="248">
        <v>0</v>
      </c>
      <c r="AI29" s="248">
        <v>0</v>
      </c>
      <c r="AJ29" s="248">
        <v>0</v>
      </c>
      <c r="AK29" s="248">
        <v>0</v>
      </c>
      <c r="AL29" s="248">
        <v>0</v>
      </c>
      <c r="AM29" s="248">
        <v>0</v>
      </c>
      <c r="AN29" s="248">
        <v>0</v>
      </c>
      <c r="AO29" s="247">
        <v>0</v>
      </c>
    </row>
    <row r="30" spans="1:41">
      <c r="A30" s="111" t="s">
        <v>1</v>
      </c>
      <c r="B30" s="112" t="s">
        <v>56</v>
      </c>
      <c r="C30" s="248">
        <v>0</v>
      </c>
      <c r="D30" s="248">
        <v>0</v>
      </c>
      <c r="E30" s="248">
        <v>0</v>
      </c>
      <c r="F30" s="248">
        <v>0</v>
      </c>
      <c r="G30" s="248">
        <v>0</v>
      </c>
      <c r="H30" s="248">
        <v>0</v>
      </c>
      <c r="I30" s="248">
        <v>0</v>
      </c>
      <c r="J30" s="248">
        <v>0</v>
      </c>
      <c r="K30" s="248">
        <v>0</v>
      </c>
      <c r="L30" s="248">
        <v>0</v>
      </c>
      <c r="M30" s="248">
        <v>0</v>
      </c>
      <c r="N30" s="248">
        <v>0</v>
      </c>
      <c r="O30" s="248">
        <v>0</v>
      </c>
      <c r="P30" s="248">
        <v>0</v>
      </c>
      <c r="Q30" s="248">
        <v>0</v>
      </c>
      <c r="R30" s="248">
        <v>0</v>
      </c>
      <c r="S30" s="248">
        <v>0</v>
      </c>
      <c r="T30" s="248">
        <v>0</v>
      </c>
      <c r="U30" s="248">
        <v>0</v>
      </c>
      <c r="V30" s="248">
        <v>0</v>
      </c>
      <c r="W30" s="248">
        <v>0</v>
      </c>
      <c r="X30" s="248">
        <v>0</v>
      </c>
      <c r="Y30" s="248">
        <v>0</v>
      </c>
      <c r="Z30" s="248">
        <v>0</v>
      </c>
      <c r="AA30" s="248">
        <v>0</v>
      </c>
      <c r="AB30" s="248">
        <v>0</v>
      </c>
      <c r="AC30" s="248">
        <v>0</v>
      </c>
      <c r="AD30" s="248">
        <v>0</v>
      </c>
      <c r="AE30" s="248">
        <v>0</v>
      </c>
      <c r="AF30" s="248">
        <v>0</v>
      </c>
      <c r="AG30" s="248">
        <v>0</v>
      </c>
      <c r="AH30" s="248">
        <v>0</v>
      </c>
      <c r="AI30" s="248">
        <v>0</v>
      </c>
      <c r="AJ30" s="248">
        <v>0</v>
      </c>
      <c r="AK30" s="248">
        <v>0</v>
      </c>
      <c r="AL30" s="248">
        <v>0</v>
      </c>
      <c r="AM30" s="248">
        <v>0</v>
      </c>
      <c r="AN30" s="248">
        <v>0</v>
      </c>
      <c r="AO30" s="247">
        <v>0</v>
      </c>
    </row>
    <row r="31" spans="1:41">
      <c r="A31" s="111" t="s">
        <v>179</v>
      </c>
      <c r="B31" s="112" t="s">
        <v>56</v>
      </c>
      <c r="C31" s="248">
        <v>0</v>
      </c>
      <c r="D31" s="248">
        <v>0</v>
      </c>
      <c r="E31" s="248">
        <v>0</v>
      </c>
      <c r="F31" s="248">
        <v>0</v>
      </c>
      <c r="G31" s="248">
        <v>0</v>
      </c>
      <c r="H31" s="248">
        <v>0</v>
      </c>
      <c r="I31" s="248">
        <v>0</v>
      </c>
      <c r="J31" s="248">
        <v>0</v>
      </c>
      <c r="K31" s="248">
        <v>0</v>
      </c>
      <c r="L31" s="248">
        <v>0</v>
      </c>
      <c r="M31" s="248">
        <v>0</v>
      </c>
      <c r="N31" s="248">
        <v>0</v>
      </c>
      <c r="O31" s="248">
        <v>0</v>
      </c>
      <c r="P31" s="248">
        <v>0</v>
      </c>
      <c r="Q31" s="248">
        <v>0</v>
      </c>
      <c r="R31" s="248">
        <v>0</v>
      </c>
      <c r="S31" s="248">
        <v>0</v>
      </c>
      <c r="T31" s="248">
        <v>0</v>
      </c>
      <c r="U31" s="248">
        <v>0</v>
      </c>
      <c r="V31" s="248">
        <v>0</v>
      </c>
      <c r="W31" s="248">
        <v>0</v>
      </c>
      <c r="X31" s="248">
        <v>0</v>
      </c>
      <c r="Y31" s="248">
        <v>0</v>
      </c>
      <c r="Z31" s="248">
        <v>0</v>
      </c>
      <c r="AA31" s="248">
        <v>0</v>
      </c>
      <c r="AB31" s="248">
        <v>0</v>
      </c>
      <c r="AC31" s="248">
        <v>0</v>
      </c>
      <c r="AD31" s="248">
        <v>0</v>
      </c>
      <c r="AE31" s="248">
        <v>0</v>
      </c>
      <c r="AF31" s="248">
        <v>0</v>
      </c>
      <c r="AG31" s="248">
        <v>0</v>
      </c>
      <c r="AH31" s="248">
        <v>0</v>
      </c>
      <c r="AI31" s="248">
        <v>0</v>
      </c>
      <c r="AJ31" s="248">
        <v>0</v>
      </c>
      <c r="AK31" s="248">
        <v>0</v>
      </c>
      <c r="AL31" s="248">
        <v>0</v>
      </c>
      <c r="AM31" s="248">
        <v>0</v>
      </c>
      <c r="AN31" s="248">
        <v>0</v>
      </c>
      <c r="AO31" s="247">
        <v>0</v>
      </c>
    </row>
    <row r="32" spans="1:41">
      <c r="A32" s="111" t="s">
        <v>180</v>
      </c>
      <c r="B32" s="112" t="s">
        <v>56</v>
      </c>
      <c r="C32" s="248">
        <v>0</v>
      </c>
      <c r="D32" s="248">
        <v>0</v>
      </c>
      <c r="E32" s="248">
        <v>0</v>
      </c>
      <c r="F32" s="248">
        <v>0</v>
      </c>
      <c r="G32" s="248">
        <v>0</v>
      </c>
      <c r="H32" s="248">
        <v>0</v>
      </c>
      <c r="I32" s="248">
        <v>0</v>
      </c>
      <c r="J32" s="248">
        <v>0</v>
      </c>
      <c r="K32" s="248">
        <v>0</v>
      </c>
      <c r="L32" s="248">
        <v>0</v>
      </c>
      <c r="M32" s="248">
        <v>0</v>
      </c>
      <c r="N32" s="248">
        <v>0</v>
      </c>
      <c r="O32" s="248">
        <v>0</v>
      </c>
      <c r="P32" s="248">
        <v>0</v>
      </c>
      <c r="Q32" s="248">
        <v>0</v>
      </c>
      <c r="R32" s="248">
        <v>0</v>
      </c>
      <c r="S32" s="248">
        <v>0</v>
      </c>
      <c r="T32" s="248">
        <v>0</v>
      </c>
      <c r="U32" s="248">
        <v>0</v>
      </c>
      <c r="V32" s="248">
        <v>0</v>
      </c>
      <c r="W32" s="248">
        <v>0</v>
      </c>
      <c r="X32" s="248">
        <v>0</v>
      </c>
      <c r="Y32" s="248">
        <v>0</v>
      </c>
      <c r="Z32" s="248">
        <v>0</v>
      </c>
      <c r="AA32" s="248">
        <v>0</v>
      </c>
      <c r="AB32" s="248">
        <v>0</v>
      </c>
      <c r="AC32" s="248">
        <v>0</v>
      </c>
      <c r="AD32" s="248">
        <v>0</v>
      </c>
      <c r="AE32" s="248">
        <v>0</v>
      </c>
      <c r="AF32" s="248">
        <v>0</v>
      </c>
      <c r="AG32" s="248">
        <v>0</v>
      </c>
      <c r="AH32" s="248">
        <v>0</v>
      </c>
      <c r="AI32" s="248">
        <v>0</v>
      </c>
      <c r="AJ32" s="248">
        <v>0</v>
      </c>
      <c r="AK32" s="248">
        <v>0</v>
      </c>
      <c r="AL32" s="248">
        <v>0</v>
      </c>
      <c r="AM32" s="248">
        <v>0</v>
      </c>
      <c r="AN32" s="248">
        <v>0</v>
      </c>
      <c r="AO32" s="247">
        <v>0</v>
      </c>
    </row>
    <row r="33" spans="1:41">
      <c r="A33" s="111" t="s">
        <v>270</v>
      </c>
      <c r="B33" s="112" t="s">
        <v>56</v>
      </c>
      <c r="C33" s="248">
        <v>0</v>
      </c>
      <c r="D33" s="248">
        <v>0</v>
      </c>
      <c r="E33" s="248">
        <v>0</v>
      </c>
      <c r="F33" s="248">
        <v>0</v>
      </c>
      <c r="G33" s="248">
        <v>0</v>
      </c>
      <c r="H33" s="248">
        <v>0</v>
      </c>
      <c r="I33" s="248">
        <v>0</v>
      </c>
      <c r="J33" s="248">
        <v>0</v>
      </c>
      <c r="K33" s="248">
        <v>0</v>
      </c>
      <c r="L33" s="248">
        <v>0</v>
      </c>
      <c r="M33" s="248">
        <v>0</v>
      </c>
      <c r="N33" s="248">
        <v>0</v>
      </c>
      <c r="O33" s="248">
        <v>0</v>
      </c>
      <c r="P33" s="248">
        <v>0</v>
      </c>
      <c r="Q33" s="248">
        <v>0</v>
      </c>
      <c r="R33" s="248">
        <v>0</v>
      </c>
      <c r="S33" s="248">
        <v>0</v>
      </c>
      <c r="T33" s="248">
        <v>0</v>
      </c>
      <c r="U33" s="248">
        <v>0</v>
      </c>
      <c r="V33" s="248">
        <v>0</v>
      </c>
      <c r="W33" s="248">
        <v>0</v>
      </c>
      <c r="X33" s="248">
        <v>0</v>
      </c>
      <c r="Y33" s="248">
        <v>0</v>
      </c>
      <c r="Z33" s="248">
        <v>0</v>
      </c>
      <c r="AA33" s="248">
        <v>0</v>
      </c>
      <c r="AB33" s="248">
        <v>0</v>
      </c>
      <c r="AC33" s="248">
        <v>0</v>
      </c>
      <c r="AD33" s="248">
        <v>0</v>
      </c>
      <c r="AE33" s="248">
        <v>0</v>
      </c>
      <c r="AF33" s="248">
        <v>0</v>
      </c>
      <c r="AG33" s="248">
        <v>0</v>
      </c>
      <c r="AH33" s="248">
        <v>0</v>
      </c>
      <c r="AI33" s="248">
        <v>0</v>
      </c>
      <c r="AJ33" s="248">
        <v>0</v>
      </c>
      <c r="AK33" s="248">
        <v>0</v>
      </c>
      <c r="AL33" s="248">
        <v>0</v>
      </c>
      <c r="AM33" s="248">
        <v>0</v>
      </c>
      <c r="AN33" s="248">
        <v>0</v>
      </c>
      <c r="AO33" s="247">
        <v>0</v>
      </c>
    </row>
    <row r="34" spans="1:41">
      <c r="A34" s="111" t="s">
        <v>182</v>
      </c>
      <c r="B34" s="112" t="s">
        <v>56</v>
      </c>
      <c r="C34" s="248">
        <v>0</v>
      </c>
      <c r="D34" s="248">
        <v>0</v>
      </c>
      <c r="E34" s="248">
        <v>0</v>
      </c>
      <c r="F34" s="248">
        <v>0</v>
      </c>
      <c r="G34" s="248">
        <v>0</v>
      </c>
      <c r="H34" s="248">
        <v>0</v>
      </c>
      <c r="I34" s="248">
        <v>0</v>
      </c>
      <c r="J34" s="248">
        <v>0</v>
      </c>
      <c r="K34" s="248">
        <v>0</v>
      </c>
      <c r="L34" s="248">
        <v>0</v>
      </c>
      <c r="M34" s="248">
        <v>0</v>
      </c>
      <c r="N34" s="248">
        <v>0</v>
      </c>
      <c r="O34" s="248">
        <v>0</v>
      </c>
      <c r="P34" s="248">
        <v>0</v>
      </c>
      <c r="Q34" s="248">
        <v>0</v>
      </c>
      <c r="R34" s="248">
        <v>0</v>
      </c>
      <c r="S34" s="248">
        <v>0</v>
      </c>
      <c r="T34" s="248">
        <v>0</v>
      </c>
      <c r="U34" s="248">
        <v>0</v>
      </c>
      <c r="V34" s="248">
        <v>0</v>
      </c>
      <c r="W34" s="248">
        <v>0</v>
      </c>
      <c r="X34" s="248">
        <v>0</v>
      </c>
      <c r="Y34" s="248">
        <v>0</v>
      </c>
      <c r="Z34" s="248">
        <v>0</v>
      </c>
      <c r="AA34" s="248">
        <v>0</v>
      </c>
      <c r="AB34" s="248">
        <v>0</v>
      </c>
      <c r="AC34" s="248">
        <v>0</v>
      </c>
      <c r="AD34" s="248">
        <v>0</v>
      </c>
      <c r="AE34" s="248">
        <v>0</v>
      </c>
      <c r="AF34" s="248">
        <v>0</v>
      </c>
      <c r="AG34" s="248">
        <v>0</v>
      </c>
      <c r="AH34" s="248">
        <v>0</v>
      </c>
      <c r="AI34" s="248">
        <v>0</v>
      </c>
      <c r="AJ34" s="248">
        <v>0</v>
      </c>
      <c r="AK34" s="248">
        <v>0</v>
      </c>
      <c r="AL34" s="248">
        <v>0</v>
      </c>
      <c r="AM34" s="248">
        <v>0</v>
      </c>
      <c r="AN34" s="248">
        <v>0</v>
      </c>
      <c r="AO34" s="247">
        <v>0</v>
      </c>
    </row>
    <row r="35" spans="1:41">
      <c r="A35" s="111" t="s">
        <v>183</v>
      </c>
      <c r="B35" s="112" t="s">
        <v>56</v>
      </c>
      <c r="C35" s="248">
        <v>0</v>
      </c>
      <c r="D35" s="248">
        <v>0</v>
      </c>
      <c r="E35" s="248">
        <v>0</v>
      </c>
      <c r="F35" s="248">
        <v>0</v>
      </c>
      <c r="G35" s="248">
        <v>0</v>
      </c>
      <c r="H35" s="248">
        <v>0</v>
      </c>
      <c r="I35" s="248">
        <v>0</v>
      </c>
      <c r="J35" s="248">
        <v>0</v>
      </c>
      <c r="K35" s="248">
        <v>0</v>
      </c>
      <c r="L35" s="248">
        <v>0</v>
      </c>
      <c r="M35" s="248">
        <v>0</v>
      </c>
      <c r="N35" s="248">
        <v>0</v>
      </c>
      <c r="O35" s="248">
        <v>0</v>
      </c>
      <c r="P35" s="248">
        <v>0</v>
      </c>
      <c r="Q35" s="248">
        <v>0</v>
      </c>
      <c r="R35" s="248">
        <v>0</v>
      </c>
      <c r="S35" s="248">
        <v>0</v>
      </c>
      <c r="T35" s="248">
        <v>0</v>
      </c>
      <c r="U35" s="248">
        <v>0</v>
      </c>
      <c r="V35" s="248">
        <v>0</v>
      </c>
      <c r="W35" s="248">
        <v>0</v>
      </c>
      <c r="X35" s="248">
        <v>0</v>
      </c>
      <c r="Y35" s="248">
        <v>0</v>
      </c>
      <c r="Z35" s="248">
        <v>0</v>
      </c>
      <c r="AA35" s="248">
        <v>0</v>
      </c>
      <c r="AB35" s="248">
        <v>0</v>
      </c>
      <c r="AC35" s="248">
        <v>0</v>
      </c>
      <c r="AD35" s="248">
        <v>0</v>
      </c>
      <c r="AE35" s="248">
        <v>0</v>
      </c>
      <c r="AF35" s="248">
        <v>0</v>
      </c>
      <c r="AG35" s="248">
        <v>0</v>
      </c>
      <c r="AH35" s="248">
        <v>0</v>
      </c>
      <c r="AI35" s="248">
        <v>0</v>
      </c>
      <c r="AJ35" s="248">
        <v>0</v>
      </c>
      <c r="AK35" s="248">
        <v>0</v>
      </c>
      <c r="AL35" s="248">
        <v>0</v>
      </c>
      <c r="AM35" s="248">
        <v>0</v>
      </c>
      <c r="AN35" s="248">
        <v>0</v>
      </c>
      <c r="AO35" s="247">
        <v>0</v>
      </c>
    </row>
    <row r="36" spans="1:41">
      <c r="A36" s="249" t="s">
        <v>184</v>
      </c>
      <c r="B36" s="112" t="s">
        <v>56</v>
      </c>
      <c r="C36" s="250">
        <v>3.1284620553292335E-2</v>
      </c>
      <c r="D36" s="250">
        <v>0.18508725786469876</v>
      </c>
      <c r="E36" s="250">
        <v>0.11441175178263335</v>
      </c>
      <c r="F36" s="250">
        <v>6.5442049988433712E-2</v>
      </c>
      <c r="G36" s="250">
        <v>6.1083088026747112E-2</v>
      </c>
      <c r="H36" s="250">
        <v>0.22893369982324541</v>
      </c>
      <c r="I36" s="250">
        <v>5.3383361663758754E-2</v>
      </c>
      <c r="J36" s="250">
        <v>3.0590080569431185E-2</v>
      </c>
      <c r="K36" s="250">
        <v>2.3693120631724598E-2</v>
      </c>
      <c r="L36" s="250">
        <v>4.9719550317347046E-2</v>
      </c>
      <c r="M36" s="250">
        <v>5.5082720262482759E-2</v>
      </c>
      <c r="N36" s="250">
        <v>5.188927160823345E-2</v>
      </c>
      <c r="O36" s="250">
        <v>4.0547080273389817E-2</v>
      </c>
      <c r="P36" s="250">
        <v>0.10893342300772667</v>
      </c>
      <c r="Q36" s="250">
        <v>0.13125505287122727</v>
      </c>
      <c r="R36" s="250">
        <v>8.9889919326305384E-2</v>
      </c>
      <c r="S36" s="250">
        <v>9.6422960693359386E-2</v>
      </c>
      <c r="T36" s="250">
        <v>8.5950942421913146E-2</v>
      </c>
      <c r="U36" s="250">
        <v>8.0056837050437923E-2</v>
      </c>
      <c r="V36" s="250">
        <v>9.205519908237457E-2</v>
      </c>
      <c r="W36" s="250">
        <v>8.5890673261642445E-2</v>
      </c>
      <c r="X36" s="250">
        <v>0.10960643673896789</v>
      </c>
      <c r="Y36" s="250">
        <v>7.4961188964843745E-2</v>
      </c>
      <c r="Z36" s="250">
        <v>5.3073449951171872E-2</v>
      </c>
      <c r="AA36" s="250">
        <v>5.2706051025390624E-2</v>
      </c>
      <c r="AB36" s="250">
        <v>0</v>
      </c>
      <c r="AC36" s="250">
        <v>0</v>
      </c>
      <c r="AD36" s="250">
        <v>0</v>
      </c>
      <c r="AE36" s="250">
        <v>0</v>
      </c>
      <c r="AF36" s="250">
        <v>0</v>
      </c>
      <c r="AG36" s="250">
        <v>0</v>
      </c>
      <c r="AH36" s="250">
        <v>0</v>
      </c>
      <c r="AI36" s="250">
        <v>0</v>
      </c>
      <c r="AJ36" s="250">
        <v>0</v>
      </c>
      <c r="AK36" s="250">
        <v>0</v>
      </c>
      <c r="AL36" s="250">
        <v>0</v>
      </c>
      <c r="AM36" s="250">
        <v>0</v>
      </c>
      <c r="AN36" s="250">
        <v>0</v>
      </c>
      <c r="AO36" s="251">
        <v>0</v>
      </c>
    </row>
    <row r="37" spans="1:41" ht="15.75">
      <c r="A37" s="109" t="s">
        <v>18</v>
      </c>
      <c r="B37" s="112"/>
      <c r="C37" s="248"/>
      <c r="D37" s="248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8"/>
      <c r="P37" s="248"/>
      <c r="Q37" s="248"/>
      <c r="R37" s="248"/>
      <c r="S37" s="248"/>
      <c r="T37" s="248"/>
      <c r="U37" s="248"/>
      <c r="V37" s="248"/>
      <c r="W37" s="248"/>
      <c r="X37" s="248"/>
      <c r="Y37" s="248"/>
      <c r="Z37" s="248"/>
      <c r="AA37" s="248"/>
      <c r="AB37" s="248"/>
      <c r="AC37" s="248"/>
      <c r="AD37" s="248"/>
      <c r="AE37" s="248"/>
      <c r="AF37" s="248"/>
      <c r="AG37" s="248"/>
      <c r="AH37" s="248"/>
      <c r="AI37" s="248"/>
      <c r="AJ37" s="248"/>
      <c r="AK37" s="248"/>
      <c r="AL37" s="248"/>
      <c r="AM37" s="248"/>
      <c r="AN37" s="248"/>
      <c r="AO37" s="247"/>
    </row>
    <row r="38" spans="1:41">
      <c r="A38" s="111" t="s">
        <v>12</v>
      </c>
      <c r="B38" s="112" t="s">
        <v>56</v>
      </c>
      <c r="C38" s="248">
        <v>21.263411673889159</v>
      </c>
      <c r="D38" s="248">
        <v>21.438548422607422</v>
      </c>
      <c r="E38" s="248">
        <v>22.898755996627806</v>
      </c>
      <c r="F38" s="248">
        <v>18.980085647430421</v>
      </c>
      <c r="G38" s="248">
        <v>17.444997060160638</v>
      </c>
      <c r="H38" s="248">
        <v>13.517681013641358</v>
      </c>
      <c r="I38" s="248">
        <v>12.700877148635389</v>
      </c>
      <c r="J38" s="248">
        <v>15.136687963134767</v>
      </c>
      <c r="K38" s="248">
        <v>14.090106940795899</v>
      </c>
      <c r="L38" s="248">
        <v>13.34960492614746</v>
      </c>
      <c r="M38" s="248">
        <v>10.790080889648436</v>
      </c>
      <c r="N38" s="248">
        <v>10.871157932250975</v>
      </c>
      <c r="O38" s="248">
        <v>10.199726755615234</v>
      </c>
      <c r="P38" s="248">
        <v>6.9223351406860356</v>
      </c>
      <c r="Q38" s="248">
        <v>4.2555590346679688</v>
      </c>
      <c r="R38" s="248">
        <v>3.2597381103515621</v>
      </c>
      <c r="S38" s="248">
        <v>3.2632908193359373</v>
      </c>
      <c r="T38" s="248">
        <v>0</v>
      </c>
      <c r="U38" s="248">
        <v>0</v>
      </c>
      <c r="V38" s="248">
        <v>0</v>
      </c>
      <c r="W38" s="248">
        <v>0</v>
      </c>
      <c r="X38" s="248">
        <v>0</v>
      </c>
      <c r="Y38" s="248">
        <v>0</v>
      </c>
      <c r="Z38" s="248">
        <v>0</v>
      </c>
      <c r="AA38" s="248">
        <v>0</v>
      </c>
      <c r="AB38" s="248">
        <v>0</v>
      </c>
      <c r="AC38" s="248">
        <v>0</v>
      </c>
      <c r="AD38" s="248">
        <v>0</v>
      </c>
      <c r="AE38" s="248">
        <v>0</v>
      </c>
      <c r="AF38" s="248">
        <v>0</v>
      </c>
      <c r="AG38" s="248">
        <v>0</v>
      </c>
      <c r="AH38" s="248">
        <v>0</v>
      </c>
      <c r="AI38" s="248">
        <v>0</v>
      </c>
      <c r="AJ38" s="248">
        <v>0</v>
      </c>
      <c r="AK38" s="248">
        <v>0</v>
      </c>
      <c r="AL38" s="248">
        <v>0</v>
      </c>
      <c r="AM38" s="248">
        <v>0</v>
      </c>
      <c r="AN38" s="248">
        <v>0</v>
      </c>
      <c r="AO38" s="247">
        <v>0</v>
      </c>
    </row>
    <row r="39" spans="1:41">
      <c r="A39" s="111" t="s">
        <v>20</v>
      </c>
      <c r="B39" s="112" t="s">
        <v>56</v>
      </c>
      <c r="C39" s="248">
        <v>0</v>
      </c>
      <c r="D39" s="248">
        <v>0</v>
      </c>
      <c r="E39" s="248">
        <v>0</v>
      </c>
      <c r="F39" s="248">
        <v>0</v>
      </c>
      <c r="G39" s="248">
        <v>0</v>
      </c>
      <c r="H39" s="248">
        <v>0</v>
      </c>
      <c r="I39" s="248">
        <v>0</v>
      </c>
      <c r="J39" s="248">
        <v>0</v>
      </c>
      <c r="K39" s="248">
        <v>0</v>
      </c>
      <c r="L39" s="248">
        <v>0</v>
      </c>
      <c r="M39" s="248">
        <v>0</v>
      </c>
      <c r="N39" s="248">
        <v>0</v>
      </c>
      <c r="O39" s="248">
        <v>0</v>
      </c>
      <c r="P39" s="248">
        <v>0</v>
      </c>
      <c r="Q39" s="248">
        <v>0</v>
      </c>
      <c r="R39" s="248">
        <v>0</v>
      </c>
      <c r="S39" s="248">
        <v>0</v>
      </c>
      <c r="T39" s="248">
        <v>0</v>
      </c>
      <c r="U39" s="248">
        <v>0</v>
      </c>
      <c r="V39" s="248">
        <v>0</v>
      </c>
      <c r="W39" s="248">
        <v>0</v>
      </c>
      <c r="X39" s="248">
        <v>0</v>
      </c>
      <c r="Y39" s="248">
        <v>0</v>
      </c>
      <c r="Z39" s="248">
        <v>0</v>
      </c>
      <c r="AA39" s="248">
        <v>0</v>
      </c>
      <c r="AB39" s="248">
        <v>0</v>
      </c>
      <c r="AC39" s="248">
        <v>0</v>
      </c>
      <c r="AD39" s="248">
        <v>0</v>
      </c>
      <c r="AE39" s="248">
        <v>0</v>
      </c>
      <c r="AF39" s="248">
        <v>0</v>
      </c>
      <c r="AG39" s="248">
        <v>0</v>
      </c>
      <c r="AH39" s="248">
        <v>0</v>
      </c>
      <c r="AI39" s="248">
        <v>0</v>
      </c>
      <c r="AJ39" s="248">
        <v>0</v>
      </c>
      <c r="AK39" s="248">
        <v>0</v>
      </c>
      <c r="AL39" s="248">
        <v>0</v>
      </c>
      <c r="AM39" s="248">
        <v>0</v>
      </c>
      <c r="AN39" s="248">
        <v>0</v>
      </c>
      <c r="AO39" s="247">
        <v>0</v>
      </c>
    </row>
    <row r="40" spans="1:41">
      <c r="A40" s="111" t="s">
        <v>174</v>
      </c>
      <c r="B40" s="112" t="s">
        <v>56</v>
      </c>
      <c r="C40" s="248">
        <v>0</v>
      </c>
      <c r="D40" s="248">
        <v>0</v>
      </c>
      <c r="E40" s="248">
        <v>0</v>
      </c>
      <c r="F40" s="248">
        <v>0</v>
      </c>
      <c r="G40" s="248">
        <v>0</v>
      </c>
      <c r="H40" s="248">
        <v>0</v>
      </c>
      <c r="I40" s="248">
        <v>0</v>
      </c>
      <c r="J40" s="248">
        <v>0</v>
      </c>
      <c r="K40" s="248">
        <v>0</v>
      </c>
      <c r="L40" s="248">
        <v>0</v>
      </c>
      <c r="M40" s="248">
        <v>0</v>
      </c>
      <c r="N40" s="248">
        <v>0</v>
      </c>
      <c r="O40" s="248">
        <v>0</v>
      </c>
      <c r="P40" s="248">
        <v>0</v>
      </c>
      <c r="Q40" s="248">
        <v>0</v>
      </c>
      <c r="R40" s="248">
        <v>0</v>
      </c>
      <c r="S40" s="248">
        <v>0</v>
      </c>
      <c r="T40" s="248">
        <v>0</v>
      </c>
      <c r="U40" s="248">
        <v>0</v>
      </c>
      <c r="V40" s="248">
        <v>0</v>
      </c>
      <c r="W40" s="248">
        <v>0</v>
      </c>
      <c r="X40" s="248">
        <v>0</v>
      </c>
      <c r="Y40" s="248">
        <v>0</v>
      </c>
      <c r="Z40" s="248">
        <v>0</v>
      </c>
      <c r="AA40" s="248">
        <v>0</v>
      </c>
      <c r="AB40" s="248">
        <v>0</v>
      </c>
      <c r="AC40" s="248">
        <v>0</v>
      </c>
      <c r="AD40" s="248">
        <v>0</v>
      </c>
      <c r="AE40" s="248">
        <v>0</v>
      </c>
      <c r="AF40" s="248">
        <v>0</v>
      </c>
      <c r="AG40" s="248">
        <v>0</v>
      </c>
      <c r="AH40" s="248">
        <v>0</v>
      </c>
      <c r="AI40" s="248">
        <v>0</v>
      </c>
      <c r="AJ40" s="248">
        <v>0</v>
      </c>
      <c r="AK40" s="248">
        <v>0</v>
      </c>
      <c r="AL40" s="248">
        <v>0</v>
      </c>
      <c r="AM40" s="248">
        <v>0</v>
      </c>
      <c r="AN40" s="248">
        <v>0</v>
      </c>
      <c r="AO40" s="247">
        <v>0</v>
      </c>
    </row>
    <row r="41" spans="1:41">
      <c r="A41" s="111" t="s">
        <v>22</v>
      </c>
      <c r="B41" s="112" t="s">
        <v>56</v>
      </c>
      <c r="C41" s="248">
        <v>1.3489799957275392E-3</v>
      </c>
      <c r="D41" s="248">
        <v>1.3783799743652344E-3</v>
      </c>
      <c r="E41" s="248">
        <v>6.8702001190185547E-4</v>
      </c>
      <c r="F41" s="248">
        <v>1.041800033569336E-3</v>
      </c>
      <c r="G41" s="248">
        <v>2.2088999176025391E-4</v>
      </c>
      <c r="H41" s="248">
        <v>9.8256199951171873E-3</v>
      </c>
      <c r="I41" s="248">
        <v>6.4534998321533199E-4</v>
      </c>
      <c r="J41" s="248">
        <v>4.2550001525878907E-4</v>
      </c>
      <c r="K41" s="248">
        <v>1.8362999725341796E-4</v>
      </c>
      <c r="L41" s="248">
        <v>3.4062000274658202E-4</v>
      </c>
      <c r="M41" s="248">
        <v>3.0037000274658204E-4</v>
      </c>
      <c r="N41" s="248">
        <v>3.8408000946044921E-4</v>
      </c>
      <c r="O41" s="248">
        <v>1.8422000885009765E-4</v>
      </c>
      <c r="P41" s="248">
        <v>0</v>
      </c>
      <c r="Q41" s="248">
        <v>0</v>
      </c>
      <c r="R41" s="248">
        <v>0</v>
      </c>
      <c r="S41" s="248">
        <v>0</v>
      </c>
      <c r="T41" s="248">
        <v>0</v>
      </c>
      <c r="U41" s="248">
        <v>0</v>
      </c>
      <c r="V41" s="248">
        <v>0</v>
      </c>
      <c r="W41" s="248">
        <v>0</v>
      </c>
      <c r="X41" s="248">
        <v>0</v>
      </c>
      <c r="Y41" s="248">
        <v>0</v>
      </c>
      <c r="Z41" s="248">
        <v>0</v>
      </c>
      <c r="AA41" s="248">
        <v>0</v>
      </c>
      <c r="AB41" s="248">
        <v>0</v>
      </c>
      <c r="AC41" s="248">
        <v>0</v>
      </c>
      <c r="AD41" s="248">
        <v>0</v>
      </c>
      <c r="AE41" s="248">
        <v>0</v>
      </c>
      <c r="AF41" s="248">
        <v>0</v>
      </c>
      <c r="AG41" s="248">
        <v>0</v>
      </c>
      <c r="AH41" s="248">
        <v>0</v>
      </c>
      <c r="AI41" s="248">
        <v>0</v>
      </c>
      <c r="AJ41" s="248">
        <v>0</v>
      </c>
      <c r="AK41" s="248">
        <v>0</v>
      </c>
      <c r="AL41" s="248">
        <v>0</v>
      </c>
      <c r="AM41" s="248">
        <v>0</v>
      </c>
      <c r="AN41" s="248">
        <v>0</v>
      </c>
      <c r="AO41" s="247">
        <v>0</v>
      </c>
    </row>
    <row r="42" spans="1:41">
      <c r="A42" s="111" t="s">
        <v>21</v>
      </c>
      <c r="B42" s="112" t="s">
        <v>56</v>
      </c>
      <c r="C42" s="248">
        <v>0.28508677734374999</v>
      </c>
      <c r="D42" s="248">
        <v>0.2412459296875</v>
      </c>
      <c r="E42" s="248">
        <v>0.24550342578125001</v>
      </c>
      <c r="F42" s="248">
        <v>0.2277455078125</v>
      </c>
      <c r="G42" s="248">
        <v>0.20900750390625</v>
      </c>
      <c r="H42" s="248">
        <v>0.28899560937500002</v>
      </c>
      <c r="I42" s="248">
        <v>0.22520701171874999</v>
      </c>
      <c r="J42" s="248">
        <v>0.21563532421874998</v>
      </c>
      <c r="K42" s="248">
        <v>0.21743410156250001</v>
      </c>
      <c r="L42" s="248">
        <v>0.2150755</v>
      </c>
      <c r="M42" s="248">
        <v>0.2129065859375</v>
      </c>
      <c r="N42" s="248">
        <v>0.2143951875</v>
      </c>
      <c r="O42" s="248">
        <v>0.22022708789062501</v>
      </c>
      <c r="P42" s="248">
        <v>0.56555449609374997</v>
      </c>
      <c r="Q42" s="248">
        <v>0.6202104492187499</v>
      </c>
      <c r="R42" s="248">
        <v>0.61639817578125</v>
      </c>
      <c r="S42" s="248">
        <v>0.64617589843750001</v>
      </c>
      <c r="T42" s="248">
        <v>0.54122610937500004</v>
      </c>
      <c r="U42" s="248">
        <v>0.49428990039062504</v>
      </c>
      <c r="V42" s="248">
        <v>0.49444150976562501</v>
      </c>
      <c r="W42" s="248">
        <v>0.46483095898437499</v>
      </c>
      <c r="X42" s="248">
        <v>0.48547336523437501</v>
      </c>
      <c r="Y42" s="248">
        <v>0.53946953906249995</v>
      </c>
      <c r="Z42" s="248">
        <v>0.52101206249999998</v>
      </c>
      <c r="AA42" s="248">
        <v>0.53379901171874999</v>
      </c>
      <c r="AB42" s="248">
        <v>0.49335724999999997</v>
      </c>
      <c r="AC42" s="248">
        <v>0.45988980468750001</v>
      </c>
      <c r="AD42" s="248">
        <v>0.49406665234375002</v>
      </c>
      <c r="AE42" s="248">
        <v>0.43924646679687501</v>
      </c>
      <c r="AF42" s="248">
        <v>0.35718708398437499</v>
      </c>
      <c r="AG42" s="248">
        <v>0.38843629101562499</v>
      </c>
      <c r="AH42" s="248">
        <v>0.45863906640624996</v>
      </c>
      <c r="AI42" s="248">
        <v>0.45218496289062499</v>
      </c>
      <c r="AJ42" s="248">
        <v>0.480387728515625</v>
      </c>
      <c r="AK42" s="248">
        <v>0.48207541992187497</v>
      </c>
      <c r="AL42" s="248">
        <v>0.54917026562500004</v>
      </c>
      <c r="AM42" s="248">
        <v>0.56582370703125007</v>
      </c>
      <c r="AN42" s="248">
        <v>0.60810389062500003</v>
      </c>
      <c r="AO42" s="247">
        <v>0.67595211914062492</v>
      </c>
    </row>
    <row r="43" spans="1:41">
      <c r="A43" s="111" t="s">
        <v>175</v>
      </c>
      <c r="B43" s="112" t="s">
        <v>56</v>
      </c>
      <c r="C43" s="248">
        <v>0</v>
      </c>
      <c r="D43" s="248">
        <v>0</v>
      </c>
      <c r="E43" s="248">
        <v>0</v>
      </c>
      <c r="F43" s="248">
        <v>0</v>
      </c>
      <c r="G43" s="248">
        <v>0</v>
      </c>
      <c r="H43" s="248">
        <v>0</v>
      </c>
      <c r="I43" s="248">
        <v>0</v>
      </c>
      <c r="J43" s="248">
        <v>0</v>
      </c>
      <c r="K43" s="248">
        <v>0</v>
      </c>
      <c r="L43" s="248">
        <v>0</v>
      </c>
      <c r="M43" s="248">
        <v>0</v>
      </c>
      <c r="N43" s="248">
        <v>0</v>
      </c>
      <c r="O43" s="248">
        <v>0</v>
      </c>
      <c r="P43" s="248">
        <v>0</v>
      </c>
      <c r="Q43" s="248">
        <v>0</v>
      </c>
      <c r="R43" s="248">
        <v>0</v>
      </c>
      <c r="S43" s="248">
        <v>0</v>
      </c>
      <c r="T43" s="248">
        <v>0</v>
      </c>
      <c r="U43" s="248">
        <v>0</v>
      </c>
      <c r="V43" s="248">
        <v>0</v>
      </c>
      <c r="W43" s="248">
        <v>0</v>
      </c>
      <c r="X43" s="248">
        <v>0</v>
      </c>
      <c r="Y43" s="248">
        <v>0</v>
      </c>
      <c r="Z43" s="248">
        <v>0</v>
      </c>
      <c r="AA43" s="248">
        <v>0</v>
      </c>
      <c r="AB43" s="248">
        <v>0</v>
      </c>
      <c r="AC43" s="248">
        <v>0</v>
      </c>
      <c r="AD43" s="248">
        <v>0</v>
      </c>
      <c r="AE43" s="248">
        <v>0</v>
      </c>
      <c r="AF43" s="248">
        <v>0</v>
      </c>
      <c r="AG43" s="248">
        <v>0</v>
      </c>
      <c r="AH43" s="248">
        <v>0</v>
      </c>
      <c r="AI43" s="248">
        <v>0</v>
      </c>
      <c r="AJ43" s="248">
        <v>0</v>
      </c>
      <c r="AK43" s="248">
        <v>0</v>
      </c>
      <c r="AL43" s="248">
        <v>0</v>
      </c>
      <c r="AM43" s="248">
        <v>0</v>
      </c>
      <c r="AN43" s="248">
        <v>0</v>
      </c>
      <c r="AO43" s="247">
        <v>0</v>
      </c>
    </row>
    <row r="44" spans="1:41">
      <c r="A44" s="111" t="s">
        <v>176</v>
      </c>
      <c r="B44" s="112" t="s">
        <v>56</v>
      </c>
      <c r="C44" s="248">
        <v>0</v>
      </c>
      <c r="D44" s="248">
        <v>0</v>
      </c>
      <c r="E44" s="248">
        <v>0</v>
      </c>
      <c r="F44" s="248">
        <v>0</v>
      </c>
      <c r="G44" s="248">
        <v>0</v>
      </c>
      <c r="H44" s="248">
        <v>0</v>
      </c>
      <c r="I44" s="248">
        <v>0</v>
      </c>
      <c r="J44" s="248">
        <v>0</v>
      </c>
      <c r="K44" s="248">
        <v>0</v>
      </c>
      <c r="L44" s="248">
        <v>0</v>
      </c>
      <c r="M44" s="248">
        <v>0</v>
      </c>
      <c r="N44" s="248">
        <v>0</v>
      </c>
      <c r="O44" s="248">
        <v>0</v>
      </c>
      <c r="P44" s="248">
        <v>0</v>
      </c>
      <c r="Q44" s="248">
        <v>0</v>
      </c>
      <c r="R44" s="248">
        <v>0</v>
      </c>
      <c r="S44" s="248">
        <v>0</v>
      </c>
      <c r="T44" s="248">
        <v>0</v>
      </c>
      <c r="U44" s="248">
        <v>0</v>
      </c>
      <c r="V44" s="248">
        <v>0</v>
      </c>
      <c r="W44" s="248">
        <v>0</v>
      </c>
      <c r="X44" s="248">
        <v>0</v>
      </c>
      <c r="Y44" s="248">
        <v>0</v>
      </c>
      <c r="Z44" s="248">
        <v>0</v>
      </c>
      <c r="AA44" s="248">
        <v>0</v>
      </c>
      <c r="AB44" s="248">
        <v>0</v>
      </c>
      <c r="AC44" s="248">
        <v>0</v>
      </c>
      <c r="AD44" s="248">
        <v>0</v>
      </c>
      <c r="AE44" s="248">
        <v>0</v>
      </c>
      <c r="AF44" s="248">
        <v>0</v>
      </c>
      <c r="AG44" s="248">
        <v>0</v>
      </c>
      <c r="AH44" s="248">
        <v>0</v>
      </c>
      <c r="AI44" s="248">
        <v>0</v>
      </c>
      <c r="AJ44" s="248">
        <v>0</v>
      </c>
      <c r="AK44" s="248">
        <v>0</v>
      </c>
      <c r="AL44" s="248">
        <v>0</v>
      </c>
      <c r="AM44" s="248">
        <v>0</v>
      </c>
      <c r="AN44" s="248">
        <v>0</v>
      </c>
      <c r="AO44" s="247">
        <v>0</v>
      </c>
    </row>
    <row r="45" spans="1:41">
      <c r="A45" s="111" t="s">
        <v>177</v>
      </c>
      <c r="B45" s="112" t="s">
        <v>56</v>
      </c>
      <c r="C45" s="248">
        <v>0</v>
      </c>
      <c r="D45" s="248">
        <v>0</v>
      </c>
      <c r="E45" s="248">
        <v>0</v>
      </c>
      <c r="F45" s="248">
        <v>0</v>
      </c>
      <c r="G45" s="248">
        <v>0</v>
      </c>
      <c r="H45" s="248">
        <v>0</v>
      </c>
      <c r="I45" s="248">
        <v>0</v>
      </c>
      <c r="J45" s="248">
        <v>0</v>
      </c>
      <c r="K45" s="248">
        <v>0</v>
      </c>
      <c r="L45" s="248">
        <v>0</v>
      </c>
      <c r="M45" s="248">
        <v>0</v>
      </c>
      <c r="N45" s="248">
        <v>0</v>
      </c>
      <c r="O45" s="248">
        <v>0</v>
      </c>
      <c r="P45" s="248">
        <v>0</v>
      </c>
      <c r="Q45" s="248">
        <v>0</v>
      </c>
      <c r="R45" s="248">
        <v>0</v>
      </c>
      <c r="S45" s="248">
        <v>0</v>
      </c>
      <c r="T45" s="248">
        <v>0</v>
      </c>
      <c r="U45" s="248">
        <v>0</v>
      </c>
      <c r="V45" s="248">
        <v>0</v>
      </c>
      <c r="W45" s="248">
        <v>0</v>
      </c>
      <c r="X45" s="248">
        <v>0</v>
      </c>
      <c r="Y45" s="248">
        <v>0</v>
      </c>
      <c r="Z45" s="248">
        <v>0</v>
      </c>
      <c r="AA45" s="248">
        <v>0</v>
      </c>
      <c r="AB45" s="248">
        <v>0</v>
      </c>
      <c r="AC45" s="248">
        <v>0</v>
      </c>
      <c r="AD45" s="248">
        <v>0</v>
      </c>
      <c r="AE45" s="248">
        <v>0</v>
      </c>
      <c r="AF45" s="248">
        <v>0</v>
      </c>
      <c r="AG45" s="248">
        <v>0</v>
      </c>
      <c r="AH45" s="248">
        <v>0</v>
      </c>
      <c r="AI45" s="248">
        <v>0</v>
      </c>
      <c r="AJ45" s="248">
        <v>0</v>
      </c>
      <c r="AK45" s="248">
        <v>0</v>
      </c>
      <c r="AL45" s="248">
        <v>0</v>
      </c>
      <c r="AM45" s="248">
        <v>0</v>
      </c>
      <c r="AN45" s="248">
        <v>0</v>
      </c>
      <c r="AO45" s="247">
        <v>0</v>
      </c>
    </row>
    <row r="46" spans="1:41">
      <c r="A46" s="111" t="s">
        <v>178</v>
      </c>
      <c r="B46" s="112" t="s">
        <v>56</v>
      </c>
      <c r="C46" s="248">
        <v>0</v>
      </c>
      <c r="D46" s="248">
        <v>0</v>
      </c>
      <c r="E46" s="248">
        <v>0</v>
      </c>
      <c r="F46" s="248">
        <v>0</v>
      </c>
      <c r="G46" s="248">
        <v>0</v>
      </c>
      <c r="H46" s="248">
        <v>0</v>
      </c>
      <c r="I46" s="248">
        <v>0</v>
      </c>
      <c r="J46" s="248">
        <v>0</v>
      </c>
      <c r="K46" s="248">
        <v>0</v>
      </c>
      <c r="L46" s="248">
        <v>0</v>
      </c>
      <c r="M46" s="248">
        <v>0</v>
      </c>
      <c r="N46" s="248">
        <v>0</v>
      </c>
      <c r="O46" s="248">
        <v>0</v>
      </c>
      <c r="P46" s="248">
        <v>0</v>
      </c>
      <c r="Q46" s="248">
        <v>0</v>
      </c>
      <c r="R46" s="248">
        <v>0</v>
      </c>
      <c r="S46" s="248">
        <v>0</v>
      </c>
      <c r="T46" s="248">
        <v>0</v>
      </c>
      <c r="U46" s="248">
        <v>0</v>
      </c>
      <c r="V46" s="248">
        <v>0</v>
      </c>
      <c r="W46" s="248">
        <v>0</v>
      </c>
      <c r="X46" s="248">
        <v>0</v>
      </c>
      <c r="Y46" s="248">
        <v>0</v>
      </c>
      <c r="Z46" s="248">
        <v>0</v>
      </c>
      <c r="AA46" s="248">
        <v>0</v>
      </c>
      <c r="AB46" s="248">
        <v>0</v>
      </c>
      <c r="AC46" s="248">
        <v>0</v>
      </c>
      <c r="AD46" s="248">
        <v>0</v>
      </c>
      <c r="AE46" s="248">
        <v>0</v>
      </c>
      <c r="AF46" s="248">
        <v>0</v>
      </c>
      <c r="AG46" s="248">
        <v>0</v>
      </c>
      <c r="AH46" s="248">
        <v>0</v>
      </c>
      <c r="AI46" s="248">
        <v>0</v>
      </c>
      <c r="AJ46" s="248">
        <v>0</v>
      </c>
      <c r="AK46" s="248">
        <v>0</v>
      </c>
      <c r="AL46" s="248">
        <v>0</v>
      </c>
      <c r="AM46" s="248">
        <v>0</v>
      </c>
      <c r="AN46" s="248">
        <v>0</v>
      </c>
      <c r="AO46" s="247">
        <v>0</v>
      </c>
    </row>
    <row r="47" spans="1:41">
      <c r="A47" s="111" t="s">
        <v>1</v>
      </c>
      <c r="B47" s="112" t="s">
        <v>56</v>
      </c>
      <c r="C47" s="248">
        <v>0</v>
      </c>
      <c r="D47" s="248">
        <v>0</v>
      </c>
      <c r="E47" s="248">
        <v>0</v>
      </c>
      <c r="F47" s="248">
        <v>0</v>
      </c>
      <c r="G47" s="248">
        <v>0</v>
      </c>
      <c r="H47" s="248">
        <v>0</v>
      </c>
      <c r="I47" s="248">
        <v>0</v>
      </c>
      <c r="J47" s="248">
        <v>0</v>
      </c>
      <c r="K47" s="248">
        <v>0</v>
      </c>
      <c r="L47" s="248">
        <v>0</v>
      </c>
      <c r="M47" s="248">
        <v>0</v>
      </c>
      <c r="N47" s="248">
        <v>0</v>
      </c>
      <c r="O47" s="248">
        <v>0</v>
      </c>
      <c r="P47" s="248">
        <v>0</v>
      </c>
      <c r="Q47" s="248">
        <v>0</v>
      </c>
      <c r="R47" s="248">
        <v>0</v>
      </c>
      <c r="S47" s="248">
        <v>0</v>
      </c>
      <c r="T47" s="248">
        <v>0</v>
      </c>
      <c r="U47" s="248">
        <v>0</v>
      </c>
      <c r="V47" s="248">
        <v>0</v>
      </c>
      <c r="W47" s="248">
        <v>0</v>
      </c>
      <c r="X47" s="248">
        <v>0</v>
      </c>
      <c r="Y47" s="248">
        <v>0</v>
      </c>
      <c r="Z47" s="248">
        <v>0</v>
      </c>
      <c r="AA47" s="248">
        <v>0</v>
      </c>
      <c r="AB47" s="248">
        <v>0</v>
      </c>
      <c r="AC47" s="248">
        <v>0</v>
      </c>
      <c r="AD47" s="248">
        <v>0</v>
      </c>
      <c r="AE47" s="248">
        <v>0</v>
      </c>
      <c r="AF47" s="248">
        <v>0</v>
      </c>
      <c r="AG47" s="248">
        <v>0</v>
      </c>
      <c r="AH47" s="248">
        <v>0</v>
      </c>
      <c r="AI47" s="248">
        <v>0</v>
      </c>
      <c r="AJ47" s="248">
        <v>0</v>
      </c>
      <c r="AK47" s="248">
        <v>0</v>
      </c>
      <c r="AL47" s="248">
        <v>0</v>
      </c>
      <c r="AM47" s="248">
        <v>0</v>
      </c>
      <c r="AN47" s="248">
        <v>0</v>
      </c>
      <c r="AO47" s="247">
        <v>0</v>
      </c>
    </row>
    <row r="48" spans="1:41">
      <c r="A48" s="111" t="s">
        <v>179</v>
      </c>
      <c r="B48" s="112" t="s">
        <v>56</v>
      </c>
      <c r="C48" s="248">
        <v>0</v>
      </c>
      <c r="D48" s="248">
        <v>0</v>
      </c>
      <c r="E48" s="248">
        <v>0</v>
      </c>
      <c r="F48" s="248">
        <v>0</v>
      </c>
      <c r="G48" s="248">
        <v>0</v>
      </c>
      <c r="H48" s="248">
        <v>0</v>
      </c>
      <c r="I48" s="248">
        <v>0</v>
      </c>
      <c r="J48" s="248">
        <v>0</v>
      </c>
      <c r="K48" s="248">
        <v>0</v>
      </c>
      <c r="L48" s="248">
        <v>0</v>
      </c>
      <c r="M48" s="248">
        <v>0</v>
      </c>
      <c r="N48" s="248">
        <v>0</v>
      </c>
      <c r="O48" s="248">
        <v>0</v>
      </c>
      <c r="P48" s="248">
        <v>0</v>
      </c>
      <c r="Q48" s="248">
        <v>0</v>
      </c>
      <c r="R48" s="248">
        <v>0</v>
      </c>
      <c r="S48" s="248">
        <v>0</v>
      </c>
      <c r="T48" s="248">
        <v>0</v>
      </c>
      <c r="U48" s="248">
        <v>0</v>
      </c>
      <c r="V48" s="248">
        <v>0</v>
      </c>
      <c r="W48" s="248">
        <v>0</v>
      </c>
      <c r="X48" s="248">
        <v>0</v>
      </c>
      <c r="Y48" s="248">
        <v>0</v>
      </c>
      <c r="Z48" s="248">
        <v>0</v>
      </c>
      <c r="AA48" s="248">
        <v>0</v>
      </c>
      <c r="AB48" s="248">
        <v>0</v>
      </c>
      <c r="AC48" s="248">
        <v>0</v>
      </c>
      <c r="AD48" s="248">
        <v>0</v>
      </c>
      <c r="AE48" s="248">
        <v>0</v>
      </c>
      <c r="AF48" s="248">
        <v>0</v>
      </c>
      <c r="AG48" s="248">
        <v>0</v>
      </c>
      <c r="AH48" s="248">
        <v>0</v>
      </c>
      <c r="AI48" s="248">
        <v>0</v>
      </c>
      <c r="AJ48" s="248">
        <v>0</v>
      </c>
      <c r="AK48" s="248">
        <v>0</v>
      </c>
      <c r="AL48" s="248">
        <v>0</v>
      </c>
      <c r="AM48" s="248">
        <v>0</v>
      </c>
      <c r="AN48" s="248">
        <v>0</v>
      </c>
      <c r="AO48" s="247">
        <v>0</v>
      </c>
    </row>
    <row r="49" spans="1:41">
      <c r="A49" s="111" t="s">
        <v>180</v>
      </c>
      <c r="B49" s="112" t="s">
        <v>56</v>
      </c>
      <c r="C49" s="248">
        <v>0</v>
      </c>
      <c r="D49" s="248">
        <v>0</v>
      </c>
      <c r="E49" s="248">
        <v>0</v>
      </c>
      <c r="F49" s="248">
        <v>0</v>
      </c>
      <c r="G49" s="248">
        <v>0</v>
      </c>
      <c r="H49" s="248">
        <v>0</v>
      </c>
      <c r="I49" s="248">
        <v>0</v>
      </c>
      <c r="J49" s="248">
        <v>0</v>
      </c>
      <c r="K49" s="248">
        <v>0</v>
      </c>
      <c r="L49" s="248">
        <v>0</v>
      </c>
      <c r="M49" s="248">
        <v>0</v>
      </c>
      <c r="N49" s="248">
        <v>0</v>
      </c>
      <c r="O49" s="248">
        <v>0</v>
      </c>
      <c r="P49" s="248">
        <v>0</v>
      </c>
      <c r="Q49" s="248">
        <v>0</v>
      </c>
      <c r="R49" s="248">
        <v>0</v>
      </c>
      <c r="S49" s="248">
        <v>0</v>
      </c>
      <c r="T49" s="248">
        <v>0</v>
      </c>
      <c r="U49" s="248">
        <v>0</v>
      </c>
      <c r="V49" s="248">
        <v>0</v>
      </c>
      <c r="W49" s="248">
        <v>0</v>
      </c>
      <c r="X49" s="248">
        <v>0</v>
      </c>
      <c r="Y49" s="248">
        <v>0</v>
      </c>
      <c r="Z49" s="248">
        <v>0</v>
      </c>
      <c r="AA49" s="248">
        <v>0</v>
      </c>
      <c r="AB49" s="248">
        <v>0</v>
      </c>
      <c r="AC49" s="248">
        <v>0</v>
      </c>
      <c r="AD49" s="248">
        <v>0</v>
      </c>
      <c r="AE49" s="248">
        <v>0</v>
      </c>
      <c r="AF49" s="248">
        <v>0</v>
      </c>
      <c r="AG49" s="248">
        <v>0</v>
      </c>
      <c r="AH49" s="248">
        <v>0</v>
      </c>
      <c r="AI49" s="248">
        <v>0</v>
      </c>
      <c r="AJ49" s="248">
        <v>0</v>
      </c>
      <c r="AK49" s="248">
        <v>0</v>
      </c>
      <c r="AL49" s="248">
        <v>0</v>
      </c>
      <c r="AM49" s="248">
        <v>0</v>
      </c>
      <c r="AN49" s="248">
        <v>0</v>
      </c>
      <c r="AO49" s="247">
        <v>0</v>
      </c>
    </row>
    <row r="50" spans="1:41">
      <c r="A50" s="111" t="s">
        <v>270</v>
      </c>
      <c r="B50" s="112" t="s">
        <v>56</v>
      </c>
      <c r="C50" s="248">
        <v>0</v>
      </c>
      <c r="D50" s="248">
        <v>0</v>
      </c>
      <c r="E50" s="248">
        <v>0</v>
      </c>
      <c r="F50" s="248">
        <v>0</v>
      </c>
      <c r="G50" s="248">
        <v>0</v>
      </c>
      <c r="H50" s="248">
        <v>0</v>
      </c>
      <c r="I50" s="248">
        <v>0</v>
      </c>
      <c r="J50" s="248">
        <v>0</v>
      </c>
      <c r="K50" s="248">
        <v>0</v>
      </c>
      <c r="L50" s="248">
        <v>0</v>
      </c>
      <c r="M50" s="248">
        <v>0</v>
      </c>
      <c r="N50" s="248">
        <v>0</v>
      </c>
      <c r="O50" s="248">
        <v>0</v>
      </c>
      <c r="P50" s="248">
        <v>0</v>
      </c>
      <c r="Q50" s="248">
        <v>0</v>
      </c>
      <c r="R50" s="248">
        <v>0</v>
      </c>
      <c r="S50" s="248">
        <v>0</v>
      </c>
      <c r="T50" s="248">
        <v>0</v>
      </c>
      <c r="U50" s="248">
        <v>0</v>
      </c>
      <c r="V50" s="248">
        <v>0</v>
      </c>
      <c r="W50" s="248">
        <v>0</v>
      </c>
      <c r="X50" s="248">
        <v>0</v>
      </c>
      <c r="Y50" s="248">
        <v>0</v>
      </c>
      <c r="Z50" s="248">
        <v>0</v>
      </c>
      <c r="AA50" s="248">
        <v>0</v>
      </c>
      <c r="AB50" s="248">
        <v>0</v>
      </c>
      <c r="AC50" s="248">
        <v>0</v>
      </c>
      <c r="AD50" s="248">
        <v>0</v>
      </c>
      <c r="AE50" s="248">
        <v>0</v>
      </c>
      <c r="AF50" s="248">
        <v>0</v>
      </c>
      <c r="AG50" s="248">
        <v>0</v>
      </c>
      <c r="AH50" s="248">
        <v>0</v>
      </c>
      <c r="AI50" s="248">
        <v>0</v>
      </c>
      <c r="AJ50" s="248">
        <v>0</v>
      </c>
      <c r="AK50" s="248">
        <v>0</v>
      </c>
      <c r="AL50" s="248">
        <v>0</v>
      </c>
      <c r="AM50" s="248">
        <v>0</v>
      </c>
      <c r="AN50" s="248">
        <v>0</v>
      </c>
      <c r="AO50" s="247">
        <v>0</v>
      </c>
    </row>
    <row r="51" spans="1:41">
      <c r="A51" s="111" t="s">
        <v>182</v>
      </c>
      <c r="B51" s="112" t="s">
        <v>56</v>
      </c>
      <c r="C51" s="248">
        <v>0</v>
      </c>
      <c r="D51" s="248">
        <v>0</v>
      </c>
      <c r="E51" s="248">
        <v>0</v>
      </c>
      <c r="F51" s="248">
        <v>0</v>
      </c>
      <c r="G51" s="248">
        <v>0</v>
      </c>
      <c r="H51" s="248">
        <v>0</v>
      </c>
      <c r="I51" s="248">
        <v>0</v>
      </c>
      <c r="J51" s="248">
        <v>0</v>
      </c>
      <c r="K51" s="248">
        <v>0</v>
      </c>
      <c r="L51" s="248">
        <v>0</v>
      </c>
      <c r="M51" s="248">
        <v>0</v>
      </c>
      <c r="N51" s="248">
        <v>0</v>
      </c>
      <c r="O51" s="248">
        <v>0</v>
      </c>
      <c r="P51" s="248">
        <v>0</v>
      </c>
      <c r="Q51" s="248">
        <v>0</v>
      </c>
      <c r="R51" s="248">
        <v>0</v>
      </c>
      <c r="S51" s="248">
        <v>0</v>
      </c>
      <c r="T51" s="248">
        <v>0</v>
      </c>
      <c r="U51" s="248">
        <v>0</v>
      </c>
      <c r="V51" s="248">
        <v>0</v>
      </c>
      <c r="W51" s="248">
        <v>0</v>
      </c>
      <c r="X51" s="248">
        <v>0</v>
      </c>
      <c r="Y51" s="248">
        <v>0</v>
      </c>
      <c r="Z51" s="248">
        <v>0</v>
      </c>
      <c r="AA51" s="248">
        <v>0</v>
      </c>
      <c r="AB51" s="248">
        <v>0</v>
      </c>
      <c r="AC51" s="248">
        <v>0</v>
      </c>
      <c r="AD51" s="248">
        <v>0</v>
      </c>
      <c r="AE51" s="248">
        <v>0</v>
      </c>
      <c r="AF51" s="248">
        <v>0</v>
      </c>
      <c r="AG51" s="248">
        <v>0</v>
      </c>
      <c r="AH51" s="248">
        <v>0</v>
      </c>
      <c r="AI51" s="248">
        <v>0</v>
      </c>
      <c r="AJ51" s="248">
        <v>0</v>
      </c>
      <c r="AK51" s="248">
        <v>0</v>
      </c>
      <c r="AL51" s="248">
        <v>0</v>
      </c>
      <c r="AM51" s="248">
        <v>0</v>
      </c>
      <c r="AN51" s="248">
        <v>0</v>
      </c>
      <c r="AO51" s="247">
        <v>0</v>
      </c>
    </row>
    <row r="52" spans="1:41">
      <c r="A52" s="111" t="s">
        <v>183</v>
      </c>
      <c r="B52" s="112" t="s">
        <v>56</v>
      </c>
      <c r="C52" s="248">
        <v>0</v>
      </c>
      <c r="D52" s="248">
        <v>0</v>
      </c>
      <c r="E52" s="248">
        <v>0</v>
      </c>
      <c r="F52" s="248">
        <v>0</v>
      </c>
      <c r="G52" s="248">
        <v>0</v>
      </c>
      <c r="H52" s="248">
        <v>0</v>
      </c>
      <c r="I52" s="248">
        <v>0</v>
      </c>
      <c r="J52" s="248">
        <v>0</v>
      </c>
      <c r="K52" s="248">
        <v>0</v>
      </c>
      <c r="L52" s="248">
        <v>0</v>
      </c>
      <c r="M52" s="248">
        <v>0</v>
      </c>
      <c r="N52" s="248">
        <v>0</v>
      </c>
      <c r="O52" s="248">
        <v>0</v>
      </c>
      <c r="P52" s="248">
        <v>0</v>
      </c>
      <c r="Q52" s="248">
        <v>0</v>
      </c>
      <c r="R52" s="248">
        <v>0</v>
      </c>
      <c r="S52" s="248">
        <v>0</v>
      </c>
      <c r="T52" s="248">
        <v>0</v>
      </c>
      <c r="U52" s="248">
        <v>0</v>
      </c>
      <c r="V52" s="248">
        <v>0</v>
      </c>
      <c r="W52" s="248">
        <v>0</v>
      </c>
      <c r="X52" s="248">
        <v>0</v>
      </c>
      <c r="Y52" s="248">
        <v>0</v>
      </c>
      <c r="Z52" s="248">
        <v>0</v>
      </c>
      <c r="AA52" s="248">
        <v>0</v>
      </c>
      <c r="AB52" s="248">
        <v>0</v>
      </c>
      <c r="AC52" s="248">
        <v>0</v>
      </c>
      <c r="AD52" s="248">
        <v>0</v>
      </c>
      <c r="AE52" s="248">
        <v>0</v>
      </c>
      <c r="AF52" s="248">
        <v>0</v>
      </c>
      <c r="AG52" s="248">
        <v>0</v>
      </c>
      <c r="AH52" s="248">
        <v>0</v>
      </c>
      <c r="AI52" s="248">
        <v>0</v>
      </c>
      <c r="AJ52" s="248">
        <v>0</v>
      </c>
      <c r="AK52" s="248">
        <v>0</v>
      </c>
      <c r="AL52" s="248">
        <v>0</v>
      </c>
      <c r="AM52" s="248">
        <v>0</v>
      </c>
      <c r="AN52" s="248">
        <v>0</v>
      </c>
      <c r="AO52" s="247">
        <v>0</v>
      </c>
    </row>
    <row r="53" spans="1:41">
      <c r="A53" s="249" t="s">
        <v>184</v>
      </c>
      <c r="B53" s="112" t="s">
        <v>56</v>
      </c>
      <c r="C53" s="250">
        <v>21.549847431228638</v>
      </c>
      <c r="D53" s="250">
        <v>21.681172732269289</v>
      </c>
      <c r="E53" s="250">
        <v>23.144946442420959</v>
      </c>
      <c r="F53" s="250">
        <v>19.20887295527649</v>
      </c>
      <c r="G53" s="250">
        <v>17.654225454058647</v>
      </c>
      <c r="H53" s="250">
        <v>13.816502243011476</v>
      </c>
      <c r="I53" s="250">
        <v>12.926729510337355</v>
      </c>
      <c r="J53" s="250">
        <v>15.352748787368776</v>
      </c>
      <c r="K53" s="250">
        <v>14.307724672355652</v>
      </c>
      <c r="L53" s="250">
        <v>13.565021046150207</v>
      </c>
      <c r="M53" s="250">
        <v>11.003287845588682</v>
      </c>
      <c r="N53" s="250">
        <v>11.085937199760435</v>
      </c>
      <c r="O53" s="250">
        <v>10.42013806351471</v>
      </c>
      <c r="P53" s="250">
        <v>7.4878896367797854</v>
      </c>
      <c r="Q53" s="250">
        <v>4.8757694838867192</v>
      </c>
      <c r="R53" s="250">
        <v>3.8761362861328124</v>
      </c>
      <c r="S53" s="250">
        <v>3.9094667177734372</v>
      </c>
      <c r="T53" s="250">
        <v>0.54122610937500004</v>
      </c>
      <c r="U53" s="250">
        <v>0.49428990039062504</v>
      </c>
      <c r="V53" s="250">
        <v>0.49444150976562501</v>
      </c>
      <c r="W53" s="250">
        <v>0.46483095898437499</v>
      </c>
      <c r="X53" s="250">
        <v>0.48547336523437501</v>
      </c>
      <c r="Y53" s="250">
        <v>0.53946953906249995</v>
      </c>
      <c r="Z53" s="250">
        <v>0.52101206249999998</v>
      </c>
      <c r="AA53" s="250">
        <v>0.53379901171874999</v>
      </c>
      <c r="AB53" s="250">
        <v>0.49335724999999997</v>
      </c>
      <c r="AC53" s="250">
        <v>0.45988980468750001</v>
      </c>
      <c r="AD53" s="250">
        <v>0.49406665234375002</v>
      </c>
      <c r="AE53" s="250">
        <v>0.43924646679687501</v>
      </c>
      <c r="AF53" s="250">
        <v>0.35718708398437499</v>
      </c>
      <c r="AG53" s="250">
        <v>0.38843629101562499</v>
      </c>
      <c r="AH53" s="250">
        <v>0.45863906640624996</v>
      </c>
      <c r="AI53" s="250">
        <v>0.45218496289062499</v>
      </c>
      <c r="AJ53" s="250">
        <v>0.480387728515625</v>
      </c>
      <c r="AK53" s="250">
        <v>0.48207541992187497</v>
      </c>
      <c r="AL53" s="250">
        <v>0.54917026562500004</v>
      </c>
      <c r="AM53" s="250">
        <v>0.56582370703125007</v>
      </c>
      <c r="AN53" s="250">
        <v>0.60810389062500003</v>
      </c>
      <c r="AO53" s="251">
        <v>0.67595211914062492</v>
      </c>
    </row>
    <row r="54" spans="1:41" ht="15.75">
      <c r="A54" s="109" t="s">
        <v>169</v>
      </c>
      <c r="B54" s="112"/>
      <c r="C54" s="248"/>
      <c r="D54" s="248"/>
      <c r="E54" s="248"/>
      <c r="F54" s="248"/>
      <c r="G54" s="248"/>
      <c r="H54" s="248"/>
      <c r="I54" s="248"/>
      <c r="J54" s="248"/>
      <c r="K54" s="248"/>
      <c r="L54" s="248"/>
      <c r="M54" s="248"/>
      <c r="N54" s="248"/>
      <c r="O54" s="248"/>
      <c r="P54" s="248"/>
      <c r="Q54" s="248"/>
      <c r="R54" s="248"/>
      <c r="S54" s="248"/>
      <c r="T54" s="248"/>
      <c r="U54" s="248"/>
      <c r="V54" s="248"/>
      <c r="W54" s="248"/>
      <c r="X54" s="248"/>
      <c r="Y54" s="248"/>
      <c r="Z54" s="248"/>
      <c r="AA54" s="248"/>
      <c r="AB54" s="248"/>
      <c r="AC54" s="248"/>
      <c r="AD54" s="248"/>
      <c r="AE54" s="248"/>
      <c r="AF54" s="248"/>
      <c r="AG54" s="248"/>
      <c r="AH54" s="248"/>
      <c r="AI54" s="248"/>
      <c r="AJ54" s="248"/>
      <c r="AK54" s="248"/>
      <c r="AL54" s="248"/>
      <c r="AM54" s="248"/>
      <c r="AN54" s="248"/>
      <c r="AO54" s="247"/>
    </row>
    <row r="55" spans="1:41">
      <c r="A55" s="111" t="s">
        <v>12</v>
      </c>
      <c r="B55" s="112" t="s">
        <v>56</v>
      </c>
      <c r="C55" s="248">
        <v>34.594148038452147</v>
      </c>
      <c r="D55" s="248">
        <v>40.470218609130853</v>
      </c>
      <c r="E55" s="248">
        <v>41.247121939987181</v>
      </c>
      <c r="F55" s="248">
        <v>35.708646023895263</v>
      </c>
      <c r="G55" s="248">
        <v>34.443389261332513</v>
      </c>
      <c r="H55" s="248">
        <v>30.196011697235111</v>
      </c>
      <c r="I55" s="248">
        <v>26.756855594924453</v>
      </c>
      <c r="J55" s="248">
        <v>27.224382657470706</v>
      </c>
      <c r="K55" s="248">
        <v>24.997262654663086</v>
      </c>
      <c r="L55" s="248">
        <v>25.42647791003418</v>
      </c>
      <c r="M55" s="248">
        <v>23.151425626953124</v>
      </c>
      <c r="N55" s="248">
        <v>22.916535863403318</v>
      </c>
      <c r="O55" s="248">
        <v>20.595421943115234</v>
      </c>
      <c r="P55" s="248">
        <v>17.313917027404784</v>
      </c>
      <c r="Q55" s="248">
        <v>11.148087895019533</v>
      </c>
      <c r="R55" s="248">
        <v>8.9888071513671868</v>
      </c>
      <c r="S55" s="248">
        <v>9.0090481982421871</v>
      </c>
      <c r="T55" s="248">
        <v>5.3729594345703129</v>
      </c>
      <c r="U55" s="248">
        <v>2.2352630849609376</v>
      </c>
      <c r="V55" s="248">
        <v>0</v>
      </c>
      <c r="W55" s="248">
        <v>0</v>
      </c>
      <c r="X55" s="248">
        <v>0</v>
      </c>
      <c r="Y55" s="248">
        <v>0</v>
      </c>
      <c r="Z55" s="248">
        <v>0</v>
      </c>
      <c r="AA55" s="248">
        <v>0</v>
      </c>
      <c r="AB55" s="248">
        <v>0</v>
      </c>
      <c r="AC55" s="248">
        <v>0</v>
      </c>
      <c r="AD55" s="248">
        <v>0</v>
      </c>
      <c r="AE55" s="248">
        <v>0</v>
      </c>
      <c r="AF55" s="248">
        <v>0</v>
      </c>
      <c r="AG55" s="248">
        <v>0</v>
      </c>
      <c r="AH55" s="248">
        <v>0</v>
      </c>
      <c r="AI55" s="248">
        <v>0</v>
      </c>
      <c r="AJ55" s="248">
        <v>0</v>
      </c>
      <c r="AK55" s="248">
        <v>0</v>
      </c>
      <c r="AL55" s="248">
        <v>0</v>
      </c>
      <c r="AM55" s="248">
        <v>0</v>
      </c>
      <c r="AN55" s="248">
        <v>0</v>
      </c>
      <c r="AO55" s="247">
        <v>0</v>
      </c>
    </row>
    <row r="56" spans="1:41">
      <c r="A56" s="111" t="s">
        <v>20</v>
      </c>
      <c r="B56" s="112" t="s">
        <v>56</v>
      </c>
      <c r="C56" s="248">
        <v>0</v>
      </c>
      <c r="D56" s="248">
        <v>0</v>
      </c>
      <c r="E56" s="248">
        <v>0</v>
      </c>
      <c r="F56" s="248">
        <v>0</v>
      </c>
      <c r="G56" s="248">
        <v>0</v>
      </c>
      <c r="H56" s="248">
        <v>0</v>
      </c>
      <c r="I56" s="248">
        <v>0</v>
      </c>
      <c r="J56" s="248">
        <v>0</v>
      </c>
      <c r="K56" s="248">
        <v>0</v>
      </c>
      <c r="L56" s="248">
        <v>0</v>
      </c>
      <c r="M56" s="248">
        <v>0</v>
      </c>
      <c r="N56" s="248">
        <v>0</v>
      </c>
      <c r="O56" s="248">
        <v>0</v>
      </c>
      <c r="P56" s="248">
        <v>0</v>
      </c>
      <c r="Q56" s="248">
        <v>0</v>
      </c>
      <c r="R56" s="248">
        <v>0</v>
      </c>
      <c r="S56" s="248">
        <v>0</v>
      </c>
      <c r="T56" s="248">
        <v>0</v>
      </c>
      <c r="U56" s="248">
        <v>0</v>
      </c>
      <c r="V56" s="248">
        <v>0</v>
      </c>
      <c r="W56" s="248">
        <v>0</v>
      </c>
      <c r="X56" s="248">
        <v>0</v>
      </c>
      <c r="Y56" s="248">
        <v>0</v>
      </c>
      <c r="Z56" s="248">
        <v>0</v>
      </c>
      <c r="AA56" s="248">
        <v>0</v>
      </c>
      <c r="AB56" s="248">
        <v>0</v>
      </c>
      <c r="AC56" s="248">
        <v>0</v>
      </c>
      <c r="AD56" s="248">
        <v>0</v>
      </c>
      <c r="AE56" s="248">
        <v>0</v>
      </c>
      <c r="AF56" s="248">
        <v>0</v>
      </c>
      <c r="AG56" s="248">
        <v>0</v>
      </c>
      <c r="AH56" s="248">
        <v>0</v>
      </c>
      <c r="AI56" s="248">
        <v>0</v>
      </c>
      <c r="AJ56" s="248">
        <v>0</v>
      </c>
      <c r="AK56" s="248">
        <v>0</v>
      </c>
      <c r="AL56" s="248">
        <v>0</v>
      </c>
      <c r="AM56" s="248">
        <v>0</v>
      </c>
      <c r="AN56" s="248">
        <v>0</v>
      </c>
      <c r="AO56" s="247">
        <v>0</v>
      </c>
    </row>
    <row r="57" spans="1:41">
      <c r="A57" s="111" t="s">
        <v>174</v>
      </c>
      <c r="B57" s="112" t="s">
        <v>56</v>
      </c>
      <c r="C57" s="248">
        <v>0</v>
      </c>
      <c r="D57" s="248">
        <v>0</v>
      </c>
      <c r="E57" s="248">
        <v>0</v>
      </c>
      <c r="F57" s="248">
        <v>0</v>
      </c>
      <c r="G57" s="248">
        <v>0</v>
      </c>
      <c r="H57" s="248">
        <v>0</v>
      </c>
      <c r="I57" s="248">
        <v>0</v>
      </c>
      <c r="J57" s="248">
        <v>0.22140435351562499</v>
      </c>
      <c r="K57" s="248">
        <v>0.1153611337890625</v>
      </c>
      <c r="L57" s="248">
        <v>0.24412889257812501</v>
      </c>
      <c r="M57" s="248">
        <v>0.31311282031249998</v>
      </c>
      <c r="N57" s="248">
        <v>0.31622051953125002</v>
      </c>
      <c r="O57" s="248">
        <v>0.40526673828124998</v>
      </c>
      <c r="P57" s="248">
        <v>0</v>
      </c>
      <c r="Q57" s="248">
        <v>0</v>
      </c>
      <c r="R57" s="248">
        <v>0</v>
      </c>
      <c r="S57" s="248">
        <v>0</v>
      </c>
      <c r="T57" s="248">
        <v>0</v>
      </c>
      <c r="U57" s="248">
        <v>0</v>
      </c>
      <c r="V57" s="248">
        <v>0</v>
      </c>
      <c r="W57" s="248">
        <v>0</v>
      </c>
      <c r="X57" s="248">
        <v>0</v>
      </c>
      <c r="Y57" s="248">
        <v>0</v>
      </c>
      <c r="Z57" s="248">
        <v>0</v>
      </c>
      <c r="AA57" s="248">
        <v>0</v>
      </c>
      <c r="AB57" s="248">
        <v>0</v>
      </c>
      <c r="AC57" s="248">
        <v>0</v>
      </c>
      <c r="AD57" s="248">
        <v>0</v>
      </c>
      <c r="AE57" s="248">
        <v>0</v>
      </c>
      <c r="AF57" s="248">
        <v>0</v>
      </c>
      <c r="AG57" s="248">
        <v>0</v>
      </c>
      <c r="AH57" s="248">
        <v>0</v>
      </c>
      <c r="AI57" s="248">
        <v>0</v>
      </c>
      <c r="AJ57" s="248">
        <v>0</v>
      </c>
      <c r="AK57" s="248">
        <v>0</v>
      </c>
      <c r="AL57" s="248">
        <v>0</v>
      </c>
      <c r="AM57" s="248">
        <v>0</v>
      </c>
      <c r="AN57" s="248">
        <v>0</v>
      </c>
      <c r="AO57" s="247">
        <v>0</v>
      </c>
    </row>
    <row r="58" spans="1:41">
      <c r="A58" s="111" t="s">
        <v>22</v>
      </c>
      <c r="B58" s="112" t="s">
        <v>56</v>
      </c>
      <c r="C58" s="248">
        <v>2.7908330629624424E-2</v>
      </c>
      <c r="D58" s="248">
        <v>5.4641890091642741E-2</v>
      </c>
      <c r="E58" s="248">
        <v>3.3380249930359422E-2</v>
      </c>
      <c r="F58" s="248">
        <v>5.1696300415545703E-3</v>
      </c>
      <c r="G58" s="248">
        <v>7.0277700040191418E-3</v>
      </c>
      <c r="H58" s="248">
        <v>6.1256310553178192E-2</v>
      </c>
      <c r="I58" s="248">
        <v>1.805770997440815E-2</v>
      </c>
      <c r="J58" s="248">
        <v>7.5702700803428891E-3</v>
      </c>
      <c r="K58" s="248">
        <v>2.3585599939618261E-3</v>
      </c>
      <c r="L58" s="248">
        <v>5.7005499700903892E-3</v>
      </c>
      <c r="M58" s="248">
        <v>6.2172899759560824E-3</v>
      </c>
      <c r="N58" s="248">
        <v>7.4714899114370339E-3</v>
      </c>
      <c r="O58" s="248">
        <v>3.541499953180551E-3</v>
      </c>
      <c r="P58" s="248">
        <v>0.13016741036616267</v>
      </c>
      <c r="Q58" s="248">
        <v>0.15795387084472365</v>
      </c>
      <c r="R58" s="248">
        <v>0.11142209941530228</v>
      </c>
      <c r="S58" s="248">
        <v>0.1273046027033925</v>
      </c>
      <c r="T58" s="248">
        <v>9.3877051089674229E-2</v>
      </c>
      <c r="U58" s="248">
        <v>8.2667499150954185E-2</v>
      </c>
      <c r="V58" s="248">
        <v>0.10875829116299562</v>
      </c>
      <c r="W58" s="248">
        <v>9.6282009941358118E-2</v>
      </c>
      <c r="X58" s="248">
        <v>0.13913863180732727</v>
      </c>
      <c r="Y58" s="248">
        <v>0.18109928927547297</v>
      </c>
      <c r="Z58" s="248">
        <v>0.16336582214843481</v>
      </c>
      <c r="AA58" s="248">
        <v>0.28290020707031149</v>
      </c>
      <c r="AB58" s="248">
        <v>0.16612665605539081</v>
      </c>
      <c r="AC58" s="248">
        <v>0.15306281207013128</v>
      </c>
      <c r="AD58" s="248">
        <v>0.16127570160150528</v>
      </c>
      <c r="AE58" s="248">
        <v>0.14240510058712957</v>
      </c>
      <c r="AF58" s="248">
        <v>0.13929792910156771</v>
      </c>
      <c r="AG58" s="248">
        <v>0.14565120523738861</v>
      </c>
      <c r="AH58" s="248">
        <v>0.16547793093750812</v>
      </c>
      <c r="AI58" s="248">
        <v>0.16121045808029175</v>
      </c>
      <c r="AJ58" s="248">
        <v>0.16883342550730707</v>
      </c>
      <c r="AK58" s="248">
        <v>0.16961470335909723</v>
      </c>
      <c r="AL58" s="248">
        <v>9.1500001847743985E-6</v>
      </c>
      <c r="AM58" s="248">
        <v>1.3020000353455543E-5</v>
      </c>
      <c r="AN58" s="248">
        <v>4.268999946117401E-5</v>
      </c>
      <c r="AO58" s="247">
        <v>5.3759997963905332E-5</v>
      </c>
    </row>
    <row r="59" spans="1:41">
      <c r="A59" s="111" t="s">
        <v>21</v>
      </c>
      <c r="B59" s="112" t="s">
        <v>56</v>
      </c>
      <c r="C59" s="248">
        <v>2.9120068688964844</v>
      </c>
      <c r="D59" s="248">
        <v>1.2519221105957032</v>
      </c>
      <c r="E59" s="248">
        <v>1.091989561401367</v>
      </c>
      <c r="F59" s="248">
        <v>0.59317866589355472</v>
      </c>
      <c r="G59" s="248">
        <v>0.73360666699218757</v>
      </c>
      <c r="H59" s="248">
        <v>1.3574028164062502</v>
      </c>
      <c r="I59" s="248">
        <v>0.53923546347045903</v>
      </c>
      <c r="J59" s="248">
        <v>0.30462189562988279</v>
      </c>
      <c r="K59" s="248">
        <v>0.26306626239013675</v>
      </c>
      <c r="L59" s="248">
        <v>0.32745109020996094</v>
      </c>
      <c r="M59" s="248">
        <v>0.35086493505859373</v>
      </c>
      <c r="N59" s="248">
        <v>0.35518706982421877</v>
      </c>
      <c r="O59" s="248">
        <v>0.30405507727050785</v>
      </c>
      <c r="P59" s="248">
        <v>1.3149595512695313</v>
      </c>
      <c r="Q59" s="248">
        <v>1.5024030751953124</v>
      </c>
      <c r="R59" s="248">
        <v>1.3265336103515626</v>
      </c>
      <c r="S59" s="248">
        <v>1.4371180273437498</v>
      </c>
      <c r="T59" s="248">
        <v>1.24349123046875</v>
      </c>
      <c r="U59" s="248">
        <v>1.1290358339843749</v>
      </c>
      <c r="V59" s="248">
        <v>1.1595272094726563</v>
      </c>
      <c r="W59" s="248">
        <v>1.0859093754882814</v>
      </c>
      <c r="X59" s="248">
        <v>1.1270319848632813</v>
      </c>
      <c r="Y59" s="248">
        <v>1.1954348305664062</v>
      </c>
      <c r="Z59" s="248">
        <v>1.1414655202636719</v>
      </c>
      <c r="AA59" s="248">
        <v>0.62959053124999997</v>
      </c>
      <c r="AB59" s="248">
        <v>0.49335724999999997</v>
      </c>
      <c r="AC59" s="248">
        <v>0.45988980468750001</v>
      </c>
      <c r="AD59" s="248">
        <v>0.49406665234375002</v>
      </c>
      <c r="AE59" s="248">
        <v>0.43924646679687501</v>
      </c>
      <c r="AF59" s="248">
        <v>0.35718708398437499</v>
      </c>
      <c r="AG59" s="248">
        <v>0.38843629101562499</v>
      </c>
      <c r="AH59" s="248">
        <v>0.45863906640624996</v>
      </c>
      <c r="AI59" s="248">
        <v>0.45218496289062499</v>
      </c>
      <c r="AJ59" s="248">
        <v>0.480387728515625</v>
      </c>
      <c r="AK59" s="248">
        <v>0.48207541992187497</v>
      </c>
      <c r="AL59" s="248">
        <v>0.54917026562500004</v>
      </c>
      <c r="AM59" s="248">
        <v>0.56582370703125007</v>
      </c>
      <c r="AN59" s="248">
        <v>0.60810389062500003</v>
      </c>
      <c r="AO59" s="247">
        <v>0.67595211914062492</v>
      </c>
    </row>
    <row r="60" spans="1:41">
      <c r="A60" s="111" t="s">
        <v>175</v>
      </c>
      <c r="B60" s="112" t="s">
        <v>56</v>
      </c>
      <c r="C60" s="248">
        <v>0</v>
      </c>
      <c r="D60" s="248">
        <v>0</v>
      </c>
      <c r="E60" s="248">
        <v>0</v>
      </c>
      <c r="F60" s="248">
        <v>0</v>
      </c>
      <c r="G60" s="248">
        <v>0</v>
      </c>
      <c r="H60" s="248">
        <v>0</v>
      </c>
      <c r="I60" s="248">
        <v>0</v>
      </c>
      <c r="J60" s="248">
        <v>0</v>
      </c>
      <c r="K60" s="248">
        <v>0</v>
      </c>
      <c r="L60" s="248">
        <v>0</v>
      </c>
      <c r="M60" s="248">
        <v>0</v>
      </c>
      <c r="N60" s="248">
        <v>0</v>
      </c>
      <c r="O60" s="248">
        <v>0</v>
      </c>
      <c r="P60" s="248">
        <v>0</v>
      </c>
      <c r="Q60" s="248">
        <v>0</v>
      </c>
      <c r="R60" s="248">
        <v>0</v>
      </c>
      <c r="S60" s="248">
        <v>0</v>
      </c>
      <c r="T60" s="248">
        <v>0</v>
      </c>
      <c r="U60" s="248">
        <v>0</v>
      </c>
      <c r="V60" s="248">
        <v>0</v>
      </c>
      <c r="W60" s="248">
        <v>0</v>
      </c>
      <c r="X60" s="248">
        <v>0</v>
      </c>
      <c r="Y60" s="248">
        <v>0</v>
      </c>
      <c r="Z60" s="248">
        <v>0</v>
      </c>
      <c r="AA60" s="248">
        <v>0</v>
      </c>
      <c r="AB60" s="248">
        <v>0</v>
      </c>
      <c r="AC60" s="248">
        <v>0</v>
      </c>
      <c r="AD60" s="248">
        <v>0</v>
      </c>
      <c r="AE60" s="248">
        <v>0</v>
      </c>
      <c r="AF60" s="248">
        <v>0</v>
      </c>
      <c r="AG60" s="248">
        <v>0</v>
      </c>
      <c r="AH60" s="248">
        <v>0</v>
      </c>
      <c r="AI60" s="248">
        <v>0</v>
      </c>
      <c r="AJ60" s="248">
        <v>0</v>
      </c>
      <c r="AK60" s="248">
        <v>0</v>
      </c>
      <c r="AL60" s="248">
        <v>0</v>
      </c>
      <c r="AM60" s="248">
        <v>0</v>
      </c>
      <c r="AN60" s="248">
        <v>0</v>
      </c>
      <c r="AO60" s="247">
        <v>0</v>
      </c>
    </row>
    <row r="61" spans="1:41">
      <c r="A61" s="111" t="s">
        <v>176</v>
      </c>
      <c r="B61" s="112" t="s">
        <v>56</v>
      </c>
      <c r="C61" s="248">
        <v>0</v>
      </c>
      <c r="D61" s="248">
        <v>0</v>
      </c>
      <c r="E61" s="248">
        <v>0</v>
      </c>
      <c r="F61" s="248">
        <v>0</v>
      </c>
      <c r="G61" s="248">
        <v>0</v>
      </c>
      <c r="H61" s="248">
        <v>0</v>
      </c>
      <c r="I61" s="248">
        <v>0</v>
      </c>
      <c r="J61" s="248">
        <v>0</v>
      </c>
      <c r="K61" s="248">
        <v>0</v>
      </c>
      <c r="L61" s="248">
        <v>0</v>
      </c>
      <c r="M61" s="248">
        <v>0</v>
      </c>
      <c r="N61" s="248">
        <v>0</v>
      </c>
      <c r="O61" s="248">
        <v>0</v>
      </c>
      <c r="P61" s="248">
        <v>0</v>
      </c>
      <c r="Q61" s="248">
        <v>0</v>
      </c>
      <c r="R61" s="248">
        <v>0</v>
      </c>
      <c r="S61" s="248">
        <v>0</v>
      </c>
      <c r="T61" s="248">
        <v>0</v>
      </c>
      <c r="U61" s="248">
        <v>0</v>
      </c>
      <c r="V61" s="248">
        <v>0</v>
      </c>
      <c r="W61" s="248">
        <v>0</v>
      </c>
      <c r="X61" s="248">
        <v>0</v>
      </c>
      <c r="Y61" s="248">
        <v>0</v>
      </c>
      <c r="Z61" s="248">
        <v>0</v>
      </c>
      <c r="AA61" s="248">
        <v>0</v>
      </c>
      <c r="AB61" s="248">
        <v>0</v>
      </c>
      <c r="AC61" s="248">
        <v>0</v>
      </c>
      <c r="AD61" s="248">
        <v>0</v>
      </c>
      <c r="AE61" s="248">
        <v>0</v>
      </c>
      <c r="AF61" s="248">
        <v>0</v>
      </c>
      <c r="AG61" s="248">
        <v>0</v>
      </c>
      <c r="AH61" s="248">
        <v>0</v>
      </c>
      <c r="AI61" s="248">
        <v>0</v>
      </c>
      <c r="AJ61" s="248">
        <v>0</v>
      </c>
      <c r="AK61" s="248">
        <v>0</v>
      </c>
      <c r="AL61" s="248">
        <v>0</v>
      </c>
      <c r="AM61" s="248">
        <v>0</v>
      </c>
      <c r="AN61" s="248">
        <v>0</v>
      </c>
      <c r="AO61" s="247">
        <v>0</v>
      </c>
    </row>
    <row r="62" spans="1:41">
      <c r="A62" s="111" t="s">
        <v>177</v>
      </c>
      <c r="B62" s="112" t="s">
        <v>56</v>
      </c>
      <c r="C62" s="248">
        <v>0</v>
      </c>
      <c r="D62" s="248">
        <v>0</v>
      </c>
      <c r="E62" s="248">
        <v>0</v>
      </c>
      <c r="F62" s="248">
        <v>0</v>
      </c>
      <c r="G62" s="248">
        <v>0</v>
      </c>
      <c r="H62" s="248">
        <v>0</v>
      </c>
      <c r="I62" s="248">
        <v>0</v>
      </c>
      <c r="J62" s="248">
        <v>0</v>
      </c>
      <c r="K62" s="248">
        <v>0</v>
      </c>
      <c r="L62" s="248">
        <v>0</v>
      </c>
      <c r="M62" s="248">
        <v>0</v>
      </c>
      <c r="N62" s="248">
        <v>0</v>
      </c>
      <c r="O62" s="248">
        <v>0</v>
      </c>
      <c r="P62" s="248">
        <v>0</v>
      </c>
      <c r="Q62" s="248">
        <v>0</v>
      </c>
      <c r="R62" s="248">
        <v>0</v>
      </c>
      <c r="S62" s="248">
        <v>0</v>
      </c>
      <c r="T62" s="248">
        <v>0</v>
      </c>
      <c r="U62" s="248">
        <v>0</v>
      </c>
      <c r="V62" s="248">
        <v>0</v>
      </c>
      <c r="W62" s="248">
        <v>0</v>
      </c>
      <c r="X62" s="248">
        <v>0</v>
      </c>
      <c r="Y62" s="248">
        <v>0</v>
      </c>
      <c r="Z62" s="248">
        <v>0</v>
      </c>
      <c r="AA62" s="248">
        <v>0</v>
      </c>
      <c r="AB62" s="248">
        <v>0</v>
      </c>
      <c r="AC62" s="248">
        <v>0</v>
      </c>
      <c r="AD62" s="248">
        <v>0</v>
      </c>
      <c r="AE62" s="248">
        <v>0</v>
      </c>
      <c r="AF62" s="248">
        <v>0</v>
      </c>
      <c r="AG62" s="248">
        <v>0</v>
      </c>
      <c r="AH62" s="248">
        <v>0</v>
      </c>
      <c r="AI62" s="248">
        <v>0</v>
      </c>
      <c r="AJ62" s="248">
        <v>0</v>
      </c>
      <c r="AK62" s="248">
        <v>0</v>
      </c>
      <c r="AL62" s="248">
        <v>0</v>
      </c>
      <c r="AM62" s="248">
        <v>0</v>
      </c>
      <c r="AN62" s="248">
        <v>0</v>
      </c>
      <c r="AO62" s="247">
        <v>0</v>
      </c>
    </row>
    <row r="63" spans="1:41">
      <c r="A63" s="111" t="s">
        <v>178</v>
      </c>
      <c r="B63" s="112" t="s">
        <v>56</v>
      </c>
      <c r="C63" s="248">
        <v>0</v>
      </c>
      <c r="D63" s="248">
        <v>0</v>
      </c>
      <c r="E63" s="248">
        <v>0</v>
      </c>
      <c r="F63" s="248">
        <v>0</v>
      </c>
      <c r="G63" s="248">
        <v>0</v>
      </c>
      <c r="H63" s="248">
        <v>0</v>
      </c>
      <c r="I63" s="248">
        <v>0</v>
      </c>
      <c r="J63" s="248">
        <v>0</v>
      </c>
      <c r="K63" s="248">
        <v>0</v>
      </c>
      <c r="L63" s="248">
        <v>0</v>
      </c>
      <c r="M63" s="248">
        <v>0</v>
      </c>
      <c r="N63" s="248">
        <v>0</v>
      </c>
      <c r="O63" s="248">
        <v>0</v>
      </c>
      <c r="P63" s="248">
        <v>0</v>
      </c>
      <c r="Q63" s="248">
        <v>0</v>
      </c>
      <c r="R63" s="248">
        <v>0</v>
      </c>
      <c r="S63" s="248">
        <v>0</v>
      </c>
      <c r="T63" s="248">
        <v>0</v>
      </c>
      <c r="U63" s="248">
        <v>0</v>
      </c>
      <c r="V63" s="248">
        <v>0</v>
      </c>
      <c r="W63" s="248">
        <v>0</v>
      </c>
      <c r="X63" s="248">
        <v>0</v>
      </c>
      <c r="Y63" s="248">
        <v>0</v>
      </c>
      <c r="Z63" s="248">
        <v>0</v>
      </c>
      <c r="AA63" s="248">
        <v>0</v>
      </c>
      <c r="AB63" s="248">
        <v>0</v>
      </c>
      <c r="AC63" s="248">
        <v>0</v>
      </c>
      <c r="AD63" s="248">
        <v>0</v>
      </c>
      <c r="AE63" s="248">
        <v>0</v>
      </c>
      <c r="AF63" s="248">
        <v>0</v>
      </c>
      <c r="AG63" s="248">
        <v>0</v>
      </c>
      <c r="AH63" s="248">
        <v>0</v>
      </c>
      <c r="AI63" s="248">
        <v>0</v>
      </c>
      <c r="AJ63" s="248">
        <v>0</v>
      </c>
      <c r="AK63" s="248">
        <v>0</v>
      </c>
      <c r="AL63" s="248">
        <v>0</v>
      </c>
      <c r="AM63" s="248">
        <v>0</v>
      </c>
      <c r="AN63" s="248">
        <v>0</v>
      </c>
      <c r="AO63" s="247">
        <v>0</v>
      </c>
    </row>
    <row r="64" spans="1:41">
      <c r="A64" s="111" t="s">
        <v>1</v>
      </c>
      <c r="B64" s="112" t="s">
        <v>56</v>
      </c>
      <c r="C64" s="248">
        <v>0</v>
      </c>
      <c r="D64" s="248">
        <v>0</v>
      </c>
      <c r="E64" s="248">
        <v>0</v>
      </c>
      <c r="F64" s="248">
        <v>0</v>
      </c>
      <c r="G64" s="248">
        <v>0</v>
      </c>
      <c r="H64" s="248">
        <v>0</v>
      </c>
      <c r="I64" s="248">
        <v>0</v>
      </c>
      <c r="J64" s="248">
        <v>0</v>
      </c>
      <c r="K64" s="248">
        <v>0</v>
      </c>
      <c r="L64" s="248">
        <v>0</v>
      </c>
      <c r="M64" s="248">
        <v>0</v>
      </c>
      <c r="N64" s="248">
        <v>0</v>
      </c>
      <c r="O64" s="248">
        <v>0</v>
      </c>
      <c r="P64" s="248">
        <v>0</v>
      </c>
      <c r="Q64" s="248">
        <v>0</v>
      </c>
      <c r="R64" s="248">
        <v>0</v>
      </c>
      <c r="S64" s="248">
        <v>0</v>
      </c>
      <c r="T64" s="248">
        <v>0</v>
      </c>
      <c r="U64" s="248">
        <v>0</v>
      </c>
      <c r="V64" s="248">
        <v>0</v>
      </c>
      <c r="W64" s="248">
        <v>0</v>
      </c>
      <c r="X64" s="248">
        <v>0</v>
      </c>
      <c r="Y64" s="248">
        <v>0</v>
      </c>
      <c r="Z64" s="248">
        <v>0</v>
      </c>
      <c r="AA64" s="248">
        <v>0</v>
      </c>
      <c r="AB64" s="248">
        <v>0</v>
      </c>
      <c r="AC64" s="248">
        <v>0</v>
      </c>
      <c r="AD64" s="248">
        <v>0</v>
      </c>
      <c r="AE64" s="248">
        <v>0</v>
      </c>
      <c r="AF64" s="248">
        <v>0</v>
      </c>
      <c r="AG64" s="248">
        <v>0</v>
      </c>
      <c r="AH64" s="248">
        <v>0</v>
      </c>
      <c r="AI64" s="248">
        <v>0</v>
      </c>
      <c r="AJ64" s="248">
        <v>0</v>
      </c>
      <c r="AK64" s="248">
        <v>0</v>
      </c>
      <c r="AL64" s="248">
        <v>0</v>
      </c>
      <c r="AM64" s="248">
        <v>0</v>
      </c>
      <c r="AN64" s="248">
        <v>0</v>
      </c>
      <c r="AO64" s="247">
        <v>0</v>
      </c>
    </row>
    <row r="65" spans="1:41">
      <c r="A65" s="111" t="s">
        <v>179</v>
      </c>
      <c r="B65" s="112" t="s">
        <v>56</v>
      </c>
      <c r="C65" s="248">
        <v>0</v>
      </c>
      <c r="D65" s="248">
        <v>0</v>
      </c>
      <c r="E65" s="248">
        <v>0</v>
      </c>
      <c r="F65" s="248">
        <v>0</v>
      </c>
      <c r="G65" s="248">
        <v>0</v>
      </c>
      <c r="H65" s="248">
        <v>0</v>
      </c>
      <c r="I65" s="248">
        <v>0</v>
      </c>
      <c r="J65" s="248">
        <v>0</v>
      </c>
      <c r="K65" s="248">
        <v>0</v>
      </c>
      <c r="L65" s="248">
        <v>0</v>
      </c>
      <c r="M65" s="248">
        <v>0</v>
      </c>
      <c r="N65" s="248">
        <v>0</v>
      </c>
      <c r="O65" s="248">
        <v>0</v>
      </c>
      <c r="P65" s="248">
        <v>0</v>
      </c>
      <c r="Q65" s="248">
        <v>0</v>
      </c>
      <c r="R65" s="248">
        <v>0</v>
      </c>
      <c r="S65" s="248">
        <v>0</v>
      </c>
      <c r="T65" s="248">
        <v>0</v>
      </c>
      <c r="U65" s="248">
        <v>0</v>
      </c>
      <c r="V65" s="248">
        <v>0</v>
      </c>
      <c r="W65" s="248">
        <v>0</v>
      </c>
      <c r="X65" s="248">
        <v>0</v>
      </c>
      <c r="Y65" s="248">
        <v>0</v>
      </c>
      <c r="Z65" s="248">
        <v>0</v>
      </c>
      <c r="AA65" s="248">
        <v>0</v>
      </c>
      <c r="AB65" s="248">
        <v>0</v>
      </c>
      <c r="AC65" s="248">
        <v>0</v>
      </c>
      <c r="AD65" s="248">
        <v>0</v>
      </c>
      <c r="AE65" s="248">
        <v>0</v>
      </c>
      <c r="AF65" s="248">
        <v>0</v>
      </c>
      <c r="AG65" s="248">
        <v>0</v>
      </c>
      <c r="AH65" s="248">
        <v>0</v>
      </c>
      <c r="AI65" s="248">
        <v>0</v>
      </c>
      <c r="AJ65" s="248">
        <v>0</v>
      </c>
      <c r="AK65" s="248">
        <v>0</v>
      </c>
      <c r="AL65" s="248">
        <v>0</v>
      </c>
      <c r="AM65" s="248">
        <v>0</v>
      </c>
      <c r="AN65" s="248">
        <v>0</v>
      </c>
      <c r="AO65" s="247">
        <v>0</v>
      </c>
    </row>
    <row r="66" spans="1:41">
      <c r="A66" s="111" t="s">
        <v>180</v>
      </c>
      <c r="B66" s="112" t="s">
        <v>56</v>
      </c>
      <c r="C66" s="248">
        <v>0</v>
      </c>
      <c r="D66" s="248">
        <v>0</v>
      </c>
      <c r="E66" s="248">
        <v>0</v>
      </c>
      <c r="F66" s="248">
        <v>0</v>
      </c>
      <c r="G66" s="248">
        <v>0</v>
      </c>
      <c r="H66" s="248">
        <v>0</v>
      </c>
      <c r="I66" s="248">
        <v>0</v>
      </c>
      <c r="J66" s="248">
        <v>0</v>
      </c>
      <c r="K66" s="248">
        <v>0</v>
      </c>
      <c r="L66" s="248">
        <v>0</v>
      </c>
      <c r="M66" s="248">
        <v>0</v>
      </c>
      <c r="N66" s="248">
        <v>0</v>
      </c>
      <c r="O66" s="248">
        <v>0</v>
      </c>
      <c r="P66" s="248">
        <v>0</v>
      </c>
      <c r="Q66" s="248">
        <v>0</v>
      </c>
      <c r="R66" s="248">
        <v>0</v>
      </c>
      <c r="S66" s="248">
        <v>0</v>
      </c>
      <c r="T66" s="248">
        <v>0</v>
      </c>
      <c r="U66" s="248">
        <v>0</v>
      </c>
      <c r="V66" s="248">
        <v>0</v>
      </c>
      <c r="W66" s="248">
        <v>0</v>
      </c>
      <c r="X66" s="248">
        <v>0</v>
      </c>
      <c r="Y66" s="248">
        <v>0</v>
      </c>
      <c r="Z66" s="248">
        <v>0</v>
      </c>
      <c r="AA66" s="248">
        <v>0</v>
      </c>
      <c r="AB66" s="248">
        <v>0</v>
      </c>
      <c r="AC66" s="248">
        <v>0</v>
      </c>
      <c r="AD66" s="248">
        <v>0</v>
      </c>
      <c r="AE66" s="248">
        <v>0</v>
      </c>
      <c r="AF66" s="248">
        <v>0</v>
      </c>
      <c r="AG66" s="248">
        <v>0</v>
      </c>
      <c r="AH66" s="248">
        <v>0</v>
      </c>
      <c r="AI66" s="248">
        <v>0</v>
      </c>
      <c r="AJ66" s="248">
        <v>0</v>
      </c>
      <c r="AK66" s="248">
        <v>0</v>
      </c>
      <c r="AL66" s="248">
        <v>0</v>
      </c>
      <c r="AM66" s="248">
        <v>0</v>
      </c>
      <c r="AN66" s="248">
        <v>0</v>
      </c>
      <c r="AO66" s="247">
        <v>0</v>
      </c>
    </row>
    <row r="67" spans="1:41">
      <c r="A67" s="111" t="s">
        <v>270</v>
      </c>
      <c r="B67" s="112" t="s">
        <v>56</v>
      </c>
      <c r="C67" s="248">
        <v>0</v>
      </c>
      <c r="D67" s="248">
        <v>0</v>
      </c>
      <c r="E67" s="248">
        <v>0</v>
      </c>
      <c r="F67" s="248">
        <v>0</v>
      </c>
      <c r="G67" s="248">
        <v>0</v>
      </c>
      <c r="H67" s="248">
        <v>0</v>
      </c>
      <c r="I67" s="248">
        <v>0</v>
      </c>
      <c r="J67" s="248">
        <v>0</v>
      </c>
      <c r="K67" s="248">
        <v>0</v>
      </c>
      <c r="L67" s="248">
        <v>0</v>
      </c>
      <c r="M67" s="248">
        <v>0</v>
      </c>
      <c r="N67" s="248">
        <v>0</v>
      </c>
      <c r="O67" s="248">
        <v>0</v>
      </c>
      <c r="P67" s="248">
        <v>0</v>
      </c>
      <c r="Q67" s="248">
        <v>0</v>
      </c>
      <c r="R67" s="248">
        <v>0</v>
      </c>
      <c r="S67" s="248">
        <v>0</v>
      </c>
      <c r="T67" s="248">
        <v>0</v>
      </c>
      <c r="U67" s="248">
        <v>0</v>
      </c>
      <c r="V67" s="248">
        <v>0</v>
      </c>
      <c r="W67" s="248">
        <v>0</v>
      </c>
      <c r="X67" s="248">
        <v>0</v>
      </c>
      <c r="Y67" s="248">
        <v>0</v>
      </c>
      <c r="Z67" s="248">
        <v>0</v>
      </c>
      <c r="AA67" s="248">
        <v>0</v>
      </c>
      <c r="AB67" s="248">
        <v>0</v>
      </c>
      <c r="AC67" s="248">
        <v>0</v>
      </c>
      <c r="AD67" s="248">
        <v>0</v>
      </c>
      <c r="AE67" s="248">
        <v>0</v>
      </c>
      <c r="AF67" s="248">
        <v>0</v>
      </c>
      <c r="AG67" s="248">
        <v>0</v>
      </c>
      <c r="AH67" s="248">
        <v>0</v>
      </c>
      <c r="AI67" s="248">
        <v>0</v>
      </c>
      <c r="AJ67" s="248">
        <v>0</v>
      </c>
      <c r="AK67" s="248">
        <v>0</v>
      </c>
      <c r="AL67" s="248">
        <v>0</v>
      </c>
      <c r="AM67" s="248">
        <v>0</v>
      </c>
      <c r="AN67" s="248">
        <v>0</v>
      </c>
      <c r="AO67" s="247">
        <v>0</v>
      </c>
    </row>
    <row r="68" spans="1:41">
      <c r="A68" s="111" t="s">
        <v>182</v>
      </c>
      <c r="B68" s="112" t="s">
        <v>56</v>
      </c>
      <c r="C68" s="248">
        <v>0</v>
      </c>
      <c r="D68" s="248">
        <v>0</v>
      </c>
      <c r="E68" s="248">
        <v>0</v>
      </c>
      <c r="F68" s="248">
        <v>0</v>
      </c>
      <c r="G68" s="248">
        <v>0</v>
      </c>
      <c r="H68" s="248">
        <v>0</v>
      </c>
      <c r="I68" s="248">
        <v>0</v>
      </c>
      <c r="J68" s="248">
        <v>0</v>
      </c>
      <c r="K68" s="248">
        <v>0</v>
      </c>
      <c r="L68" s="248">
        <v>0</v>
      </c>
      <c r="M68" s="248">
        <v>0</v>
      </c>
      <c r="N68" s="248">
        <v>0</v>
      </c>
      <c r="O68" s="248">
        <v>0</v>
      </c>
      <c r="P68" s="248">
        <v>0</v>
      </c>
      <c r="Q68" s="248">
        <v>0</v>
      </c>
      <c r="R68" s="248">
        <v>0</v>
      </c>
      <c r="S68" s="248">
        <v>0</v>
      </c>
      <c r="T68" s="248">
        <v>0</v>
      </c>
      <c r="U68" s="248">
        <v>0</v>
      </c>
      <c r="V68" s="248">
        <v>0</v>
      </c>
      <c r="W68" s="248">
        <v>0</v>
      </c>
      <c r="X68" s="248">
        <v>0</v>
      </c>
      <c r="Y68" s="248">
        <v>0</v>
      </c>
      <c r="Z68" s="248">
        <v>0</v>
      </c>
      <c r="AA68" s="248">
        <v>0</v>
      </c>
      <c r="AB68" s="248">
        <v>0</v>
      </c>
      <c r="AC68" s="248">
        <v>0</v>
      </c>
      <c r="AD68" s="248">
        <v>0</v>
      </c>
      <c r="AE68" s="248">
        <v>0</v>
      </c>
      <c r="AF68" s="248">
        <v>0</v>
      </c>
      <c r="AG68" s="248">
        <v>0</v>
      </c>
      <c r="AH68" s="248">
        <v>0</v>
      </c>
      <c r="AI68" s="248">
        <v>0</v>
      </c>
      <c r="AJ68" s="248">
        <v>0</v>
      </c>
      <c r="AK68" s="248">
        <v>0</v>
      </c>
      <c r="AL68" s="248">
        <v>0</v>
      </c>
      <c r="AM68" s="248">
        <v>0</v>
      </c>
      <c r="AN68" s="248">
        <v>0</v>
      </c>
      <c r="AO68" s="247">
        <v>0</v>
      </c>
    </row>
    <row r="69" spans="1:41">
      <c r="A69" s="111" t="s">
        <v>183</v>
      </c>
      <c r="B69" s="112" t="s">
        <v>56</v>
      </c>
      <c r="C69" s="248">
        <v>0</v>
      </c>
      <c r="D69" s="248">
        <v>0</v>
      </c>
      <c r="E69" s="248">
        <v>0</v>
      </c>
      <c r="F69" s="248">
        <v>0</v>
      </c>
      <c r="G69" s="248">
        <v>0</v>
      </c>
      <c r="H69" s="248">
        <v>0</v>
      </c>
      <c r="I69" s="248">
        <v>0</v>
      </c>
      <c r="J69" s="248">
        <v>0</v>
      </c>
      <c r="K69" s="248">
        <v>0</v>
      </c>
      <c r="L69" s="248">
        <v>0</v>
      </c>
      <c r="M69" s="248">
        <v>0</v>
      </c>
      <c r="N69" s="248">
        <v>0</v>
      </c>
      <c r="O69" s="248">
        <v>0</v>
      </c>
      <c r="P69" s="248">
        <v>0</v>
      </c>
      <c r="Q69" s="248">
        <v>0</v>
      </c>
      <c r="R69" s="248">
        <v>0</v>
      </c>
      <c r="S69" s="248">
        <v>0</v>
      </c>
      <c r="T69" s="248">
        <v>0</v>
      </c>
      <c r="U69" s="248">
        <v>0</v>
      </c>
      <c r="V69" s="248">
        <v>0</v>
      </c>
      <c r="W69" s="248">
        <v>0</v>
      </c>
      <c r="X69" s="248">
        <v>0</v>
      </c>
      <c r="Y69" s="248">
        <v>0</v>
      </c>
      <c r="Z69" s="248">
        <v>0</v>
      </c>
      <c r="AA69" s="248">
        <v>0</v>
      </c>
      <c r="AB69" s="248">
        <v>0</v>
      </c>
      <c r="AC69" s="248">
        <v>0</v>
      </c>
      <c r="AD69" s="248">
        <v>0</v>
      </c>
      <c r="AE69" s="248">
        <v>0</v>
      </c>
      <c r="AF69" s="248">
        <v>0</v>
      </c>
      <c r="AG69" s="248">
        <v>0</v>
      </c>
      <c r="AH69" s="248">
        <v>0</v>
      </c>
      <c r="AI69" s="248">
        <v>0</v>
      </c>
      <c r="AJ69" s="248">
        <v>0</v>
      </c>
      <c r="AK69" s="248">
        <v>0</v>
      </c>
      <c r="AL69" s="248">
        <v>0</v>
      </c>
      <c r="AM69" s="248">
        <v>0</v>
      </c>
      <c r="AN69" s="248">
        <v>0</v>
      </c>
      <c r="AO69" s="247">
        <v>0</v>
      </c>
    </row>
    <row r="70" spans="1:41">
      <c r="A70" s="249" t="s">
        <v>184</v>
      </c>
      <c r="B70" s="112" t="s">
        <v>56</v>
      </c>
      <c r="C70" s="250">
        <v>37.534063237978259</v>
      </c>
      <c r="D70" s="250">
        <v>41.776782609818206</v>
      </c>
      <c r="E70" s="250">
        <v>42.372491751318904</v>
      </c>
      <c r="F70" s="250">
        <v>36.306994319830366</v>
      </c>
      <c r="G70" s="250">
        <v>35.184023698328716</v>
      </c>
      <c r="H70" s="250">
        <v>31.61467082419454</v>
      </c>
      <c r="I70" s="250">
        <v>27.314148768369321</v>
      </c>
      <c r="J70" s="250">
        <v>27.757979176696558</v>
      </c>
      <c r="K70" s="250">
        <v>25.378048610836245</v>
      </c>
      <c r="L70" s="250">
        <v>26.003758442792357</v>
      </c>
      <c r="M70" s="250">
        <v>23.821620672300174</v>
      </c>
      <c r="N70" s="250">
        <v>23.595414942670224</v>
      </c>
      <c r="O70" s="250">
        <v>21.308285258620174</v>
      </c>
      <c r="P70" s="250">
        <v>18.759043989040478</v>
      </c>
      <c r="Q70" s="250">
        <v>12.808444841059568</v>
      </c>
      <c r="R70" s="250">
        <v>10.426762861134051</v>
      </c>
      <c r="S70" s="250">
        <v>10.573470828289331</v>
      </c>
      <c r="T70" s="250">
        <v>6.7103277161287371</v>
      </c>
      <c r="U70" s="250">
        <v>3.4469664180962662</v>
      </c>
      <c r="V70" s="250">
        <v>1.2682855006356519</v>
      </c>
      <c r="W70" s="250">
        <v>1.1821913854296393</v>
      </c>
      <c r="X70" s="250">
        <v>1.2661706166706086</v>
      </c>
      <c r="Y70" s="250">
        <v>1.376534119841879</v>
      </c>
      <c r="Z70" s="250">
        <v>1.3048313424121067</v>
      </c>
      <c r="AA70" s="250">
        <v>0.91249073832031147</v>
      </c>
      <c r="AB70" s="250">
        <v>0.65948390605539076</v>
      </c>
      <c r="AC70" s="250">
        <v>0.61295261675763135</v>
      </c>
      <c r="AD70" s="250">
        <v>0.65534235394525531</v>
      </c>
      <c r="AE70" s="250">
        <v>0.58165156738400459</v>
      </c>
      <c r="AF70" s="250">
        <v>0.49648501308594273</v>
      </c>
      <c r="AG70" s="250">
        <v>0.53408749625301355</v>
      </c>
      <c r="AH70" s="250">
        <v>0.62411699734375814</v>
      </c>
      <c r="AI70" s="250">
        <v>0.6133954209709167</v>
      </c>
      <c r="AJ70" s="250">
        <v>0.64922115402293201</v>
      </c>
      <c r="AK70" s="250">
        <v>0.6516901232809722</v>
      </c>
      <c r="AL70" s="250">
        <v>0.5491794156251848</v>
      </c>
      <c r="AM70" s="250">
        <v>0.56583672703160348</v>
      </c>
      <c r="AN70" s="250">
        <v>0.60814658062446125</v>
      </c>
      <c r="AO70" s="251">
        <v>0.67600587913858878</v>
      </c>
    </row>
    <row r="71" spans="1:41" ht="15.75">
      <c r="A71" s="109" t="s">
        <v>15</v>
      </c>
      <c r="B71" s="112"/>
      <c r="C71" s="248"/>
      <c r="D71" s="248"/>
      <c r="E71" s="248"/>
      <c r="F71" s="248"/>
      <c r="G71" s="248"/>
      <c r="H71" s="248"/>
      <c r="I71" s="248"/>
      <c r="J71" s="248"/>
      <c r="K71" s="252">
        <v>0.46684771825974275</v>
      </c>
      <c r="L71" s="248"/>
      <c r="M71" s="248"/>
      <c r="N71" s="248"/>
      <c r="O71" s="248"/>
      <c r="P71" s="248"/>
      <c r="Q71" s="248"/>
      <c r="R71" s="248"/>
      <c r="S71" s="248"/>
      <c r="T71" s="248"/>
      <c r="U71" s="248"/>
      <c r="V71" s="248"/>
      <c r="W71" s="248"/>
      <c r="X71" s="248"/>
      <c r="Y71" s="248"/>
      <c r="Z71" s="248"/>
      <c r="AA71" s="248"/>
      <c r="AB71" s="248"/>
      <c r="AC71" s="248"/>
      <c r="AD71" s="248"/>
      <c r="AE71" s="248"/>
      <c r="AF71" s="248"/>
      <c r="AG71" s="248"/>
      <c r="AH71" s="248"/>
      <c r="AI71" s="248"/>
      <c r="AJ71" s="248"/>
      <c r="AK71" s="248"/>
      <c r="AL71" s="248"/>
      <c r="AM71" s="248"/>
      <c r="AN71" s="248"/>
      <c r="AO71" s="247"/>
    </row>
    <row r="72" spans="1:41">
      <c r="A72" s="111" t="s">
        <v>12</v>
      </c>
      <c r="B72" s="112" t="s">
        <v>56</v>
      </c>
      <c r="C72" s="248">
        <v>43.315211281738286</v>
      </c>
      <c r="D72" s="248">
        <v>38.374118767562869</v>
      </c>
      <c r="E72" s="248">
        <v>36.40970853222656</v>
      </c>
      <c r="F72" s="248">
        <v>32.370606017578126</v>
      </c>
      <c r="G72" s="248">
        <v>29.524766688476564</v>
      </c>
      <c r="H72" s="248">
        <v>28.951223561523435</v>
      </c>
      <c r="I72" s="248">
        <v>24.995717282226561</v>
      </c>
      <c r="J72" s="248">
        <v>19.606985451171877</v>
      </c>
      <c r="K72" s="248">
        <v>17.74256638671875</v>
      </c>
      <c r="L72" s="248">
        <v>13.405045618164062</v>
      </c>
      <c r="M72" s="248">
        <v>11.153771980468751</v>
      </c>
      <c r="N72" s="248">
        <v>6.7717366992187502</v>
      </c>
      <c r="O72" s="248">
        <v>3.4470679707031251</v>
      </c>
      <c r="P72" s="248">
        <v>0</v>
      </c>
      <c r="Q72" s="248">
        <v>0</v>
      </c>
      <c r="R72" s="248">
        <v>0</v>
      </c>
      <c r="S72" s="248">
        <v>0</v>
      </c>
      <c r="T72" s="248">
        <v>0</v>
      </c>
      <c r="U72" s="248">
        <v>0</v>
      </c>
      <c r="V72" s="248">
        <v>0</v>
      </c>
      <c r="W72" s="248">
        <v>0</v>
      </c>
      <c r="X72" s="248">
        <v>0</v>
      </c>
      <c r="Y72" s="248">
        <v>0</v>
      </c>
      <c r="Z72" s="248">
        <v>0</v>
      </c>
      <c r="AA72" s="248">
        <v>0</v>
      </c>
      <c r="AB72" s="248">
        <v>0</v>
      </c>
      <c r="AC72" s="248">
        <v>0</v>
      </c>
      <c r="AD72" s="248">
        <v>0</v>
      </c>
      <c r="AE72" s="248">
        <v>0</v>
      </c>
      <c r="AF72" s="248">
        <v>0</v>
      </c>
      <c r="AG72" s="248">
        <v>0</v>
      </c>
      <c r="AH72" s="248">
        <v>0</v>
      </c>
      <c r="AI72" s="248">
        <v>0</v>
      </c>
      <c r="AJ72" s="248">
        <v>0</v>
      </c>
      <c r="AK72" s="248">
        <v>0</v>
      </c>
      <c r="AL72" s="248">
        <v>0</v>
      </c>
      <c r="AM72" s="248">
        <v>0</v>
      </c>
      <c r="AN72" s="248">
        <v>0</v>
      </c>
      <c r="AO72" s="247">
        <v>0</v>
      </c>
    </row>
    <row r="73" spans="1:41">
      <c r="A73" s="111" t="s">
        <v>20</v>
      </c>
      <c r="B73" s="112" t="s">
        <v>56</v>
      </c>
      <c r="C73" s="248">
        <v>0</v>
      </c>
      <c r="D73" s="248">
        <v>0</v>
      </c>
      <c r="E73" s="248">
        <v>0</v>
      </c>
      <c r="F73" s="248">
        <v>0</v>
      </c>
      <c r="G73" s="248">
        <v>0</v>
      </c>
      <c r="H73" s="248">
        <v>0</v>
      </c>
      <c r="I73" s="248">
        <v>0</v>
      </c>
      <c r="J73" s="248">
        <v>0</v>
      </c>
      <c r="K73" s="248">
        <v>0</v>
      </c>
      <c r="L73" s="248">
        <v>0</v>
      </c>
      <c r="M73" s="248">
        <v>0</v>
      </c>
      <c r="N73" s="248">
        <v>0</v>
      </c>
      <c r="O73" s="248">
        <v>0</v>
      </c>
      <c r="P73" s="248">
        <v>0</v>
      </c>
      <c r="Q73" s="248">
        <v>0</v>
      </c>
      <c r="R73" s="248">
        <v>0</v>
      </c>
      <c r="S73" s="248">
        <v>0</v>
      </c>
      <c r="T73" s="248">
        <v>0</v>
      </c>
      <c r="U73" s="248">
        <v>0</v>
      </c>
      <c r="V73" s="248">
        <v>0</v>
      </c>
      <c r="W73" s="248">
        <v>0</v>
      </c>
      <c r="X73" s="248">
        <v>0</v>
      </c>
      <c r="Y73" s="248">
        <v>0</v>
      </c>
      <c r="Z73" s="248">
        <v>0</v>
      </c>
      <c r="AA73" s="248">
        <v>0</v>
      </c>
      <c r="AB73" s="248">
        <v>0</v>
      </c>
      <c r="AC73" s="248">
        <v>0</v>
      </c>
      <c r="AD73" s="248">
        <v>0</v>
      </c>
      <c r="AE73" s="248">
        <v>0</v>
      </c>
      <c r="AF73" s="248">
        <v>0</v>
      </c>
      <c r="AG73" s="248">
        <v>0</v>
      </c>
      <c r="AH73" s="248">
        <v>0</v>
      </c>
      <c r="AI73" s="248">
        <v>0</v>
      </c>
      <c r="AJ73" s="248">
        <v>0</v>
      </c>
      <c r="AK73" s="248">
        <v>0</v>
      </c>
      <c r="AL73" s="248">
        <v>0</v>
      </c>
      <c r="AM73" s="248">
        <v>0</v>
      </c>
      <c r="AN73" s="248">
        <v>0</v>
      </c>
      <c r="AO73" s="247">
        <v>0</v>
      </c>
    </row>
    <row r="74" spans="1:41">
      <c r="A74" s="111" t="s">
        <v>174</v>
      </c>
      <c r="B74" s="112" t="s">
        <v>56</v>
      </c>
      <c r="C74" s="248">
        <v>0</v>
      </c>
      <c r="D74" s="248">
        <v>0</v>
      </c>
      <c r="E74" s="248">
        <v>0</v>
      </c>
      <c r="F74" s="248">
        <v>0</v>
      </c>
      <c r="G74" s="248">
        <v>0</v>
      </c>
      <c r="H74" s="248">
        <v>0</v>
      </c>
      <c r="I74" s="248">
        <v>0</v>
      </c>
      <c r="J74" s="248">
        <v>0</v>
      </c>
      <c r="K74" s="248">
        <v>0</v>
      </c>
      <c r="L74" s="248">
        <v>0</v>
      </c>
      <c r="M74" s="248">
        <v>0</v>
      </c>
      <c r="N74" s="248">
        <v>0</v>
      </c>
      <c r="O74" s="248">
        <v>0</v>
      </c>
      <c r="P74" s="248">
        <v>0</v>
      </c>
      <c r="Q74" s="248">
        <v>0</v>
      </c>
      <c r="R74" s="248">
        <v>0</v>
      </c>
      <c r="S74" s="248">
        <v>0</v>
      </c>
      <c r="T74" s="248">
        <v>0</v>
      </c>
      <c r="U74" s="248">
        <v>0</v>
      </c>
      <c r="V74" s="248">
        <v>0</v>
      </c>
      <c r="W74" s="248">
        <v>0</v>
      </c>
      <c r="X74" s="248">
        <v>0</v>
      </c>
      <c r="Y74" s="248">
        <v>0</v>
      </c>
      <c r="Z74" s="248">
        <v>0</v>
      </c>
      <c r="AA74" s="248">
        <v>0</v>
      </c>
      <c r="AB74" s="248">
        <v>0</v>
      </c>
      <c r="AC74" s="248">
        <v>0</v>
      </c>
      <c r="AD74" s="248">
        <v>0</v>
      </c>
      <c r="AE74" s="248">
        <v>0</v>
      </c>
      <c r="AF74" s="248">
        <v>0</v>
      </c>
      <c r="AG74" s="248">
        <v>0</v>
      </c>
      <c r="AH74" s="248">
        <v>0</v>
      </c>
      <c r="AI74" s="248">
        <v>0</v>
      </c>
      <c r="AJ74" s="248">
        <v>0</v>
      </c>
      <c r="AK74" s="248">
        <v>0</v>
      </c>
      <c r="AL74" s="248">
        <v>0</v>
      </c>
      <c r="AM74" s="248">
        <v>0</v>
      </c>
      <c r="AN74" s="248">
        <v>0</v>
      </c>
      <c r="AO74" s="247">
        <v>0</v>
      </c>
    </row>
    <row r="75" spans="1:41">
      <c r="A75" s="111" t="s">
        <v>22</v>
      </c>
      <c r="B75" s="112" t="s">
        <v>56</v>
      </c>
      <c r="C75" s="248">
        <v>0.20497389101433755</v>
      </c>
      <c r="D75" s="248">
        <v>0.44490227905517815</v>
      </c>
      <c r="E75" s="248">
        <v>0.37295784739990534</v>
      </c>
      <c r="F75" s="248">
        <v>0.15883110866100339</v>
      </c>
      <c r="G75" s="248">
        <v>0.26417064070896062</v>
      </c>
      <c r="H75" s="248">
        <v>0.21130998209645227</v>
      </c>
      <c r="I75" s="248">
        <v>8.8094970424957578E-2</v>
      </c>
      <c r="J75" s="248">
        <v>9.1519690416583782E-2</v>
      </c>
      <c r="K75" s="248">
        <v>4.2564001389293005E-2</v>
      </c>
      <c r="L75" s="248">
        <v>5.9117890090007341E-2</v>
      </c>
      <c r="M75" s="248">
        <v>3.5538300064740701E-2</v>
      </c>
      <c r="N75" s="248">
        <v>4.1006400487422948E-2</v>
      </c>
      <c r="O75" s="248">
        <v>3.2452000261507926E-3</v>
      </c>
      <c r="P75" s="248">
        <v>1.6127500109672545E-3</v>
      </c>
      <c r="Q75" s="248">
        <v>2.0279000169038774E-4</v>
      </c>
      <c r="R75" s="248">
        <v>2.0808999991416932E-4</v>
      </c>
      <c r="S75" s="248">
        <v>1.6034000259637833E-4</v>
      </c>
      <c r="T75" s="248">
        <v>1.981800005584955E-4</v>
      </c>
      <c r="U75" s="248">
        <v>2.7077900010347364E-3</v>
      </c>
      <c r="V75" s="248">
        <v>4.0399999433755873E-4</v>
      </c>
      <c r="W75" s="248">
        <v>4.1980000147223473E-4</v>
      </c>
      <c r="X75" s="248">
        <v>5.2635999795421959E-4</v>
      </c>
      <c r="Y75" s="248">
        <v>1.5141999787762761E-3</v>
      </c>
      <c r="Z75" s="248">
        <v>1.1969699923843147E-3</v>
      </c>
      <c r="AA75" s="248">
        <v>2.2759999975562096E-5</v>
      </c>
      <c r="AB75" s="248">
        <v>6.6330000378191466E-5</v>
      </c>
      <c r="AC75" s="248">
        <v>0.25891523664064708</v>
      </c>
      <c r="AD75" s="248">
        <v>0.29507275367158281</v>
      </c>
      <c r="AE75" s="248">
        <v>0.27181667218738792</v>
      </c>
      <c r="AF75" s="248">
        <v>0.23713731507801264</v>
      </c>
      <c r="AG75" s="248">
        <v>0.24761570687597989</v>
      </c>
      <c r="AH75" s="248">
        <v>0.30541934312611818</v>
      </c>
      <c r="AI75" s="248">
        <v>0.23210833351838589</v>
      </c>
      <c r="AJ75" s="248">
        <v>0.24891051460659505</v>
      </c>
      <c r="AK75" s="248">
        <v>0.26079993468564749</v>
      </c>
      <c r="AL75" s="248">
        <v>0.32250528961155561</v>
      </c>
      <c r="AM75" s="248">
        <v>0.35635456827930362</v>
      </c>
      <c r="AN75" s="248">
        <v>0.40316811546710879</v>
      </c>
      <c r="AO75" s="247">
        <v>0.78083547625347971</v>
      </c>
    </row>
    <row r="76" spans="1:41">
      <c r="A76" s="111" t="s">
        <v>21</v>
      </c>
      <c r="B76" s="112" t="s">
        <v>56</v>
      </c>
      <c r="C76" s="248">
        <v>0.82727496875000006</v>
      </c>
      <c r="D76" s="248">
        <v>0.44777759374999998</v>
      </c>
      <c r="E76" s="248">
        <v>0.42387848437500003</v>
      </c>
      <c r="F76" s="248">
        <v>0.33205360546875001</v>
      </c>
      <c r="G76" s="248">
        <v>0.33613034375</v>
      </c>
      <c r="H76" s="248">
        <v>0.31938475</v>
      </c>
      <c r="I76" s="248">
        <v>0.1177027109375</v>
      </c>
      <c r="J76" s="248">
        <v>0.14254780078125001</v>
      </c>
      <c r="K76" s="248">
        <v>9.0183982421875003E-2</v>
      </c>
      <c r="L76" s="248">
        <v>0.124740203125</v>
      </c>
      <c r="M76" s="248">
        <v>0.36348706250000001</v>
      </c>
      <c r="N76" s="248">
        <v>0.475397908203125</v>
      </c>
      <c r="O76" s="248">
        <v>0.1612844973144531</v>
      </c>
      <c r="P76" s="248">
        <v>1.0322508046875001</v>
      </c>
      <c r="Q76" s="248">
        <v>1.0322862265624999</v>
      </c>
      <c r="R76" s="248">
        <v>0.84555757421875</v>
      </c>
      <c r="S76" s="248">
        <v>0.93441446093750002</v>
      </c>
      <c r="T76" s="248">
        <v>1.3568481796874998</v>
      </c>
      <c r="U76" s="248">
        <v>1.318159138671875</v>
      </c>
      <c r="V76" s="248">
        <v>1.51558403515625</v>
      </c>
      <c r="W76" s="248">
        <v>1.4791735781250002</v>
      </c>
      <c r="X76" s="248">
        <v>1.1594367939453125</v>
      </c>
      <c r="Y76" s="248">
        <v>1.2303281796875001</v>
      </c>
      <c r="Z76" s="248">
        <v>1.1964463750000001</v>
      </c>
      <c r="AA76" s="248">
        <v>1.0991549609375</v>
      </c>
      <c r="AB76" s="248">
        <v>1.0715604609375</v>
      </c>
      <c r="AC76" s="248">
        <v>1.1226053828125</v>
      </c>
      <c r="AD76" s="248">
        <v>1.1784553828125</v>
      </c>
      <c r="AE76" s="248">
        <v>1.0654539453125</v>
      </c>
      <c r="AF76" s="248">
        <v>0.93466016406249997</v>
      </c>
      <c r="AG76" s="248">
        <v>1.0200779140625</v>
      </c>
      <c r="AH76" s="248">
        <v>1.2348396953125</v>
      </c>
      <c r="AI76" s="248">
        <v>1.1993546953125001</v>
      </c>
      <c r="AJ76" s="248">
        <v>1.2524728828125</v>
      </c>
      <c r="AK76" s="248">
        <v>1.2944173359375</v>
      </c>
      <c r="AL76" s="248">
        <v>1.408620953125</v>
      </c>
      <c r="AM76" s="248">
        <v>1.4728064765625</v>
      </c>
      <c r="AN76" s="248">
        <v>1.5706853750000001</v>
      </c>
      <c r="AO76" s="247">
        <v>1.7146679531250002</v>
      </c>
    </row>
    <row r="77" spans="1:41">
      <c r="A77" s="111" t="s">
        <v>175</v>
      </c>
      <c r="B77" s="112" t="s">
        <v>56</v>
      </c>
      <c r="C77" s="248">
        <v>0</v>
      </c>
      <c r="D77" s="248">
        <v>0</v>
      </c>
      <c r="E77" s="248">
        <v>0</v>
      </c>
      <c r="F77" s="248">
        <v>0</v>
      </c>
      <c r="G77" s="248">
        <v>0</v>
      </c>
      <c r="H77" s="248">
        <v>0</v>
      </c>
      <c r="I77" s="248">
        <v>0</v>
      </c>
      <c r="J77" s="248">
        <v>0</v>
      </c>
      <c r="K77" s="248">
        <v>0</v>
      </c>
      <c r="L77" s="248">
        <v>0</v>
      </c>
      <c r="M77" s="248">
        <v>0</v>
      </c>
      <c r="N77" s="248">
        <v>0</v>
      </c>
      <c r="O77" s="248">
        <v>0</v>
      </c>
      <c r="P77" s="248">
        <v>0</v>
      </c>
      <c r="Q77" s="248">
        <v>0</v>
      </c>
      <c r="R77" s="248">
        <v>0</v>
      </c>
      <c r="S77" s="248">
        <v>0</v>
      </c>
      <c r="T77" s="248">
        <v>0</v>
      </c>
      <c r="U77" s="248">
        <v>0</v>
      </c>
      <c r="V77" s="248">
        <v>0</v>
      </c>
      <c r="W77" s="248">
        <v>0</v>
      </c>
      <c r="X77" s="248">
        <v>0</v>
      </c>
      <c r="Y77" s="248">
        <v>0</v>
      </c>
      <c r="Z77" s="248">
        <v>0</v>
      </c>
      <c r="AA77" s="248">
        <v>0</v>
      </c>
      <c r="AB77" s="248">
        <v>0</v>
      </c>
      <c r="AC77" s="248">
        <v>0</v>
      </c>
      <c r="AD77" s="248">
        <v>0</v>
      </c>
      <c r="AE77" s="248">
        <v>0</v>
      </c>
      <c r="AF77" s="248">
        <v>0</v>
      </c>
      <c r="AG77" s="248">
        <v>0</v>
      </c>
      <c r="AH77" s="248">
        <v>0</v>
      </c>
      <c r="AI77" s="248">
        <v>0</v>
      </c>
      <c r="AJ77" s="248">
        <v>0</v>
      </c>
      <c r="AK77" s="248">
        <v>0</v>
      </c>
      <c r="AL77" s="248">
        <v>0</v>
      </c>
      <c r="AM77" s="248">
        <v>0</v>
      </c>
      <c r="AN77" s="248">
        <v>0</v>
      </c>
      <c r="AO77" s="247">
        <v>0</v>
      </c>
    </row>
    <row r="78" spans="1:41">
      <c r="A78" s="111" t="s">
        <v>176</v>
      </c>
      <c r="B78" s="112" t="s">
        <v>56</v>
      </c>
      <c r="C78" s="248">
        <v>0</v>
      </c>
      <c r="D78" s="248">
        <v>0</v>
      </c>
      <c r="E78" s="248">
        <v>0</v>
      </c>
      <c r="F78" s="248">
        <v>0</v>
      </c>
      <c r="G78" s="248">
        <v>0</v>
      </c>
      <c r="H78" s="248">
        <v>0</v>
      </c>
      <c r="I78" s="248">
        <v>0</v>
      </c>
      <c r="J78" s="248">
        <v>0</v>
      </c>
      <c r="K78" s="248">
        <v>0</v>
      </c>
      <c r="L78" s="248">
        <v>0</v>
      </c>
      <c r="M78" s="248">
        <v>0</v>
      </c>
      <c r="N78" s="248">
        <v>0</v>
      </c>
      <c r="O78" s="248">
        <v>0</v>
      </c>
      <c r="P78" s="248">
        <v>0</v>
      </c>
      <c r="Q78" s="248">
        <v>0</v>
      </c>
      <c r="R78" s="248">
        <v>0</v>
      </c>
      <c r="S78" s="248">
        <v>0</v>
      </c>
      <c r="T78" s="248">
        <v>0</v>
      </c>
      <c r="U78" s="248">
        <v>0</v>
      </c>
      <c r="V78" s="248">
        <v>0</v>
      </c>
      <c r="W78" s="248">
        <v>0</v>
      </c>
      <c r="X78" s="248">
        <v>0</v>
      </c>
      <c r="Y78" s="248">
        <v>0</v>
      </c>
      <c r="Z78" s="248">
        <v>0</v>
      </c>
      <c r="AA78" s="248">
        <v>0</v>
      </c>
      <c r="AB78" s="248">
        <v>0</v>
      </c>
      <c r="AC78" s="248">
        <v>0</v>
      </c>
      <c r="AD78" s="248">
        <v>0</v>
      </c>
      <c r="AE78" s="248">
        <v>0</v>
      </c>
      <c r="AF78" s="248">
        <v>0</v>
      </c>
      <c r="AG78" s="248">
        <v>0</v>
      </c>
      <c r="AH78" s="248">
        <v>0</v>
      </c>
      <c r="AI78" s="248">
        <v>0</v>
      </c>
      <c r="AJ78" s="248">
        <v>0</v>
      </c>
      <c r="AK78" s="248">
        <v>0</v>
      </c>
      <c r="AL78" s="248">
        <v>0</v>
      </c>
      <c r="AM78" s="248">
        <v>0</v>
      </c>
      <c r="AN78" s="248">
        <v>0</v>
      </c>
      <c r="AO78" s="247">
        <v>0</v>
      </c>
    </row>
    <row r="79" spans="1:41">
      <c r="A79" s="111" t="s">
        <v>177</v>
      </c>
      <c r="B79" s="112" t="s">
        <v>56</v>
      </c>
      <c r="C79" s="248">
        <v>0</v>
      </c>
      <c r="D79" s="248">
        <v>0</v>
      </c>
      <c r="E79" s="248">
        <v>0</v>
      </c>
      <c r="F79" s="248">
        <v>0</v>
      </c>
      <c r="G79" s="248">
        <v>0</v>
      </c>
      <c r="H79" s="248">
        <v>0</v>
      </c>
      <c r="I79" s="248">
        <v>0</v>
      </c>
      <c r="J79" s="248">
        <v>0</v>
      </c>
      <c r="K79" s="248">
        <v>0</v>
      </c>
      <c r="L79" s="248">
        <v>0</v>
      </c>
      <c r="M79" s="248">
        <v>0</v>
      </c>
      <c r="N79" s="248">
        <v>0</v>
      </c>
      <c r="O79" s="248">
        <v>0</v>
      </c>
      <c r="P79" s="248">
        <v>0</v>
      </c>
      <c r="Q79" s="248">
        <v>0</v>
      </c>
      <c r="R79" s="248">
        <v>0</v>
      </c>
      <c r="S79" s="248">
        <v>0</v>
      </c>
      <c r="T79" s="248">
        <v>0</v>
      </c>
      <c r="U79" s="248">
        <v>0</v>
      </c>
      <c r="V79" s="248">
        <v>0</v>
      </c>
      <c r="W79" s="248">
        <v>0</v>
      </c>
      <c r="X79" s="248">
        <v>0</v>
      </c>
      <c r="Y79" s="248">
        <v>0</v>
      </c>
      <c r="Z79" s="248">
        <v>0</v>
      </c>
      <c r="AA79" s="248">
        <v>0</v>
      </c>
      <c r="AB79" s="248">
        <v>0</v>
      </c>
      <c r="AC79" s="248">
        <v>0</v>
      </c>
      <c r="AD79" s="248">
        <v>0</v>
      </c>
      <c r="AE79" s="248">
        <v>0</v>
      </c>
      <c r="AF79" s="248">
        <v>0</v>
      </c>
      <c r="AG79" s="248">
        <v>0</v>
      </c>
      <c r="AH79" s="248">
        <v>0</v>
      </c>
      <c r="AI79" s="248">
        <v>0</v>
      </c>
      <c r="AJ79" s="248">
        <v>0</v>
      </c>
      <c r="AK79" s="248">
        <v>0</v>
      </c>
      <c r="AL79" s="248">
        <v>0</v>
      </c>
      <c r="AM79" s="248">
        <v>0</v>
      </c>
      <c r="AN79" s="248">
        <v>0</v>
      </c>
      <c r="AO79" s="247">
        <v>0</v>
      </c>
    </row>
    <row r="80" spans="1:41">
      <c r="A80" s="111" t="s">
        <v>178</v>
      </c>
      <c r="B80" s="112" t="s">
        <v>56</v>
      </c>
      <c r="C80" s="248">
        <v>0</v>
      </c>
      <c r="D80" s="248">
        <v>0</v>
      </c>
      <c r="E80" s="248">
        <v>0</v>
      </c>
      <c r="F80" s="248">
        <v>0</v>
      </c>
      <c r="G80" s="248">
        <v>0</v>
      </c>
      <c r="H80" s="248">
        <v>0</v>
      </c>
      <c r="I80" s="248">
        <v>0</v>
      </c>
      <c r="J80" s="248">
        <v>0</v>
      </c>
      <c r="K80" s="248">
        <v>0</v>
      </c>
      <c r="L80" s="248">
        <v>0</v>
      </c>
      <c r="M80" s="248">
        <v>0</v>
      </c>
      <c r="N80" s="248">
        <v>0</v>
      </c>
      <c r="O80" s="248">
        <v>0</v>
      </c>
      <c r="P80" s="248">
        <v>0</v>
      </c>
      <c r="Q80" s="248">
        <v>0</v>
      </c>
      <c r="R80" s="248">
        <v>0</v>
      </c>
      <c r="S80" s="248">
        <v>0</v>
      </c>
      <c r="T80" s="248">
        <v>0</v>
      </c>
      <c r="U80" s="248">
        <v>0</v>
      </c>
      <c r="V80" s="248">
        <v>0</v>
      </c>
      <c r="W80" s="248">
        <v>0</v>
      </c>
      <c r="X80" s="248">
        <v>0</v>
      </c>
      <c r="Y80" s="248">
        <v>0</v>
      </c>
      <c r="Z80" s="248">
        <v>0</v>
      </c>
      <c r="AA80" s="248">
        <v>0</v>
      </c>
      <c r="AB80" s="248">
        <v>0</v>
      </c>
      <c r="AC80" s="248">
        <v>0</v>
      </c>
      <c r="AD80" s="248">
        <v>0</v>
      </c>
      <c r="AE80" s="248">
        <v>0</v>
      </c>
      <c r="AF80" s="248">
        <v>0</v>
      </c>
      <c r="AG80" s="248">
        <v>0</v>
      </c>
      <c r="AH80" s="248">
        <v>0</v>
      </c>
      <c r="AI80" s="248">
        <v>0</v>
      </c>
      <c r="AJ80" s="248">
        <v>0</v>
      </c>
      <c r="AK80" s="248">
        <v>0</v>
      </c>
      <c r="AL80" s="248">
        <v>0</v>
      </c>
      <c r="AM80" s="248">
        <v>0</v>
      </c>
      <c r="AN80" s="248">
        <v>0</v>
      </c>
      <c r="AO80" s="247">
        <v>0</v>
      </c>
    </row>
    <row r="81" spans="1:41">
      <c r="A81" s="111" t="s">
        <v>1</v>
      </c>
      <c r="B81" s="112" t="s">
        <v>56</v>
      </c>
      <c r="C81" s="248">
        <v>0</v>
      </c>
      <c r="D81" s="248">
        <v>0</v>
      </c>
      <c r="E81" s="248">
        <v>0</v>
      </c>
      <c r="F81" s="248">
        <v>0</v>
      </c>
      <c r="G81" s="248">
        <v>0</v>
      </c>
      <c r="H81" s="248">
        <v>0</v>
      </c>
      <c r="I81" s="248">
        <v>0</v>
      </c>
      <c r="J81" s="248">
        <v>0</v>
      </c>
      <c r="K81" s="248">
        <v>0</v>
      </c>
      <c r="L81" s="248">
        <v>0</v>
      </c>
      <c r="M81" s="248">
        <v>0</v>
      </c>
      <c r="N81" s="248">
        <v>0</v>
      </c>
      <c r="O81" s="248">
        <v>0</v>
      </c>
      <c r="P81" s="248">
        <v>0</v>
      </c>
      <c r="Q81" s="248">
        <v>0</v>
      </c>
      <c r="R81" s="248">
        <v>0</v>
      </c>
      <c r="S81" s="248">
        <v>0</v>
      </c>
      <c r="T81" s="248">
        <v>0</v>
      </c>
      <c r="U81" s="248">
        <v>0</v>
      </c>
      <c r="V81" s="248">
        <v>0</v>
      </c>
      <c r="W81" s="248">
        <v>0</v>
      </c>
      <c r="X81" s="248">
        <v>0</v>
      </c>
      <c r="Y81" s="248">
        <v>0</v>
      </c>
      <c r="Z81" s="248">
        <v>0</v>
      </c>
      <c r="AA81" s="248">
        <v>0</v>
      </c>
      <c r="AB81" s="248">
        <v>0</v>
      </c>
      <c r="AC81" s="248">
        <v>0</v>
      </c>
      <c r="AD81" s="248">
        <v>0</v>
      </c>
      <c r="AE81" s="248">
        <v>0</v>
      </c>
      <c r="AF81" s="248">
        <v>0</v>
      </c>
      <c r="AG81" s="248">
        <v>0</v>
      </c>
      <c r="AH81" s="248">
        <v>0</v>
      </c>
      <c r="AI81" s="248">
        <v>0</v>
      </c>
      <c r="AJ81" s="248">
        <v>0</v>
      </c>
      <c r="AK81" s="248">
        <v>0</v>
      </c>
      <c r="AL81" s="248">
        <v>0</v>
      </c>
      <c r="AM81" s="248">
        <v>0</v>
      </c>
      <c r="AN81" s="248">
        <v>0</v>
      </c>
      <c r="AO81" s="247">
        <v>0</v>
      </c>
    </row>
    <row r="82" spans="1:41">
      <c r="A82" s="111" t="s">
        <v>179</v>
      </c>
      <c r="B82" s="112" t="s">
        <v>56</v>
      </c>
      <c r="C82" s="248">
        <v>0</v>
      </c>
      <c r="D82" s="248">
        <v>0</v>
      </c>
      <c r="E82" s="248">
        <v>0</v>
      </c>
      <c r="F82" s="248">
        <v>0</v>
      </c>
      <c r="G82" s="248">
        <v>0</v>
      </c>
      <c r="H82" s="248">
        <v>0</v>
      </c>
      <c r="I82" s="248">
        <v>0</v>
      </c>
      <c r="J82" s="248">
        <v>0</v>
      </c>
      <c r="K82" s="248">
        <v>0</v>
      </c>
      <c r="L82" s="248">
        <v>0</v>
      </c>
      <c r="M82" s="248">
        <v>0</v>
      </c>
      <c r="N82" s="248">
        <v>0</v>
      </c>
      <c r="O82" s="248">
        <v>0</v>
      </c>
      <c r="P82" s="248">
        <v>0</v>
      </c>
      <c r="Q82" s="248">
        <v>0</v>
      </c>
      <c r="R82" s="248">
        <v>0</v>
      </c>
      <c r="S82" s="248">
        <v>0</v>
      </c>
      <c r="T82" s="248">
        <v>0</v>
      </c>
      <c r="U82" s="248">
        <v>0</v>
      </c>
      <c r="V82" s="248">
        <v>0</v>
      </c>
      <c r="W82" s="248">
        <v>0</v>
      </c>
      <c r="X82" s="248">
        <v>0</v>
      </c>
      <c r="Y82" s="248">
        <v>0</v>
      </c>
      <c r="Z82" s="248">
        <v>0</v>
      </c>
      <c r="AA82" s="248">
        <v>0</v>
      </c>
      <c r="AB82" s="248">
        <v>0</v>
      </c>
      <c r="AC82" s="248">
        <v>0</v>
      </c>
      <c r="AD82" s="248">
        <v>0</v>
      </c>
      <c r="AE82" s="248">
        <v>0</v>
      </c>
      <c r="AF82" s="248">
        <v>0</v>
      </c>
      <c r="AG82" s="248">
        <v>0</v>
      </c>
      <c r="AH82" s="248">
        <v>0</v>
      </c>
      <c r="AI82" s="248">
        <v>0</v>
      </c>
      <c r="AJ82" s="248">
        <v>0</v>
      </c>
      <c r="AK82" s="248">
        <v>0</v>
      </c>
      <c r="AL82" s="248">
        <v>0</v>
      </c>
      <c r="AM82" s="248">
        <v>0</v>
      </c>
      <c r="AN82" s="248">
        <v>0</v>
      </c>
      <c r="AO82" s="247">
        <v>0</v>
      </c>
    </row>
    <row r="83" spans="1:41">
      <c r="A83" s="111" t="s">
        <v>180</v>
      </c>
      <c r="B83" s="112" t="s">
        <v>56</v>
      </c>
      <c r="C83" s="248">
        <v>0</v>
      </c>
      <c r="D83" s="248">
        <v>0</v>
      </c>
      <c r="E83" s="248">
        <v>0</v>
      </c>
      <c r="F83" s="248">
        <v>0</v>
      </c>
      <c r="G83" s="248">
        <v>0</v>
      </c>
      <c r="H83" s="248">
        <v>0</v>
      </c>
      <c r="I83" s="248">
        <v>0</v>
      </c>
      <c r="J83" s="248">
        <v>0</v>
      </c>
      <c r="K83" s="248">
        <v>0</v>
      </c>
      <c r="L83" s="248">
        <v>0</v>
      </c>
      <c r="M83" s="248">
        <v>0</v>
      </c>
      <c r="N83" s="248">
        <v>0</v>
      </c>
      <c r="O83" s="248">
        <v>0</v>
      </c>
      <c r="P83" s="248">
        <v>0</v>
      </c>
      <c r="Q83" s="248">
        <v>0</v>
      </c>
      <c r="R83" s="248">
        <v>0</v>
      </c>
      <c r="S83" s="248">
        <v>0</v>
      </c>
      <c r="T83" s="248">
        <v>0</v>
      </c>
      <c r="U83" s="248">
        <v>0</v>
      </c>
      <c r="V83" s="248">
        <v>0</v>
      </c>
      <c r="W83" s="248">
        <v>0</v>
      </c>
      <c r="X83" s="248">
        <v>0</v>
      </c>
      <c r="Y83" s="248">
        <v>0</v>
      </c>
      <c r="Z83" s="248">
        <v>0</v>
      </c>
      <c r="AA83" s="248">
        <v>0</v>
      </c>
      <c r="AB83" s="248">
        <v>0</v>
      </c>
      <c r="AC83" s="248">
        <v>0</v>
      </c>
      <c r="AD83" s="248">
        <v>0</v>
      </c>
      <c r="AE83" s="248">
        <v>0</v>
      </c>
      <c r="AF83" s="248">
        <v>0</v>
      </c>
      <c r="AG83" s="248">
        <v>0</v>
      </c>
      <c r="AH83" s="248">
        <v>0</v>
      </c>
      <c r="AI83" s="248">
        <v>0</v>
      </c>
      <c r="AJ83" s="248">
        <v>0</v>
      </c>
      <c r="AK83" s="248">
        <v>0</v>
      </c>
      <c r="AL83" s="248">
        <v>0</v>
      </c>
      <c r="AM83" s="248">
        <v>0</v>
      </c>
      <c r="AN83" s="248">
        <v>0</v>
      </c>
      <c r="AO83" s="247">
        <v>0</v>
      </c>
    </row>
    <row r="84" spans="1:41">
      <c r="A84" s="111" t="s">
        <v>270</v>
      </c>
      <c r="B84" s="112" t="s">
        <v>56</v>
      </c>
      <c r="C84" s="248">
        <v>0</v>
      </c>
      <c r="D84" s="248">
        <v>0</v>
      </c>
      <c r="E84" s="248">
        <v>0</v>
      </c>
      <c r="F84" s="248">
        <v>0</v>
      </c>
      <c r="G84" s="248">
        <v>0</v>
      </c>
      <c r="H84" s="248">
        <v>0</v>
      </c>
      <c r="I84" s="248">
        <v>0</v>
      </c>
      <c r="J84" s="248">
        <v>0</v>
      </c>
      <c r="K84" s="248">
        <v>0</v>
      </c>
      <c r="L84" s="248">
        <v>0</v>
      </c>
      <c r="M84" s="248">
        <v>0</v>
      </c>
      <c r="N84" s="248">
        <v>0</v>
      </c>
      <c r="O84" s="248">
        <v>0</v>
      </c>
      <c r="P84" s="248">
        <v>0</v>
      </c>
      <c r="Q84" s="248">
        <v>0</v>
      </c>
      <c r="R84" s="248">
        <v>0</v>
      </c>
      <c r="S84" s="248">
        <v>0</v>
      </c>
      <c r="T84" s="248">
        <v>0</v>
      </c>
      <c r="U84" s="248">
        <v>0</v>
      </c>
      <c r="V84" s="248">
        <v>0</v>
      </c>
      <c r="W84" s="248">
        <v>0</v>
      </c>
      <c r="X84" s="248">
        <v>0</v>
      </c>
      <c r="Y84" s="248">
        <v>0</v>
      </c>
      <c r="Z84" s="248">
        <v>0</v>
      </c>
      <c r="AA84" s="248">
        <v>0</v>
      </c>
      <c r="AB84" s="248">
        <v>0</v>
      </c>
      <c r="AC84" s="248">
        <v>0</v>
      </c>
      <c r="AD84" s="248">
        <v>0</v>
      </c>
      <c r="AE84" s="248">
        <v>0</v>
      </c>
      <c r="AF84" s="248">
        <v>0</v>
      </c>
      <c r="AG84" s="248">
        <v>0</v>
      </c>
      <c r="AH84" s="248">
        <v>0</v>
      </c>
      <c r="AI84" s="248">
        <v>0</v>
      </c>
      <c r="AJ84" s="248">
        <v>0</v>
      </c>
      <c r="AK84" s="248">
        <v>0</v>
      </c>
      <c r="AL84" s="248">
        <v>0</v>
      </c>
      <c r="AM84" s="248">
        <v>0</v>
      </c>
      <c r="AN84" s="248">
        <v>0</v>
      </c>
      <c r="AO84" s="247">
        <v>0</v>
      </c>
    </row>
    <row r="85" spans="1:41">
      <c r="A85" s="111" t="s">
        <v>182</v>
      </c>
      <c r="B85" s="112" t="s">
        <v>56</v>
      </c>
      <c r="C85" s="248">
        <v>0</v>
      </c>
      <c r="D85" s="248">
        <v>0</v>
      </c>
      <c r="E85" s="248">
        <v>0</v>
      </c>
      <c r="F85" s="248">
        <v>0</v>
      </c>
      <c r="G85" s="248">
        <v>0</v>
      </c>
      <c r="H85" s="248">
        <v>0</v>
      </c>
      <c r="I85" s="248">
        <v>0</v>
      </c>
      <c r="J85" s="248">
        <v>0</v>
      </c>
      <c r="K85" s="248">
        <v>0</v>
      </c>
      <c r="L85" s="248">
        <v>0</v>
      </c>
      <c r="M85" s="248">
        <v>0</v>
      </c>
      <c r="N85" s="248">
        <v>0</v>
      </c>
      <c r="O85" s="248">
        <v>0</v>
      </c>
      <c r="P85" s="248">
        <v>0</v>
      </c>
      <c r="Q85" s="248">
        <v>0</v>
      </c>
      <c r="R85" s="248">
        <v>0</v>
      </c>
      <c r="S85" s="248">
        <v>0</v>
      </c>
      <c r="T85" s="248">
        <v>0</v>
      </c>
      <c r="U85" s="248">
        <v>0</v>
      </c>
      <c r="V85" s="248">
        <v>0</v>
      </c>
      <c r="W85" s="248">
        <v>0</v>
      </c>
      <c r="X85" s="248">
        <v>0</v>
      </c>
      <c r="Y85" s="248">
        <v>0</v>
      </c>
      <c r="Z85" s="248">
        <v>0</v>
      </c>
      <c r="AA85" s="248">
        <v>0</v>
      </c>
      <c r="AB85" s="248">
        <v>0</v>
      </c>
      <c r="AC85" s="248">
        <v>0</v>
      </c>
      <c r="AD85" s="248">
        <v>0</v>
      </c>
      <c r="AE85" s="248">
        <v>0</v>
      </c>
      <c r="AF85" s="248">
        <v>0</v>
      </c>
      <c r="AG85" s="248">
        <v>0</v>
      </c>
      <c r="AH85" s="248">
        <v>0</v>
      </c>
      <c r="AI85" s="248">
        <v>0</v>
      </c>
      <c r="AJ85" s="248">
        <v>0</v>
      </c>
      <c r="AK85" s="248">
        <v>0</v>
      </c>
      <c r="AL85" s="248">
        <v>0</v>
      </c>
      <c r="AM85" s="248">
        <v>0</v>
      </c>
      <c r="AN85" s="248">
        <v>0</v>
      </c>
      <c r="AO85" s="247">
        <v>0</v>
      </c>
    </row>
    <row r="86" spans="1:41">
      <c r="A86" s="111" t="s">
        <v>183</v>
      </c>
      <c r="B86" s="112" t="s">
        <v>56</v>
      </c>
      <c r="C86" s="248">
        <v>0</v>
      </c>
      <c r="D86" s="248">
        <v>0</v>
      </c>
      <c r="E86" s="248">
        <v>0</v>
      </c>
      <c r="F86" s="248">
        <v>0</v>
      </c>
      <c r="G86" s="248">
        <v>0</v>
      </c>
      <c r="H86" s="248">
        <v>0</v>
      </c>
      <c r="I86" s="248">
        <v>0</v>
      </c>
      <c r="J86" s="248">
        <v>0</v>
      </c>
      <c r="K86" s="248">
        <v>0</v>
      </c>
      <c r="L86" s="248">
        <v>0</v>
      </c>
      <c r="M86" s="248">
        <v>0</v>
      </c>
      <c r="N86" s="248">
        <v>0</v>
      </c>
      <c r="O86" s="248">
        <v>0</v>
      </c>
      <c r="P86" s="248">
        <v>0</v>
      </c>
      <c r="Q86" s="248">
        <v>0</v>
      </c>
      <c r="R86" s="248">
        <v>0</v>
      </c>
      <c r="S86" s="248">
        <v>0</v>
      </c>
      <c r="T86" s="248">
        <v>0</v>
      </c>
      <c r="U86" s="248">
        <v>0</v>
      </c>
      <c r="V86" s="248">
        <v>0</v>
      </c>
      <c r="W86" s="248">
        <v>0</v>
      </c>
      <c r="X86" s="248">
        <v>0</v>
      </c>
      <c r="Y86" s="248">
        <v>0</v>
      </c>
      <c r="Z86" s="248">
        <v>0</v>
      </c>
      <c r="AA86" s="248">
        <v>0</v>
      </c>
      <c r="AB86" s="248">
        <v>0</v>
      </c>
      <c r="AC86" s="248">
        <v>0</v>
      </c>
      <c r="AD86" s="248">
        <v>0</v>
      </c>
      <c r="AE86" s="248">
        <v>0</v>
      </c>
      <c r="AF86" s="248">
        <v>0</v>
      </c>
      <c r="AG86" s="248">
        <v>0</v>
      </c>
      <c r="AH86" s="248">
        <v>0</v>
      </c>
      <c r="AI86" s="248">
        <v>0</v>
      </c>
      <c r="AJ86" s="248">
        <v>0</v>
      </c>
      <c r="AK86" s="248">
        <v>0</v>
      </c>
      <c r="AL86" s="248">
        <v>0</v>
      </c>
      <c r="AM86" s="248">
        <v>0</v>
      </c>
      <c r="AN86" s="248">
        <v>0</v>
      </c>
      <c r="AO86" s="247">
        <v>0</v>
      </c>
    </row>
    <row r="87" spans="1:41">
      <c r="A87" s="249" t="s">
        <v>184</v>
      </c>
      <c r="B87" s="112" t="s">
        <v>56</v>
      </c>
      <c r="C87" s="250">
        <v>44.347460141502623</v>
      </c>
      <c r="D87" s="250">
        <v>39.266798640368044</v>
      </c>
      <c r="E87" s="250">
        <v>37.206544864001465</v>
      </c>
      <c r="F87" s="250">
        <v>32.861490731707882</v>
      </c>
      <c r="G87" s="250">
        <v>30.125067672935526</v>
      </c>
      <c r="H87" s="250">
        <v>29.481918293619888</v>
      </c>
      <c r="I87" s="250">
        <v>25.20151496358902</v>
      </c>
      <c r="J87" s="250">
        <v>19.841052942369711</v>
      </c>
      <c r="K87" s="250">
        <v>17.875314370529917</v>
      </c>
      <c r="L87" s="250">
        <v>13.58890371137907</v>
      </c>
      <c r="M87" s="250">
        <v>11.552797343033491</v>
      </c>
      <c r="N87" s="250">
        <v>7.2881410079092985</v>
      </c>
      <c r="O87" s="250">
        <v>3.6115976680437289</v>
      </c>
      <c r="P87" s="250">
        <v>1.0338635546984674</v>
      </c>
      <c r="Q87" s="250">
        <v>1.0324890165641902</v>
      </c>
      <c r="R87" s="250">
        <v>0.84576566421866417</v>
      </c>
      <c r="S87" s="250">
        <v>0.93457480094009637</v>
      </c>
      <c r="T87" s="250">
        <v>1.3570463596880584</v>
      </c>
      <c r="U87" s="250">
        <v>1.3208669286729098</v>
      </c>
      <c r="V87" s="250">
        <v>1.5159880351505874</v>
      </c>
      <c r="W87" s="250">
        <v>1.4795933781264723</v>
      </c>
      <c r="X87" s="250">
        <v>1.1599631539432667</v>
      </c>
      <c r="Y87" s="250">
        <v>1.2318423796662763</v>
      </c>
      <c r="Z87" s="250">
        <v>1.1976433449923845</v>
      </c>
      <c r="AA87" s="250">
        <v>1.0991777209374756</v>
      </c>
      <c r="AB87" s="250">
        <v>1.0716267909378783</v>
      </c>
      <c r="AC87" s="250">
        <v>1.3815206194531471</v>
      </c>
      <c r="AD87" s="250">
        <v>1.4735281364840827</v>
      </c>
      <c r="AE87" s="250">
        <v>1.3372706174998878</v>
      </c>
      <c r="AF87" s="250">
        <v>1.1717974791405126</v>
      </c>
      <c r="AG87" s="250">
        <v>1.2676936209384799</v>
      </c>
      <c r="AH87" s="250">
        <v>1.5402590384386183</v>
      </c>
      <c r="AI87" s="250">
        <v>1.4314630288308861</v>
      </c>
      <c r="AJ87" s="250">
        <v>1.5013833974190951</v>
      </c>
      <c r="AK87" s="250">
        <v>1.5552172706231475</v>
      </c>
      <c r="AL87" s="250">
        <v>1.7311262427365557</v>
      </c>
      <c r="AM87" s="250">
        <v>1.8291610448418036</v>
      </c>
      <c r="AN87" s="250">
        <v>1.9738534904671088</v>
      </c>
      <c r="AO87" s="251">
        <v>2.4955034293784797</v>
      </c>
    </row>
    <row r="88" spans="1:41" ht="15.75">
      <c r="A88" s="109" t="s">
        <v>14</v>
      </c>
      <c r="B88" s="112"/>
      <c r="C88" s="248"/>
      <c r="D88" s="248"/>
      <c r="E88" s="248"/>
      <c r="F88" s="248"/>
      <c r="G88" s="248"/>
      <c r="H88" s="248"/>
      <c r="I88" s="248"/>
      <c r="J88" s="248"/>
      <c r="K88" s="176"/>
      <c r="L88" s="248"/>
      <c r="M88" s="248"/>
      <c r="N88" s="248"/>
      <c r="O88" s="248"/>
      <c r="P88" s="248"/>
      <c r="Q88" s="248"/>
      <c r="R88" s="248"/>
      <c r="S88" s="248"/>
      <c r="T88" s="248"/>
      <c r="U88" s="248"/>
      <c r="V88" s="248"/>
      <c r="W88" s="248"/>
      <c r="X88" s="248"/>
      <c r="Y88" s="248"/>
      <c r="Z88" s="248"/>
      <c r="AA88" s="248"/>
      <c r="AB88" s="248"/>
      <c r="AC88" s="248"/>
      <c r="AD88" s="248"/>
      <c r="AE88" s="248"/>
      <c r="AF88" s="248"/>
      <c r="AG88" s="248"/>
      <c r="AH88" s="248"/>
      <c r="AI88" s="248"/>
      <c r="AJ88" s="248"/>
      <c r="AK88" s="248"/>
      <c r="AL88" s="248"/>
      <c r="AM88" s="248"/>
      <c r="AN88" s="248"/>
      <c r="AO88" s="247"/>
    </row>
    <row r="89" spans="1:41">
      <c r="A89" s="111" t="s">
        <v>12</v>
      </c>
      <c r="B89" s="112" t="s">
        <v>56</v>
      </c>
      <c r="C89" s="248">
        <v>0</v>
      </c>
      <c r="D89" s="248">
        <v>0</v>
      </c>
      <c r="E89" s="248">
        <v>0</v>
      </c>
      <c r="F89" s="248">
        <v>0</v>
      </c>
      <c r="G89" s="248">
        <v>0</v>
      </c>
      <c r="H89" s="248">
        <v>0</v>
      </c>
      <c r="I89" s="248">
        <v>0</v>
      </c>
      <c r="J89" s="248">
        <v>0</v>
      </c>
      <c r="K89" s="248">
        <v>0</v>
      </c>
      <c r="L89" s="248">
        <v>0</v>
      </c>
      <c r="M89" s="248">
        <v>0</v>
      </c>
      <c r="N89" s="248">
        <v>0</v>
      </c>
      <c r="O89" s="248">
        <v>0</v>
      </c>
      <c r="P89" s="248">
        <v>0</v>
      </c>
      <c r="Q89" s="248">
        <v>0</v>
      </c>
      <c r="R89" s="248">
        <v>0</v>
      </c>
      <c r="S89" s="248">
        <v>0</v>
      </c>
      <c r="T89" s="248">
        <v>0</v>
      </c>
      <c r="U89" s="248">
        <v>0</v>
      </c>
      <c r="V89" s="248">
        <v>0</v>
      </c>
      <c r="W89" s="248">
        <v>0</v>
      </c>
      <c r="X89" s="248">
        <v>0</v>
      </c>
      <c r="Y89" s="248">
        <v>0</v>
      </c>
      <c r="Z89" s="248">
        <v>0</v>
      </c>
      <c r="AA89" s="248">
        <v>0</v>
      </c>
      <c r="AB89" s="248">
        <v>0</v>
      </c>
      <c r="AC89" s="248">
        <v>0</v>
      </c>
      <c r="AD89" s="248">
        <v>0</v>
      </c>
      <c r="AE89" s="248">
        <v>0</v>
      </c>
      <c r="AF89" s="248">
        <v>0</v>
      </c>
      <c r="AG89" s="248">
        <v>0</v>
      </c>
      <c r="AH89" s="248">
        <v>0</v>
      </c>
      <c r="AI89" s="248">
        <v>0</v>
      </c>
      <c r="AJ89" s="248">
        <v>0</v>
      </c>
      <c r="AK89" s="248">
        <v>0</v>
      </c>
      <c r="AL89" s="248">
        <v>0</v>
      </c>
      <c r="AM89" s="248">
        <v>0</v>
      </c>
      <c r="AN89" s="248">
        <v>0</v>
      </c>
      <c r="AO89" s="247">
        <v>0</v>
      </c>
    </row>
    <row r="90" spans="1:41">
      <c r="A90" s="111" t="s">
        <v>20</v>
      </c>
      <c r="B90" s="112" t="s">
        <v>56</v>
      </c>
      <c r="C90" s="248">
        <v>40.144120447265621</v>
      </c>
      <c r="D90" s="248">
        <v>38.36253207226563</v>
      </c>
      <c r="E90" s="248">
        <v>38.136060689453124</v>
      </c>
      <c r="F90" s="248">
        <v>33.721828738281253</v>
      </c>
      <c r="G90" s="248">
        <v>33.264364429687497</v>
      </c>
      <c r="H90" s="248">
        <v>30.390575363281251</v>
      </c>
      <c r="I90" s="248">
        <v>28.556222557617186</v>
      </c>
      <c r="J90" s="248">
        <v>19.337727117553712</v>
      </c>
      <c r="K90" s="248">
        <v>18.2712658515625</v>
      </c>
      <c r="L90" s="248">
        <v>18.924329847656249</v>
      </c>
      <c r="M90" s="248">
        <v>19.581896511718753</v>
      </c>
      <c r="N90" s="248">
        <v>19.491642091796876</v>
      </c>
      <c r="O90" s="248">
        <v>16.684880679687499</v>
      </c>
      <c r="P90" s="248">
        <v>7.9567013592529294</v>
      </c>
      <c r="Q90" s="248">
        <v>4.8351620605468746</v>
      </c>
      <c r="R90" s="248">
        <v>3.2329286650390627</v>
      </c>
      <c r="S90" s="248">
        <v>0</v>
      </c>
      <c r="T90" s="248">
        <v>0</v>
      </c>
      <c r="U90" s="248">
        <v>0</v>
      </c>
      <c r="V90" s="248">
        <v>0</v>
      </c>
      <c r="W90" s="248">
        <v>0</v>
      </c>
      <c r="X90" s="248">
        <v>0</v>
      </c>
      <c r="Y90" s="248">
        <v>0</v>
      </c>
      <c r="Z90" s="248">
        <v>0</v>
      </c>
      <c r="AA90" s="248">
        <v>0</v>
      </c>
      <c r="AB90" s="248">
        <v>0</v>
      </c>
      <c r="AC90" s="248">
        <v>0</v>
      </c>
      <c r="AD90" s="248">
        <v>0</v>
      </c>
      <c r="AE90" s="248">
        <v>0</v>
      </c>
      <c r="AF90" s="248">
        <v>0</v>
      </c>
      <c r="AG90" s="248">
        <v>0</v>
      </c>
      <c r="AH90" s="248">
        <v>0</v>
      </c>
      <c r="AI90" s="248">
        <v>0</v>
      </c>
      <c r="AJ90" s="248">
        <v>0</v>
      </c>
      <c r="AK90" s="248">
        <v>0</v>
      </c>
      <c r="AL90" s="248">
        <v>0</v>
      </c>
      <c r="AM90" s="248">
        <v>0</v>
      </c>
      <c r="AN90" s="248">
        <v>0</v>
      </c>
      <c r="AO90" s="247">
        <v>0</v>
      </c>
    </row>
    <row r="91" spans="1:41">
      <c r="A91" s="111" t="s">
        <v>174</v>
      </c>
      <c r="B91" s="112" t="s">
        <v>56</v>
      </c>
      <c r="C91" s="248">
        <v>0</v>
      </c>
      <c r="D91" s="248">
        <v>0</v>
      </c>
      <c r="E91" s="248">
        <v>0</v>
      </c>
      <c r="F91" s="248">
        <v>0</v>
      </c>
      <c r="G91" s="248">
        <v>0</v>
      </c>
      <c r="H91" s="248">
        <v>0</v>
      </c>
      <c r="I91" s="248">
        <v>0</v>
      </c>
      <c r="J91" s="248">
        <v>0</v>
      </c>
      <c r="K91" s="248">
        <v>0</v>
      </c>
      <c r="L91" s="248">
        <v>0</v>
      </c>
      <c r="M91" s="248">
        <v>0</v>
      </c>
      <c r="N91" s="248">
        <v>0</v>
      </c>
      <c r="O91" s="248">
        <v>0</v>
      </c>
      <c r="P91" s="248">
        <v>0</v>
      </c>
      <c r="Q91" s="248">
        <v>0</v>
      </c>
      <c r="R91" s="248">
        <v>0</v>
      </c>
      <c r="S91" s="248">
        <v>0</v>
      </c>
      <c r="T91" s="248">
        <v>0</v>
      </c>
      <c r="U91" s="248">
        <v>0</v>
      </c>
      <c r="V91" s="248">
        <v>0</v>
      </c>
      <c r="W91" s="248">
        <v>0</v>
      </c>
      <c r="X91" s="248">
        <v>0</v>
      </c>
      <c r="Y91" s="248">
        <v>0</v>
      </c>
      <c r="Z91" s="248">
        <v>0</v>
      </c>
      <c r="AA91" s="248">
        <v>0</v>
      </c>
      <c r="AB91" s="248">
        <v>0</v>
      </c>
      <c r="AC91" s="248">
        <v>0</v>
      </c>
      <c r="AD91" s="248">
        <v>0</v>
      </c>
      <c r="AE91" s="248">
        <v>0</v>
      </c>
      <c r="AF91" s="248">
        <v>0</v>
      </c>
      <c r="AG91" s="248">
        <v>0</v>
      </c>
      <c r="AH91" s="248">
        <v>0</v>
      </c>
      <c r="AI91" s="248">
        <v>0</v>
      </c>
      <c r="AJ91" s="248">
        <v>0</v>
      </c>
      <c r="AK91" s="248">
        <v>0</v>
      </c>
      <c r="AL91" s="248">
        <v>0</v>
      </c>
      <c r="AM91" s="248">
        <v>0</v>
      </c>
      <c r="AN91" s="248">
        <v>0</v>
      </c>
      <c r="AO91" s="247">
        <v>0</v>
      </c>
    </row>
    <row r="92" spans="1:41">
      <c r="A92" s="111" t="s">
        <v>22</v>
      </c>
      <c r="B92" s="112" t="s">
        <v>56</v>
      </c>
      <c r="C92" s="248">
        <v>1.5177675857563018</v>
      </c>
      <c r="D92" s="248">
        <v>0.72126648733711241</v>
      </c>
      <c r="E92" s="248">
        <v>1.181943832484007</v>
      </c>
      <c r="F92" s="248">
        <v>1.4471443208518029</v>
      </c>
      <c r="G92" s="248">
        <v>1.271704593032837</v>
      </c>
      <c r="H92" s="248">
        <v>1.4111143737068177</v>
      </c>
      <c r="I92" s="248">
        <v>1.0512838915519715</v>
      </c>
      <c r="J92" s="248">
        <v>0.93606426939296716</v>
      </c>
      <c r="K92" s="248">
        <v>0.65878818046712129</v>
      </c>
      <c r="L92" s="248">
        <v>0.75092144365119939</v>
      </c>
      <c r="M92" s="248">
        <v>0.77082638304233553</v>
      </c>
      <c r="N92" s="248">
        <v>0.83592996419906607</v>
      </c>
      <c r="O92" s="248">
        <v>0.64638608552551269</v>
      </c>
      <c r="P92" s="248">
        <v>0.78416130514907834</v>
      </c>
      <c r="Q92" s="248">
        <v>0.71288450817871096</v>
      </c>
      <c r="R92" s="248">
        <v>0.66427675827026367</v>
      </c>
      <c r="S92" s="248">
        <v>0.75483758816528324</v>
      </c>
      <c r="T92" s="248">
        <v>0.54353085346984864</v>
      </c>
      <c r="U92" s="248">
        <v>0.50949699133300785</v>
      </c>
      <c r="V92" s="248">
        <v>0.52726562823486334</v>
      </c>
      <c r="W92" s="248">
        <v>0.4837819873657227</v>
      </c>
      <c r="X92" s="248">
        <v>0.51874131439208981</v>
      </c>
      <c r="Y92" s="248">
        <v>0.57346383123779299</v>
      </c>
      <c r="Z92" s="248">
        <v>0.55746191397094724</v>
      </c>
      <c r="AA92" s="248">
        <v>0.42155648345947266</v>
      </c>
      <c r="AB92" s="248">
        <v>4.0825370605468744E-2</v>
      </c>
      <c r="AC92" s="248">
        <v>3.4657039825439453E-2</v>
      </c>
      <c r="AD92" s="248">
        <v>3.4752550292968747E-2</v>
      </c>
      <c r="AE92" s="248">
        <v>3.2329770172119139E-2</v>
      </c>
      <c r="AF92" s="248">
        <v>3.4826840148925786E-2</v>
      </c>
      <c r="AG92" s="248">
        <v>3.4542910156249995E-2</v>
      </c>
      <c r="AH92" s="248">
        <v>3.8212430175781249E-2</v>
      </c>
      <c r="AI92" s="248">
        <v>3.9408670227050781E-2</v>
      </c>
      <c r="AJ92" s="248">
        <v>4.3609330230712888E-2</v>
      </c>
      <c r="AK92" s="248">
        <v>2.1279670150756835E-2</v>
      </c>
      <c r="AL92" s="248">
        <v>1.6033319984436037E-2</v>
      </c>
      <c r="AM92" s="248">
        <v>1.8618709747314454E-2</v>
      </c>
      <c r="AN92" s="248">
        <v>2.114347966003418E-2</v>
      </c>
      <c r="AO92" s="247">
        <v>5.328752962875366E-2</v>
      </c>
    </row>
    <row r="93" spans="1:41">
      <c r="A93" s="111" t="s">
        <v>21</v>
      </c>
      <c r="B93" s="112" t="s">
        <v>56</v>
      </c>
      <c r="C93" s="248">
        <v>0.10360648242187499</v>
      </c>
      <c r="D93" s="248">
        <v>0.10127052343750001</v>
      </c>
      <c r="E93" s="248">
        <v>9.5792783203124995E-2</v>
      </c>
      <c r="F93" s="248">
        <v>9.4261181640625011E-2</v>
      </c>
      <c r="G93" s="248">
        <v>8.928289746093751E-2</v>
      </c>
      <c r="H93" s="248">
        <v>9.2951119140624996E-2</v>
      </c>
      <c r="I93" s="248">
        <v>1.9810319580078124E-2</v>
      </c>
      <c r="J93" s="248">
        <v>1.654306005859375E-2</v>
      </c>
      <c r="K93" s="248">
        <v>1.0162470458984375E-2</v>
      </c>
      <c r="L93" s="248">
        <v>1.1879690429687499E-2</v>
      </c>
      <c r="M93" s="248">
        <v>1.2557169677734376E-2</v>
      </c>
      <c r="N93" s="248">
        <v>1.390510009765625E-2</v>
      </c>
      <c r="O93" s="248">
        <v>1.0451370117187501E-2</v>
      </c>
      <c r="P93" s="248">
        <v>1.2343269531249999E-2</v>
      </c>
      <c r="Q93" s="248">
        <v>7.6417299804687495E-3</v>
      </c>
      <c r="R93" s="248">
        <v>6.1743201904296873E-3</v>
      </c>
      <c r="S93" s="248">
        <v>9.9288000488281253E-3</v>
      </c>
      <c r="T93" s="248">
        <v>4.3370100708007807E-3</v>
      </c>
      <c r="U93" s="248">
        <v>3.8201499023437502E-3</v>
      </c>
      <c r="V93" s="248">
        <v>4.1441799926757814E-3</v>
      </c>
      <c r="W93" s="248">
        <v>2.2932400207519529E-3</v>
      </c>
      <c r="X93" s="248">
        <v>3.5226201171874999E-3</v>
      </c>
      <c r="Y93" s="248">
        <v>3.0656700439453126E-3</v>
      </c>
      <c r="Z93" s="248">
        <v>2.7750399169921879E-3</v>
      </c>
      <c r="AA93" s="248">
        <v>0.15421730001831055</v>
      </c>
      <c r="AB93" s="248">
        <v>0.38824308935546875</v>
      </c>
      <c r="AC93" s="248">
        <v>0.38367787255859376</v>
      </c>
      <c r="AD93" s="248">
        <v>0.40817029071044919</v>
      </c>
      <c r="AE93" s="248">
        <v>0.37866278503417966</v>
      </c>
      <c r="AF93" s="248">
        <v>0.36743792321777347</v>
      </c>
      <c r="AG93" s="248">
        <v>0.36798455548095704</v>
      </c>
      <c r="AH93" s="248">
        <v>0.4410698294677734</v>
      </c>
      <c r="AI93" s="248">
        <v>0.44231737945556643</v>
      </c>
      <c r="AJ93" s="248">
        <v>0.46145128070068364</v>
      </c>
      <c r="AK93" s="248">
        <v>0.5286856243591308</v>
      </c>
      <c r="AL93" s="248">
        <v>0.59048421841430665</v>
      </c>
      <c r="AM93" s="248">
        <v>0.63314299902343751</v>
      </c>
      <c r="AN93" s="248">
        <v>0.68806274398803713</v>
      </c>
      <c r="AO93" s="247">
        <v>0.75682713891601572</v>
      </c>
    </row>
    <row r="94" spans="1:41">
      <c r="A94" s="111" t="s">
        <v>175</v>
      </c>
      <c r="B94" s="112" t="s">
        <v>56</v>
      </c>
      <c r="C94" s="248">
        <v>0</v>
      </c>
      <c r="D94" s="248">
        <v>0</v>
      </c>
      <c r="E94" s="248">
        <v>0</v>
      </c>
      <c r="F94" s="248">
        <v>0</v>
      </c>
      <c r="G94" s="248">
        <v>0</v>
      </c>
      <c r="H94" s="248">
        <v>0</v>
      </c>
      <c r="I94" s="248">
        <v>0</v>
      </c>
      <c r="J94" s="248">
        <v>0</v>
      </c>
      <c r="K94" s="248">
        <v>0</v>
      </c>
      <c r="L94" s="248">
        <v>0</v>
      </c>
      <c r="M94" s="248">
        <v>0</v>
      </c>
      <c r="N94" s="248">
        <v>0</v>
      </c>
      <c r="O94" s="248">
        <v>0</v>
      </c>
      <c r="P94" s="248">
        <v>0</v>
      </c>
      <c r="Q94" s="248">
        <v>0</v>
      </c>
      <c r="R94" s="248">
        <v>0</v>
      </c>
      <c r="S94" s="248">
        <v>0</v>
      </c>
      <c r="T94" s="248">
        <v>0</v>
      </c>
      <c r="U94" s="248">
        <v>0</v>
      </c>
      <c r="V94" s="248">
        <v>0</v>
      </c>
      <c r="W94" s="248">
        <v>0</v>
      </c>
      <c r="X94" s="248">
        <v>0</v>
      </c>
      <c r="Y94" s="248">
        <v>0</v>
      </c>
      <c r="Z94" s="248">
        <v>0</v>
      </c>
      <c r="AA94" s="248">
        <v>0</v>
      </c>
      <c r="AB94" s="248">
        <v>0</v>
      </c>
      <c r="AC94" s="248">
        <v>0</v>
      </c>
      <c r="AD94" s="248">
        <v>0</v>
      </c>
      <c r="AE94" s="248">
        <v>0</v>
      </c>
      <c r="AF94" s="248">
        <v>0</v>
      </c>
      <c r="AG94" s="248">
        <v>0</v>
      </c>
      <c r="AH94" s="248">
        <v>0</v>
      </c>
      <c r="AI94" s="248">
        <v>0</v>
      </c>
      <c r="AJ94" s="248">
        <v>0</v>
      </c>
      <c r="AK94" s="248">
        <v>0</v>
      </c>
      <c r="AL94" s="248">
        <v>0</v>
      </c>
      <c r="AM94" s="248">
        <v>0</v>
      </c>
      <c r="AN94" s="248">
        <v>0</v>
      </c>
      <c r="AO94" s="247">
        <v>0</v>
      </c>
    </row>
    <row r="95" spans="1:41">
      <c r="A95" s="111" t="s">
        <v>176</v>
      </c>
      <c r="B95" s="112" t="s">
        <v>56</v>
      </c>
      <c r="C95" s="248">
        <v>0.54911099218749992</v>
      </c>
      <c r="D95" s="248">
        <v>0.71656911718750005</v>
      </c>
      <c r="E95" s="248">
        <v>0.18904404296874999</v>
      </c>
      <c r="F95" s="248">
        <v>0.29033020703125001</v>
      </c>
      <c r="G95" s="248">
        <v>0.31634162500000002</v>
      </c>
      <c r="H95" s="248">
        <v>0.37638285156250001</v>
      </c>
      <c r="I95" s="248">
        <v>0.23260341796875</v>
      </c>
      <c r="J95" s="248">
        <v>0.18278794921875002</v>
      </c>
      <c r="K95" s="248">
        <v>0.1051346171875</v>
      </c>
      <c r="L95" s="248">
        <v>0.12618215625000001</v>
      </c>
      <c r="M95" s="248">
        <v>0.13460098437500001</v>
      </c>
      <c r="N95" s="248">
        <v>0.15636120117187502</v>
      </c>
      <c r="O95" s="248">
        <v>0.11835873046875001</v>
      </c>
      <c r="P95" s="248">
        <v>0.1254182109375</v>
      </c>
      <c r="Q95" s="248">
        <v>1.88027802734375E-2</v>
      </c>
      <c r="R95" s="248">
        <v>0</v>
      </c>
      <c r="S95" s="248">
        <v>0</v>
      </c>
      <c r="T95" s="248">
        <v>0</v>
      </c>
      <c r="U95" s="248">
        <v>0</v>
      </c>
      <c r="V95" s="248">
        <v>0</v>
      </c>
      <c r="W95" s="248">
        <v>0</v>
      </c>
      <c r="X95" s="248">
        <v>0</v>
      </c>
      <c r="Y95" s="248">
        <v>0</v>
      </c>
      <c r="Z95" s="248">
        <v>0</v>
      </c>
      <c r="AA95" s="248">
        <v>0</v>
      </c>
      <c r="AB95" s="248">
        <v>0</v>
      </c>
      <c r="AC95" s="248">
        <v>0</v>
      </c>
      <c r="AD95" s="248">
        <v>0</v>
      </c>
      <c r="AE95" s="248">
        <v>0</v>
      </c>
      <c r="AF95" s="248">
        <v>0</v>
      </c>
      <c r="AG95" s="248">
        <v>0</v>
      </c>
      <c r="AH95" s="248">
        <v>0</v>
      </c>
      <c r="AI95" s="248">
        <v>0</v>
      </c>
      <c r="AJ95" s="248">
        <v>0</v>
      </c>
      <c r="AK95" s="248">
        <v>0</v>
      </c>
      <c r="AL95" s="248">
        <v>0</v>
      </c>
      <c r="AM95" s="248">
        <v>0</v>
      </c>
      <c r="AN95" s="248">
        <v>0</v>
      </c>
      <c r="AO95" s="247">
        <v>0</v>
      </c>
    </row>
    <row r="96" spans="1:41">
      <c r="A96" s="111" t="s">
        <v>177</v>
      </c>
      <c r="B96" s="112" t="s">
        <v>56</v>
      </c>
      <c r="C96" s="248">
        <v>0</v>
      </c>
      <c r="D96" s="248">
        <v>0</v>
      </c>
      <c r="E96" s="248">
        <v>0</v>
      </c>
      <c r="F96" s="248">
        <v>0</v>
      </c>
      <c r="G96" s="248">
        <v>0</v>
      </c>
      <c r="H96" s="248">
        <v>0</v>
      </c>
      <c r="I96" s="248">
        <v>0</v>
      </c>
      <c r="J96" s="248">
        <v>0</v>
      </c>
      <c r="K96" s="248">
        <v>0</v>
      </c>
      <c r="L96" s="248">
        <v>0</v>
      </c>
      <c r="M96" s="248">
        <v>0</v>
      </c>
      <c r="N96" s="248">
        <v>0</v>
      </c>
      <c r="O96" s="248">
        <v>0</v>
      </c>
      <c r="P96" s="248">
        <v>0</v>
      </c>
      <c r="Q96" s="248">
        <v>0</v>
      </c>
      <c r="R96" s="248">
        <v>0</v>
      </c>
      <c r="S96" s="248">
        <v>0</v>
      </c>
      <c r="T96" s="248">
        <v>0</v>
      </c>
      <c r="U96" s="248">
        <v>0</v>
      </c>
      <c r="V96" s="248">
        <v>0</v>
      </c>
      <c r="W96" s="248">
        <v>0</v>
      </c>
      <c r="X96" s="248">
        <v>0</v>
      </c>
      <c r="Y96" s="248">
        <v>0</v>
      </c>
      <c r="Z96" s="248">
        <v>0</v>
      </c>
      <c r="AA96" s="248">
        <v>0</v>
      </c>
      <c r="AB96" s="248">
        <v>0</v>
      </c>
      <c r="AC96" s="248">
        <v>0</v>
      </c>
      <c r="AD96" s="248">
        <v>0</v>
      </c>
      <c r="AE96" s="248">
        <v>0</v>
      </c>
      <c r="AF96" s="248">
        <v>0</v>
      </c>
      <c r="AG96" s="248">
        <v>0</v>
      </c>
      <c r="AH96" s="248">
        <v>0</v>
      </c>
      <c r="AI96" s="248">
        <v>0</v>
      </c>
      <c r="AJ96" s="248">
        <v>0</v>
      </c>
      <c r="AK96" s="248">
        <v>0</v>
      </c>
      <c r="AL96" s="248">
        <v>0</v>
      </c>
      <c r="AM96" s="248">
        <v>0</v>
      </c>
      <c r="AN96" s="248">
        <v>0</v>
      </c>
      <c r="AO96" s="247">
        <v>0</v>
      </c>
    </row>
    <row r="97" spans="1:41">
      <c r="A97" s="111" t="s">
        <v>178</v>
      </c>
      <c r="B97" s="112" t="s">
        <v>56</v>
      </c>
      <c r="C97" s="248">
        <v>0</v>
      </c>
      <c r="D97" s="248">
        <v>0</v>
      </c>
      <c r="E97" s="248">
        <v>0</v>
      </c>
      <c r="F97" s="248">
        <v>0</v>
      </c>
      <c r="G97" s="248">
        <v>0</v>
      </c>
      <c r="H97" s="248">
        <v>0</v>
      </c>
      <c r="I97" s="248">
        <v>0</v>
      </c>
      <c r="J97" s="248">
        <v>0</v>
      </c>
      <c r="K97" s="248">
        <v>0</v>
      </c>
      <c r="L97" s="248">
        <v>0</v>
      </c>
      <c r="M97" s="248">
        <v>0</v>
      </c>
      <c r="N97" s="248">
        <v>0</v>
      </c>
      <c r="O97" s="248">
        <v>0</v>
      </c>
      <c r="P97" s="248">
        <v>0</v>
      </c>
      <c r="Q97" s="248">
        <v>0</v>
      </c>
      <c r="R97" s="248">
        <v>0</v>
      </c>
      <c r="S97" s="248">
        <v>0</v>
      </c>
      <c r="T97" s="248">
        <v>0</v>
      </c>
      <c r="U97" s="248">
        <v>0</v>
      </c>
      <c r="V97" s="248">
        <v>0</v>
      </c>
      <c r="W97" s="248">
        <v>0</v>
      </c>
      <c r="X97" s="248">
        <v>0</v>
      </c>
      <c r="Y97" s="248">
        <v>0</v>
      </c>
      <c r="Z97" s="248">
        <v>0</v>
      </c>
      <c r="AA97" s="248">
        <v>0</v>
      </c>
      <c r="AB97" s="248">
        <v>0</v>
      </c>
      <c r="AC97" s="248">
        <v>0</v>
      </c>
      <c r="AD97" s="248">
        <v>0</v>
      </c>
      <c r="AE97" s="248">
        <v>0</v>
      </c>
      <c r="AF97" s="248">
        <v>0</v>
      </c>
      <c r="AG97" s="248">
        <v>0</v>
      </c>
      <c r="AH97" s="248">
        <v>0</v>
      </c>
      <c r="AI97" s="248">
        <v>0</v>
      </c>
      <c r="AJ97" s="248">
        <v>0</v>
      </c>
      <c r="AK97" s="248">
        <v>0</v>
      </c>
      <c r="AL97" s="248">
        <v>0</v>
      </c>
      <c r="AM97" s="248">
        <v>0</v>
      </c>
      <c r="AN97" s="248">
        <v>0</v>
      </c>
      <c r="AO97" s="247">
        <v>0</v>
      </c>
    </row>
    <row r="98" spans="1:41">
      <c r="A98" s="111" t="s">
        <v>1</v>
      </c>
      <c r="B98" s="112" t="s">
        <v>56</v>
      </c>
      <c r="C98" s="248">
        <v>0</v>
      </c>
      <c r="D98" s="248">
        <v>0</v>
      </c>
      <c r="E98" s="248">
        <v>0</v>
      </c>
      <c r="F98" s="248">
        <v>0</v>
      </c>
      <c r="G98" s="248">
        <v>0</v>
      </c>
      <c r="H98" s="248">
        <v>0</v>
      </c>
      <c r="I98" s="248">
        <v>0</v>
      </c>
      <c r="J98" s="248">
        <v>0</v>
      </c>
      <c r="K98" s="248">
        <v>0</v>
      </c>
      <c r="L98" s="248">
        <v>0</v>
      </c>
      <c r="M98" s="248">
        <v>0</v>
      </c>
      <c r="N98" s="248">
        <v>0</v>
      </c>
      <c r="O98" s="248">
        <v>0</v>
      </c>
      <c r="P98" s="248">
        <v>0</v>
      </c>
      <c r="Q98" s="248">
        <v>0</v>
      </c>
      <c r="R98" s="248">
        <v>0</v>
      </c>
      <c r="S98" s="248">
        <v>0</v>
      </c>
      <c r="T98" s="248">
        <v>0</v>
      </c>
      <c r="U98" s="248">
        <v>0</v>
      </c>
      <c r="V98" s="248">
        <v>0</v>
      </c>
      <c r="W98" s="248">
        <v>0</v>
      </c>
      <c r="X98" s="248">
        <v>0</v>
      </c>
      <c r="Y98" s="248">
        <v>0</v>
      </c>
      <c r="Z98" s="248">
        <v>0</v>
      </c>
      <c r="AA98" s="248">
        <v>0</v>
      </c>
      <c r="AB98" s="248">
        <v>0</v>
      </c>
      <c r="AC98" s="248">
        <v>0</v>
      </c>
      <c r="AD98" s="248">
        <v>0</v>
      </c>
      <c r="AE98" s="248">
        <v>0</v>
      </c>
      <c r="AF98" s="248">
        <v>0</v>
      </c>
      <c r="AG98" s="248">
        <v>0</v>
      </c>
      <c r="AH98" s="248">
        <v>0</v>
      </c>
      <c r="AI98" s="248">
        <v>0</v>
      </c>
      <c r="AJ98" s="248">
        <v>0</v>
      </c>
      <c r="AK98" s="248">
        <v>0</v>
      </c>
      <c r="AL98" s="248">
        <v>0</v>
      </c>
      <c r="AM98" s="248">
        <v>0</v>
      </c>
      <c r="AN98" s="248">
        <v>0</v>
      </c>
      <c r="AO98" s="247">
        <v>0</v>
      </c>
    </row>
    <row r="99" spans="1:41">
      <c r="A99" s="111" t="s">
        <v>179</v>
      </c>
      <c r="B99" s="112" t="s">
        <v>56</v>
      </c>
      <c r="C99" s="248">
        <v>0</v>
      </c>
      <c r="D99" s="248">
        <v>0</v>
      </c>
      <c r="E99" s="248">
        <v>0</v>
      </c>
      <c r="F99" s="248">
        <v>0</v>
      </c>
      <c r="G99" s="248">
        <v>0</v>
      </c>
      <c r="H99" s="248">
        <v>0</v>
      </c>
      <c r="I99" s="248">
        <v>0</v>
      </c>
      <c r="J99" s="248">
        <v>0</v>
      </c>
      <c r="K99" s="248">
        <v>0</v>
      </c>
      <c r="L99" s="248">
        <v>0</v>
      </c>
      <c r="M99" s="248">
        <v>0</v>
      </c>
      <c r="N99" s="248">
        <v>0</v>
      </c>
      <c r="O99" s="248">
        <v>0</v>
      </c>
      <c r="P99" s="248">
        <v>0</v>
      </c>
      <c r="Q99" s="248">
        <v>0</v>
      </c>
      <c r="R99" s="248">
        <v>0</v>
      </c>
      <c r="S99" s="248">
        <v>0</v>
      </c>
      <c r="T99" s="248">
        <v>0</v>
      </c>
      <c r="U99" s="248">
        <v>0</v>
      </c>
      <c r="V99" s="248">
        <v>0</v>
      </c>
      <c r="W99" s="248">
        <v>0</v>
      </c>
      <c r="X99" s="248">
        <v>0</v>
      </c>
      <c r="Y99" s="248">
        <v>0</v>
      </c>
      <c r="Z99" s="248">
        <v>0</v>
      </c>
      <c r="AA99" s="248">
        <v>0</v>
      </c>
      <c r="AB99" s="248">
        <v>0</v>
      </c>
      <c r="AC99" s="248">
        <v>0</v>
      </c>
      <c r="AD99" s="248">
        <v>0</v>
      </c>
      <c r="AE99" s="248">
        <v>0</v>
      </c>
      <c r="AF99" s="248">
        <v>0</v>
      </c>
      <c r="AG99" s="248">
        <v>0</v>
      </c>
      <c r="AH99" s="248">
        <v>0</v>
      </c>
      <c r="AI99" s="248">
        <v>0</v>
      </c>
      <c r="AJ99" s="248">
        <v>0</v>
      </c>
      <c r="AK99" s="248">
        <v>0</v>
      </c>
      <c r="AL99" s="248">
        <v>0</v>
      </c>
      <c r="AM99" s="248">
        <v>0</v>
      </c>
      <c r="AN99" s="248">
        <v>0</v>
      </c>
      <c r="AO99" s="247">
        <v>0</v>
      </c>
    </row>
    <row r="100" spans="1:41">
      <c r="A100" s="111" t="s">
        <v>180</v>
      </c>
      <c r="B100" s="112" t="s">
        <v>56</v>
      </c>
      <c r="C100" s="248">
        <v>0</v>
      </c>
      <c r="D100" s="248">
        <v>0</v>
      </c>
      <c r="E100" s="248">
        <v>0</v>
      </c>
      <c r="F100" s="248">
        <v>0</v>
      </c>
      <c r="G100" s="248">
        <v>0</v>
      </c>
      <c r="H100" s="248">
        <v>0</v>
      </c>
      <c r="I100" s="248">
        <v>0</v>
      </c>
      <c r="J100" s="248">
        <v>0</v>
      </c>
      <c r="K100" s="248">
        <v>0</v>
      </c>
      <c r="L100" s="248">
        <v>0</v>
      </c>
      <c r="M100" s="248">
        <v>0</v>
      </c>
      <c r="N100" s="248">
        <v>0</v>
      </c>
      <c r="O100" s="248">
        <v>0</v>
      </c>
      <c r="P100" s="248">
        <v>0</v>
      </c>
      <c r="Q100" s="248">
        <v>0</v>
      </c>
      <c r="R100" s="248">
        <v>0</v>
      </c>
      <c r="S100" s="248">
        <v>0</v>
      </c>
      <c r="T100" s="248">
        <v>0</v>
      </c>
      <c r="U100" s="248">
        <v>0</v>
      </c>
      <c r="V100" s="248">
        <v>0</v>
      </c>
      <c r="W100" s="248">
        <v>0</v>
      </c>
      <c r="X100" s="248">
        <v>0</v>
      </c>
      <c r="Y100" s="248">
        <v>0</v>
      </c>
      <c r="Z100" s="248">
        <v>0</v>
      </c>
      <c r="AA100" s="248">
        <v>0</v>
      </c>
      <c r="AB100" s="248">
        <v>0</v>
      </c>
      <c r="AC100" s="248">
        <v>0</v>
      </c>
      <c r="AD100" s="248">
        <v>0</v>
      </c>
      <c r="AE100" s="248">
        <v>0</v>
      </c>
      <c r="AF100" s="248">
        <v>0</v>
      </c>
      <c r="AG100" s="248">
        <v>0</v>
      </c>
      <c r="AH100" s="248">
        <v>0</v>
      </c>
      <c r="AI100" s="248">
        <v>0</v>
      </c>
      <c r="AJ100" s="248">
        <v>0</v>
      </c>
      <c r="AK100" s="248">
        <v>0</v>
      </c>
      <c r="AL100" s="248">
        <v>0</v>
      </c>
      <c r="AM100" s="248">
        <v>0</v>
      </c>
      <c r="AN100" s="248">
        <v>0</v>
      </c>
      <c r="AO100" s="247">
        <v>0</v>
      </c>
    </row>
    <row r="101" spans="1:41">
      <c r="A101" s="111" t="s">
        <v>270</v>
      </c>
      <c r="B101" s="112" t="s">
        <v>56</v>
      </c>
      <c r="C101" s="248">
        <v>0</v>
      </c>
      <c r="D101" s="248">
        <v>0</v>
      </c>
      <c r="E101" s="248">
        <v>0</v>
      </c>
      <c r="F101" s="248">
        <v>0</v>
      </c>
      <c r="G101" s="248">
        <v>0</v>
      </c>
      <c r="H101" s="248">
        <v>0</v>
      </c>
      <c r="I101" s="248">
        <v>0</v>
      </c>
      <c r="J101" s="248">
        <v>0</v>
      </c>
      <c r="K101" s="248">
        <v>0</v>
      </c>
      <c r="L101" s="248">
        <v>0</v>
      </c>
      <c r="M101" s="248">
        <v>0</v>
      </c>
      <c r="N101" s="248">
        <v>0</v>
      </c>
      <c r="O101" s="248">
        <v>0</v>
      </c>
      <c r="P101" s="248">
        <v>0</v>
      </c>
      <c r="Q101" s="248">
        <v>0</v>
      </c>
      <c r="R101" s="248">
        <v>0</v>
      </c>
      <c r="S101" s="248">
        <v>0</v>
      </c>
      <c r="T101" s="248">
        <v>0</v>
      </c>
      <c r="U101" s="248">
        <v>0</v>
      </c>
      <c r="V101" s="248">
        <v>0</v>
      </c>
      <c r="W101" s="248">
        <v>0</v>
      </c>
      <c r="X101" s="248">
        <v>0</v>
      </c>
      <c r="Y101" s="248">
        <v>0</v>
      </c>
      <c r="Z101" s="248">
        <v>0</v>
      </c>
      <c r="AA101" s="248">
        <v>0</v>
      </c>
      <c r="AB101" s="248">
        <v>0</v>
      </c>
      <c r="AC101" s="248">
        <v>0</v>
      </c>
      <c r="AD101" s="248">
        <v>0</v>
      </c>
      <c r="AE101" s="248">
        <v>0</v>
      </c>
      <c r="AF101" s="248">
        <v>0</v>
      </c>
      <c r="AG101" s="248">
        <v>0</v>
      </c>
      <c r="AH101" s="248">
        <v>0</v>
      </c>
      <c r="AI101" s="248">
        <v>0</v>
      </c>
      <c r="AJ101" s="248">
        <v>0</v>
      </c>
      <c r="AK101" s="248">
        <v>0</v>
      </c>
      <c r="AL101" s="248">
        <v>0</v>
      </c>
      <c r="AM101" s="248">
        <v>0</v>
      </c>
      <c r="AN101" s="248">
        <v>0</v>
      </c>
      <c r="AO101" s="247">
        <v>0</v>
      </c>
    </row>
    <row r="102" spans="1:41">
      <c r="A102" s="111" t="s">
        <v>182</v>
      </c>
      <c r="B102" s="112" t="s">
        <v>56</v>
      </c>
      <c r="C102" s="248">
        <v>0</v>
      </c>
      <c r="D102" s="248">
        <v>0</v>
      </c>
      <c r="E102" s="248">
        <v>0</v>
      </c>
      <c r="F102" s="248">
        <v>0</v>
      </c>
      <c r="G102" s="248">
        <v>0</v>
      </c>
      <c r="H102" s="248">
        <v>0</v>
      </c>
      <c r="I102" s="248">
        <v>0</v>
      </c>
      <c r="J102" s="248">
        <v>0</v>
      </c>
      <c r="K102" s="248">
        <v>0</v>
      </c>
      <c r="L102" s="248">
        <v>0</v>
      </c>
      <c r="M102" s="248">
        <v>0</v>
      </c>
      <c r="N102" s="248">
        <v>0</v>
      </c>
      <c r="O102" s="248">
        <v>0</v>
      </c>
      <c r="P102" s="248">
        <v>0</v>
      </c>
      <c r="Q102" s="248">
        <v>0</v>
      </c>
      <c r="R102" s="248">
        <v>0</v>
      </c>
      <c r="S102" s="248">
        <v>0</v>
      </c>
      <c r="T102" s="248">
        <v>0</v>
      </c>
      <c r="U102" s="248">
        <v>0</v>
      </c>
      <c r="V102" s="248">
        <v>0</v>
      </c>
      <c r="W102" s="248">
        <v>0</v>
      </c>
      <c r="X102" s="248">
        <v>0</v>
      </c>
      <c r="Y102" s="248">
        <v>0</v>
      </c>
      <c r="Z102" s="248">
        <v>0</v>
      </c>
      <c r="AA102" s="248">
        <v>0</v>
      </c>
      <c r="AB102" s="248">
        <v>0</v>
      </c>
      <c r="AC102" s="248">
        <v>0</v>
      </c>
      <c r="AD102" s="248">
        <v>0</v>
      </c>
      <c r="AE102" s="248">
        <v>0</v>
      </c>
      <c r="AF102" s="248">
        <v>0</v>
      </c>
      <c r="AG102" s="248">
        <v>0</v>
      </c>
      <c r="AH102" s="248">
        <v>0</v>
      </c>
      <c r="AI102" s="248">
        <v>0</v>
      </c>
      <c r="AJ102" s="248">
        <v>0</v>
      </c>
      <c r="AK102" s="248">
        <v>0</v>
      </c>
      <c r="AL102" s="248">
        <v>0</v>
      </c>
      <c r="AM102" s="248">
        <v>0</v>
      </c>
      <c r="AN102" s="248">
        <v>0</v>
      </c>
      <c r="AO102" s="247">
        <v>0</v>
      </c>
    </row>
    <row r="103" spans="1:41">
      <c r="A103" s="111" t="s">
        <v>183</v>
      </c>
      <c r="B103" s="112" t="s">
        <v>56</v>
      </c>
      <c r="C103" s="248">
        <v>0</v>
      </c>
      <c r="D103" s="248">
        <v>0</v>
      </c>
      <c r="E103" s="248">
        <v>0</v>
      </c>
      <c r="F103" s="248">
        <v>0</v>
      </c>
      <c r="G103" s="248">
        <v>0</v>
      </c>
      <c r="H103" s="248">
        <v>0</v>
      </c>
      <c r="I103" s="248">
        <v>0</v>
      </c>
      <c r="J103" s="248">
        <v>0</v>
      </c>
      <c r="K103" s="248">
        <v>0</v>
      </c>
      <c r="L103" s="248">
        <v>0</v>
      </c>
      <c r="M103" s="248">
        <v>0</v>
      </c>
      <c r="N103" s="248">
        <v>0</v>
      </c>
      <c r="O103" s="248">
        <v>0</v>
      </c>
      <c r="P103" s="248">
        <v>0</v>
      </c>
      <c r="Q103" s="248">
        <v>0</v>
      </c>
      <c r="R103" s="248">
        <v>0</v>
      </c>
      <c r="S103" s="248">
        <v>0</v>
      </c>
      <c r="T103" s="248">
        <v>0</v>
      </c>
      <c r="U103" s="248">
        <v>0</v>
      </c>
      <c r="V103" s="248">
        <v>0</v>
      </c>
      <c r="W103" s="248">
        <v>0</v>
      </c>
      <c r="X103" s="248">
        <v>0</v>
      </c>
      <c r="Y103" s="248">
        <v>0</v>
      </c>
      <c r="Z103" s="248">
        <v>0</v>
      </c>
      <c r="AA103" s="248">
        <v>0</v>
      </c>
      <c r="AB103" s="248">
        <v>0</v>
      </c>
      <c r="AC103" s="248">
        <v>0</v>
      </c>
      <c r="AD103" s="248">
        <v>0</v>
      </c>
      <c r="AE103" s="248">
        <v>0</v>
      </c>
      <c r="AF103" s="248">
        <v>0</v>
      </c>
      <c r="AG103" s="248">
        <v>0</v>
      </c>
      <c r="AH103" s="248">
        <v>0</v>
      </c>
      <c r="AI103" s="248">
        <v>0</v>
      </c>
      <c r="AJ103" s="248">
        <v>0</v>
      </c>
      <c r="AK103" s="248">
        <v>0</v>
      </c>
      <c r="AL103" s="248">
        <v>0</v>
      </c>
      <c r="AM103" s="248">
        <v>0</v>
      </c>
      <c r="AN103" s="248">
        <v>0</v>
      </c>
      <c r="AO103" s="247">
        <v>0</v>
      </c>
    </row>
    <row r="104" spans="1:41">
      <c r="A104" s="249" t="s">
        <v>184</v>
      </c>
      <c r="B104" s="112" t="s">
        <v>56</v>
      </c>
      <c r="C104" s="250">
        <v>42.314605507631299</v>
      </c>
      <c r="D104" s="250">
        <v>39.901638200227737</v>
      </c>
      <c r="E104" s="250">
        <v>39.60284134810901</v>
      </c>
      <c r="F104" s="250">
        <v>35.553564447804938</v>
      </c>
      <c r="G104" s="250">
        <v>34.941693545181273</v>
      </c>
      <c r="H104" s="250">
        <v>32.271023707691192</v>
      </c>
      <c r="I104" s="250">
        <v>29.859920186717986</v>
      </c>
      <c r="J104" s="250">
        <v>20.473122396224024</v>
      </c>
      <c r="K104" s="250">
        <v>19.045351119676102</v>
      </c>
      <c r="L104" s="250">
        <v>19.813313137987137</v>
      </c>
      <c r="M104" s="250">
        <v>20.499881048813826</v>
      </c>
      <c r="N104" s="250">
        <v>20.497838357265476</v>
      </c>
      <c r="O104" s="250">
        <v>17.46007686579895</v>
      </c>
      <c r="P104" s="250">
        <v>8.8786241448707575</v>
      </c>
      <c r="Q104" s="250">
        <v>5.5744910789794915</v>
      </c>
      <c r="R104" s="250">
        <v>3.9033797434997561</v>
      </c>
      <c r="S104" s="250">
        <v>0.76476638821411136</v>
      </c>
      <c r="T104" s="250">
        <v>0.54786786354064942</v>
      </c>
      <c r="U104" s="250">
        <v>0.51331714123535166</v>
      </c>
      <c r="V104" s="250">
        <v>0.53140980822753914</v>
      </c>
      <c r="W104" s="250">
        <v>0.48607522738647463</v>
      </c>
      <c r="X104" s="250">
        <v>0.52226393450927733</v>
      </c>
      <c r="Y104" s="250">
        <v>0.5765295012817383</v>
      </c>
      <c r="Z104" s="250">
        <v>0.56023695388793948</v>
      </c>
      <c r="AA104" s="250">
        <v>0.57577378347778319</v>
      </c>
      <c r="AB104" s="250">
        <v>0.42906845996093751</v>
      </c>
      <c r="AC104" s="250">
        <v>0.4183349123840332</v>
      </c>
      <c r="AD104" s="250">
        <v>0.44292284100341794</v>
      </c>
      <c r="AE104" s="250">
        <v>0.41099255520629879</v>
      </c>
      <c r="AF104" s="250">
        <v>0.40226476336669925</v>
      </c>
      <c r="AG104" s="250">
        <v>0.40252746563720704</v>
      </c>
      <c r="AH104" s="250">
        <v>0.47928225964355464</v>
      </c>
      <c r="AI104" s="250">
        <v>0.48172604968261723</v>
      </c>
      <c r="AJ104" s="250">
        <v>0.50506061093139654</v>
      </c>
      <c r="AK104" s="250">
        <v>0.54996529450988763</v>
      </c>
      <c r="AL104" s="250">
        <v>0.60651753839874267</v>
      </c>
      <c r="AM104" s="250">
        <v>0.65176170877075201</v>
      </c>
      <c r="AN104" s="250">
        <v>0.70920622364807129</v>
      </c>
      <c r="AO104" s="251">
        <v>0.81011466854476932</v>
      </c>
    </row>
    <row r="105" spans="1:41" ht="15.75">
      <c r="A105" s="109" t="s">
        <v>19</v>
      </c>
      <c r="B105" s="112"/>
      <c r="C105" s="248"/>
      <c r="D105" s="248"/>
      <c r="E105" s="248"/>
      <c r="F105" s="248"/>
      <c r="G105" s="248"/>
      <c r="H105" s="248"/>
      <c r="I105" s="248"/>
      <c r="J105" s="248"/>
      <c r="K105" s="248"/>
      <c r="L105" s="248"/>
      <c r="M105" s="248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248"/>
      <c r="AI105" s="248"/>
      <c r="AJ105" s="248"/>
      <c r="AK105" s="248"/>
      <c r="AL105" s="248"/>
      <c r="AM105" s="248"/>
      <c r="AN105" s="248"/>
      <c r="AO105" s="247"/>
    </row>
    <row r="106" spans="1:41">
      <c r="A106" s="111" t="s">
        <v>12</v>
      </c>
      <c r="B106" s="112" t="s">
        <v>56</v>
      </c>
      <c r="C106" s="248">
        <v>0</v>
      </c>
      <c r="D106" s="248">
        <v>0</v>
      </c>
      <c r="E106" s="248">
        <v>0</v>
      </c>
      <c r="F106" s="248">
        <v>0</v>
      </c>
      <c r="G106" s="248">
        <v>0</v>
      </c>
      <c r="H106" s="248">
        <v>0</v>
      </c>
      <c r="I106" s="248">
        <v>0</v>
      </c>
      <c r="J106" s="248">
        <v>0</v>
      </c>
      <c r="K106" s="248">
        <v>0</v>
      </c>
      <c r="L106" s="248">
        <v>0</v>
      </c>
      <c r="M106" s="248">
        <v>0</v>
      </c>
      <c r="N106" s="248">
        <v>0</v>
      </c>
      <c r="O106" s="248">
        <v>0</v>
      </c>
      <c r="P106" s="248">
        <v>0</v>
      </c>
      <c r="Q106" s="248">
        <v>0</v>
      </c>
      <c r="R106" s="248">
        <v>0</v>
      </c>
      <c r="S106" s="248">
        <v>0</v>
      </c>
      <c r="T106" s="248">
        <v>0</v>
      </c>
      <c r="U106" s="248">
        <v>0</v>
      </c>
      <c r="V106" s="248">
        <v>0</v>
      </c>
      <c r="W106" s="248">
        <v>0</v>
      </c>
      <c r="X106" s="248">
        <v>0</v>
      </c>
      <c r="Y106" s="248">
        <v>0</v>
      </c>
      <c r="Z106" s="248">
        <v>0</v>
      </c>
      <c r="AA106" s="248">
        <v>0</v>
      </c>
      <c r="AB106" s="248">
        <v>0</v>
      </c>
      <c r="AC106" s="248">
        <v>0</v>
      </c>
      <c r="AD106" s="248">
        <v>0</v>
      </c>
      <c r="AE106" s="248">
        <v>0</v>
      </c>
      <c r="AF106" s="248">
        <v>0</v>
      </c>
      <c r="AG106" s="248">
        <v>0</v>
      </c>
      <c r="AH106" s="248">
        <v>0</v>
      </c>
      <c r="AI106" s="248">
        <v>0</v>
      </c>
      <c r="AJ106" s="248">
        <v>0</v>
      </c>
      <c r="AK106" s="248">
        <v>0</v>
      </c>
      <c r="AL106" s="248">
        <v>0</v>
      </c>
      <c r="AM106" s="248">
        <v>0</v>
      </c>
      <c r="AN106" s="248">
        <v>0</v>
      </c>
      <c r="AO106" s="247">
        <v>0</v>
      </c>
    </row>
    <row r="107" spans="1:41">
      <c r="A107" s="111" t="s">
        <v>20</v>
      </c>
      <c r="B107" s="112" t="s">
        <v>56</v>
      </c>
      <c r="C107" s="248">
        <v>0</v>
      </c>
      <c r="D107" s="248">
        <v>0</v>
      </c>
      <c r="E107" s="248">
        <v>0</v>
      </c>
      <c r="F107" s="248">
        <v>0</v>
      </c>
      <c r="G107" s="248">
        <v>0</v>
      </c>
      <c r="H107" s="248">
        <v>0</v>
      </c>
      <c r="I107" s="248">
        <v>0</v>
      </c>
      <c r="J107" s="248">
        <v>0</v>
      </c>
      <c r="K107" s="248">
        <v>0</v>
      </c>
      <c r="L107" s="248">
        <v>0</v>
      </c>
      <c r="M107" s="248">
        <v>0</v>
      </c>
      <c r="N107" s="248">
        <v>0</v>
      </c>
      <c r="O107" s="248">
        <v>0</v>
      </c>
      <c r="P107" s="248">
        <v>0</v>
      </c>
      <c r="Q107" s="248">
        <v>0</v>
      </c>
      <c r="R107" s="248">
        <v>0</v>
      </c>
      <c r="S107" s="248">
        <v>0</v>
      </c>
      <c r="T107" s="248">
        <v>0</v>
      </c>
      <c r="U107" s="248">
        <v>0</v>
      </c>
      <c r="V107" s="248">
        <v>0</v>
      </c>
      <c r="W107" s="248">
        <v>0</v>
      </c>
      <c r="X107" s="248">
        <v>0</v>
      </c>
      <c r="Y107" s="248">
        <v>0</v>
      </c>
      <c r="Z107" s="248">
        <v>0</v>
      </c>
      <c r="AA107" s="248">
        <v>0</v>
      </c>
      <c r="AB107" s="248">
        <v>0</v>
      </c>
      <c r="AC107" s="248">
        <v>0</v>
      </c>
      <c r="AD107" s="248">
        <v>0</v>
      </c>
      <c r="AE107" s="248">
        <v>0</v>
      </c>
      <c r="AF107" s="248">
        <v>0</v>
      </c>
      <c r="AG107" s="248">
        <v>0</v>
      </c>
      <c r="AH107" s="248">
        <v>0</v>
      </c>
      <c r="AI107" s="248">
        <v>0</v>
      </c>
      <c r="AJ107" s="248">
        <v>0</v>
      </c>
      <c r="AK107" s="248">
        <v>0</v>
      </c>
      <c r="AL107" s="248">
        <v>0</v>
      </c>
      <c r="AM107" s="248">
        <v>0</v>
      </c>
      <c r="AN107" s="248">
        <v>0</v>
      </c>
      <c r="AO107" s="247">
        <v>0</v>
      </c>
    </row>
    <row r="108" spans="1:41">
      <c r="A108" s="111" t="s">
        <v>174</v>
      </c>
      <c r="B108" s="112" t="s">
        <v>56</v>
      </c>
      <c r="C108" s="248">
        <v>0</v>
      </c>
      <c r="D108" s="248">
        <v>0</v>
      </c>
      <c r="E108" s="248">
        <v>0</v>
      </c>
      <c r="F108" s="248">
        <v>0</v>
      </c>
      <c r="G108" s="248">
        <v>0</v>
      </c>
      <c r="H108" s="248">
        <v>0</v>
      </c>
      <c r="I108" s="248">
        <v>0</v>
      </c>
      <c r="J108" s="248">
        <v>0</v>
      </c>
      <c r="K108" s="248">
        <v>0</v>
      </c>
      <c r="L108" s="248">
        <v>0</v>
      </c>
      <c r="M108" s="248">
        <v>0</v>
      </c>
      <c r="N108" s="248">
        <v>0</v>
      </c>
      <c r="O108" s="248">
        <v>0</v>
      </c>
      <c r="P108" s="248">
        <v>0</v>
      </c>
      <c r="Q108" s="248">
        <v>0</v>
      </c>
      <c r="R108" s="248">
        <v>0</v>
      </c>
      <c r="S108" s="248">
        <v>0</v>
      </c>
      <c r="T108" s="248">
        <v>0</v>
      </c>
      <c r="U108" s="248">
        <v>0</v>
      </c>
      <c r="V108" s="248">
        <v>0</v>
      </c>
      <c r="W108" s="248">
        <v>0</v>
      </c>
      <c r="X108" s="248">
        <v>0</v>
      </c>
      <c r="Y108" s="248">
        <v>0</v>
      </c>
      <c r="Z108" s="248">
        <v>0</v>
      </c>
      <c r="AA108" s="248">
        <v>0</v>
      </c>
      <c r="AB108" s="248">
        <v>0</v>
      </c>
      <c r="AC108" s="248">
        <v>0</v>
      </c>
      <c r="AD108" s="248">
        <v>0</v>
      </c>
      <c r="AE108" s="248">
        <v>0</v>
      </c>
      <c r="AF108" s="248">
        <v>0</v>
      </c>
      <c r="AG108" s="248">
        <v>0</v>
      </c>
      <c r="AH108" s="248">
        <v>0</v>
      </c>
      <c r="AI108" s="248">
        <v>0</v>
      </c>
      <c r="AJ108" s="248">
        <v>0</v>
      </c>
      <c r="AK108" s="248">
        <v>0</v>
      </c>
      <c r="AL108" s="248">
        <v>0</v>
      </c>
      <c r="AM108" s="248">
        <v>0</v>
      </c>
      <c r="AN108" s="248">
        <v>0</v>
      </c>
      <c r="AO108" s="247">
        <v>0</v>
      </c>
    </row>
    <row r="109" spans="1:41">
      <c r="A109" s="111" t="s">
        <v>22</v>
      </c>
      <c r="B109" s="112" t="s">
        <v>56</v>
      </c>
      <c r="C109" s="248">
        <v>2.626560028076172E-3</v>
      </c>
      <c r="D109" s="248">
        <v>4.2892099533081056E-3</v>
      </c>
      <c r="E109" s="248">
        <v>5.6461100463867184E-3</v>
      </c>
      <c r="F109" s="248">
        <v>3.5621800041198731E-3</v>
      </c>
      <c r="G109" s="248">
        <v>4.7246400299072273E-3</v>
      </c>
      <c r="H109" s="248">
        <v>6.4479300384521487E-3</v>
      </c>
      <c r="I109" s="248">
        <v>2.2428500595092775E-3</v>
      </c>
      <c r="J109" s="248">
        <v>2.4085000114440918E-3</v>
      </c>
      <c r="K109" s="248">
        <v>1.2156599922180174E-3</v>
      </c>
      <c r="L109" s="248">
        <v>1.1706500072479248E-3</v>
      </c>
      <c r="M109" s="248">
        <v>8.0828999519348146E-4</v>
      </c>
      <c r="N109" s="248">
        <v>9.9053001785278315E-4</v>
      </c>
      <c r="O109" s="248">
        <v>1.7631999909877778E-4</v>
      </c>
      <c r="P109" s="248">
        <v>1.971319990158081E-3</v>
      </c>
      <c r="Q109" s="248">
        <v>1.9593600177764893E-3</v>
      </c>
      <c r="R109" s="248">
        <v>8.0766001224517815E-4</v>
      </c>
      <c r="S109" s="248">
        <v>7.2490999603271489E-4</v>
      </c>
      <c r="T109" s="248">
        <v>5.3550001516938207E-5</v>
      </c>
      <c r="U109" s="248">
        <v>5.1680000822991137E-5</v>
      </c>
      <c r="V109" s="248">
        <v>3.5490999507904047E-4</v>
      </c>
      <c r="W109" s="248">
        <v>5.0569998305290935E-5</v>
      </c>
      <c r="X109" s="248">
        <v>4.4817800750732422E-3</v>
      </c>
      <c r="Y109" s="248">
        <v>5.6659998297691346E-5</v>
      </c>
      <c r="Z109" s="248">
        <v>5.0629999440163373E-5</v>
      </c>
      <c r="AA109" s="248">
        <v>1.2401480010986328E-2</v>
      </c>
      <c r="AB109" s="248">
        <v>5.2980000123381622E-5</v>
      </c>
      <c r="AC109" s="248">
        <v>3.5340500259399416E-3</v>
      </c>
      <c r="AD109" s="248">
        <v>2.311479917526245E-3</v>
      </c>
      <c r="AE109" s="248">
        <v>2.8788000318408013E-4</v>
      </c>
      <c r="AF109" s="248">
        <v>5.388999983668328E-5</v>
      </c>
      <c r="AG109" s="248">
        <v>5.2709999125450851E-5</v>
      </c>
      <c r="AH109" s="248">
        <v>5.4993899536132816E-3</v>
      </c>
      <c r="AI109" s="248">
        <v>5.3749999701976776E-5</v>
      </c>
      <c r="AJ109" s="248">
        <v>5.1449999511241915E-5</v>
      </c>
      <c r="AK109" s="248">
        <v>3.4862000018358232E-4</v>
      </c>
      <c r="AL109" s="248">
        <v>1.3904999756813048E-4</v>
      </c>
      <c r="AM109" s="248">
        <v>1.882499988079071E-4</v>
      </c>
      <c r="AN109" s="248">
        <v>8.573700175881385E-4</v>
      </c>
      <c r="AO109" s="247">
        <v>2.9851999998092648E-4</v>
      </c>
    </row>
    <row r="110" spans="1:41">
      <c r="A110" s="111" t="s">
        <v>21</v>
      </c>
      <c r="B110" s="112" t="s">
        <v>56</v>
      </c>
      <c r="C110" s="248">
        <v>6.1740519531250003E-2</v>
      </c>
      <c r="D110" s="248">
        <v>8.1796850585937497E-2</v>
      </c>
      <c r="E110" s="248">
        <v>0.10104189062500001</v>
      </c>
      <c r="F110" s="248">
        <v>7.4691899414062499E-2</v>
      </c>
      <c r="G110" s="248">
        <v>7.6437571289062492E-2</v>
      </c>
      <c r="H110" s="248">
        <v>0.109291193359375</v>
      </c>
      <c r="I110" s="248">
        <v>5.0343189453124999E-2</v>
      </c>
      <c r="J110" s="248">
        <v>4.616538916015625E-2</v>
      </c>
      <c r="K110" s="248">
        <v>1.47317900390625E-2</v>
      </c>
      <c r="L110" s="248">
        <v>1.569334033203125E-2</v>
      </c>
      <c r="M110" s="248">
        <v>1.5217490234375E-2</v>
      </c>
      <c r="N110" s="248">
        <v>2.2055180419921872E-2</v>
      </c>
      <c r="O110" s="248">
        <v>6.7330997467041011E-4</v>
      </c>
      <c r="P110" s="248">
        <v>4.7500278320312499E-2</v>
      </c>
      <c r="Q110" s="248">
        <v>4.6552890624999996E-2</v>
      </c>
      <c r="R110" s="248">
        <v>4.437140014648437E-3</v>
      </c>
      <c r="S110" s="248">
        <v>0</v>
      </c>
      <c r="T110" s="248">
        <v>0</v>
      </c>
      <c r="U110" s="248">
        <v>0</v>
      </c>
      <c r="V110" s="248">
        <v>0</v>
      </c>
      <c r="W110" s="248">
        <v>0</v>
      </c>
      <c r="X110" s="248">
        <v>0</v>
      </c>
      <c r="Y110" s="248">
        <v>0</v>
      </c>
      <c r="Z110" s="248">
        <v>0</v>
      </c>
      <c r="AA110" s="248">
        <v>0</v>
      </c>
      <c r="AB110" s="248">
        <v>0</v>
      </c>
      <c r="AC110" s="248">
        <v>0</v>
      </c>
      <c r="AD110" s="248">
        <v>0</v>
      </c>
      <c r="AE110" s="248">
        <v>0</v>
      </c>
      <c r="AF110" s="248">
        <v>0</v>
      </c>
      <c r="AG110" s="248">
        <v>0</v>
      </c>
      <c r="AH110" s="248">
        <v>0</v>
      </c>
      <c r="AI110" s="248">
        <v>0</v>
      </c>
      <c r="AJ110" s="248">
        <v>0</v>
      </c>
      <c r="AK110" s="248">
        <v>0</v>
      </c>
      <c r="AL110" s="248">
        <v>0</v>
      </c>
      <c r="AM110" s="248">
        <v>0</v>
      </c>
      <c r="AN110" s="248">
        <v>0</v>
      </c>
      <c r="AO110" s="247">
        <v>0</v>
      </c>
    </row>
    <row r="111" spans="1:41">
      <c r="A111" s="111" t="s">
        <v>175</v>
      </c>
      <c r="B111" s="112" t="s">
        <v>56</v>
      </c>
      <c r="C111" s="248">
        <v>0</v>
      </c>
      <c r="D111" s="248">
        <v>0</v>
      </c>
      <c r="E111" s="248">
        <v>0</v>
      </c>
      <c r="F111" s="248">
        <v>0</v>
      </c>
      <c r="G111" s="248">
        <v>0</v>
      </c>
      <c r="H111" s="248">
        <v>0</v>
      </c>
      <c r="I111" s="248">
        <v>0</v>
      </c>
      <c r="J111" s="248">
        <v>0</v>
      </c>
      <c r="K111" s="248">
        <v>0</v>
      </c>
      <c r="L111" s="248">
        <v>0</v>
      </c>
      <c r="M111" s="248">
        <v>0</v>
      </c>
      <c r="N111" s="248">
        <v>0</v>
      </c>
      <c r="O111" s="248">
        <v>0</v>
      </c>
      <c r="P111" s="248">
        <v>0</v>
      </c>
      <c r="Q111" s="248">
        <v>0</v>
      </c>
      <c r="R111" s="248">
        <v>0</v>
      </c>
      <c r="S111" s="248">
        <v>0</v>
      </c>
      <c r="T111" s="248">
        <v>0</v>
      </c>
      <c r="U111" s="248">
        <v>0</v>
      </c>
      <c r="V111" s="248">
        <v>0</v>
      </c>
      <c r="W111" s="248">
        <v>0</v>
      </c>
      <c r="X111" s="248">
        <v>0</v>
      </c>
      <c r="Y111" s="248">
        <v>0</v>
      </c>
      <c r="Z111" s="248">
        <v>0</v>
      </c>
      <c r="AA111" s="248">
        <v>0</v>
      </c>
      <c r="AB111" s="248">
        <v>0</v>
      </c>
      <c r="AC111" s="248">
        <v>0</v>
      </c>
      <c r="AD111" s="248">
        <v>0</v>
      </c>
      <c r="AE111" s="248">
        <v>0</v>
      </c>
      <c r="AF111" s="248">
        <v>0</v>
      </c>
      <c r="AG111" s="248">
        <v>0</v>
      </c>
      <c r="AH111" s="248">
        <v>0</v>
      </c>
      <c r="AI111" s="248">
        <v>0</v>
      </c>
      <c r="AJ111" s="248">
        <v>0</v>
      </c>
      <c r="AK111" s="248">
        <v>0</v>
      </c>
      <c r="AL111" s="248">
        <v>0</v>
      </c>
      <c r="AM111" s="248">
        <v>0</v>
      </c>
      <c r="AN111" s="248">
        <v>0</v>
      </c>
      <c r="AO111" s="247">
        <v>0</v>
      </c>
    </row>
    <row r="112" spans="1:41">
      <c r="A112" s="111" t="s">
        <v>176</v>
      </c>
      <c r="B112" s="112" t="s">
        <v>56</v>
      </c>
      <c r="C112" s="248">
        <v>0</v>
      </c>
      <c r="D112" s="248">
        <v>0</v>
      </c>
      <c r="E112" s="248">
        <v>0</v>
      </c>
      <c r="F112" s="248">
        <v>0</v>
      </c>
      <c r="G112" s="248">
        <v>0</v>
      </c>
      <c r="H112" s="248">
        <v>0</v>
      </c>
      <c r="I112" s="248">
        <v>0</v>
      </c>
      <c r="J112" s="248">
        <v>0</v>
      </c>
      <c r="K112" s="248">
        <v>0</v>
      </c>
      <c r="L112" s="248">
        <v>0</v>
      </c>
      <c r="M112" s="248">
        <v>0</v>
      </c>
      <c r="N112" s="248">
        <v>0</v>
      </c>
      <c r="O112" s="248">
        <v>0</v>
      </c>
      <c r="P112" s="248">
        <v>0</v>
      </c>
      <c r="Q112" s="248">
        <v>0</v>
      </c>
      <c r="R112" s="248">
        <v>0</v>
      </c>
      <c r="S112" s="248">
        <v>0</v>
      </c>
      <c r="T112" s="248">
        <v>0</v>
      </c>
      <c r="U112" s="248">
        <v>0</v>
      </c>
      <c r="V112" s="248">
        <v>0</v>
      </c>
      <c r="W112" s="248">
        <v>0</v>
      </c>
      <c r="X112" s="248">
        <v>0</v>
      </c>
      <c r="Y112" s="248">
        <v>0</v>
      </c>
      <c r="Z112" s="248">
        <v>0</v>
      </c>
      <c r="AA112" s="248">
        <v>0</v>
      </c>
      <c r="AB112" s="248">
        <v>0</v>
      </c>
      <c r="AC112" s="248">
        <v>0</v>
      </c>
      <c r="AD112" s="248">
        <v>0</v>
      </c>
      <c r="AE112" s="248">
        <v>0</v>
      </c>
      <c r="AF112" s="248">
        <v>0</v>
      </c>
      <c r="AG112" s="248">
        <v>0</v>
      </c>
      <c r="AH112" s="248">
        <v>0</v>
      </c>
      <c r="AI112" s="248">
        <v>0</v>
      </c>
      <c r="AJ112" s="248">
        <v>0</v>
      </c>
      <c r="AK112" s="248">
        <v>0</v>
      </c>
      <c r="AL112" s="248">
        <v>0</v>
      </c>
      <c r="AM112" s="248">
        <v>0</v>
      </c>
      <c r="AN112" s="248">
        <v>0</v>
      </c>
      <c r="AO112" s="247">
        <v>0</v>
      </c>
    </row>
    <row r="113" spans="1:41">
      <c r="A113" s="111" t="s">
        <v>177</v>
      </c>
      <c r="B113" s="112" t="s">
        <v>56</v>
      </c>
      <c r="C113" s="248">
        <v>0</v>
      </c>
      <c r="D113" s="248">
        <v>0</v>
      </c>
      <c r="E113" s="248">
        <v>0</v>
      </c>
      <c r="F113" s="248">
        <v>0</v>
      </c>
      <c r="G113" s="248">
        <v>0</v>
      </c>
      <c r="H113" s="248">
        <v>0</v>
      </c>
      <c r="I113" s="248">
        <v>0</v>
      </c>
      <c r="J113" s="248">
        <v>0</v>
      </c>
      <c r="K113" s="248">
        <v>0</v>
      </c>
      <c r="L113" s="248">
        <v>0</v>
      </c>
      <c r="M113" s="248">
        <v>0</v>
      </c>
      <c r="N113" s="248">
        <v>0</v>
      </c>
      <c r="O113" s="248">
        <v>0</v>
      </c>
      <c r="P113" s="248">
        <v>0</v>
      </c>
      <c r="Q113" s="248">
        <v>0</v>
      </c>
      <c r="R113" s="248">
        <v>0</v>
      </c>
      <c r="S113" s="248">
        <v>0</v>
      </c>
      <c r="T113" s="248">
        <v>0</v>
      </c>
      <c r="U113" s="248">
        <v>0</v>
      </c>
      <c r="V113" s="248">
        <v>0</v>
      </c>
      <c r="W113" s="248">
        <v>0</v>
      </c>
      <c r="X113" s="248">
        <v>0</v>
      </c>
      <c r="Y113" s="248">
        <v>0</v>
      </c>
      <c r="Z113" s="248">
        <v>0</v>
      </c>
      <c r="AA113" s="248">
        <v>0</v>
      </c>
      <c r="AB113" s="248">
        <v>0</v>
      </c>
      <c r="AC113" s="248">
        <v>0</v>
      </c>
      <c r="AD113" s="248">
        <v>0</v>
      </c>
      <c r="AE113" s="248">
        <v>0</v>
      </c>
      <c r="AF113" s="248">
        <v>0</v>
      </c>
      <c r="AG113" s="248">
        <v>0</v>
      </c>
      <c r="AH113" s="248">
        <v>0</v>
      </c>
      <c r="AI113" s="248">
        <v>0</v>
      </c>
      <c r="AJ113" s="248">
        <v>0</v>
      </c>
      <c r="AK113" s="248">
        <v>0</v>
      </c>
      <c r="AL113" s="248">
        <v>0</v>
      </c>
      <c r="AM113" s="248">
        <v>0</v>
      </c>
      <c r="AN113" s="248">
        <v>0</v>
      </c>
      <c r="AO113" s="247">
        <v>0</v>
      </c>
    </row>
    <row r="114" spans="1:41">
      <c r="A114" s="111" t="s">
        <v>178</v>
      </c>
      <c r="B114" s="112" t="s">
        <v>56</v>
      </c>
      <c r="C114" s="248">
        <v>0</v>
      </c>
      <c r="D114" s="248">
        <v>0</v>
      </c>
      <c r="E114" s="248">
        <v>0</v>
      </c>
      <c r="F114" s="248">
        <v>0</v>
      </c>
      <c r="G114" s="248">
        <v>0</v>
      </c>
      <c r="H114" s="248">
        <v>0</v>
      </c>
      <c r="I114" s="248">
        <v>0</v>
      </c>
      <c r="J114" s="248">
        <v>0</v>
      </c>
      <c r="K114" s="248">
        <v>0</v>
      </c>
      <c r="L114" s="248">
        <v>0</v>
      </c>
      <c r="M114" s="248">
        <v>0</v>
      </c>
      <c r="N114" s="248">
        <v>0</v>
      </c>
      <c r="O114" s="248">
        <v>0</v>
      </c>
      <c r="P114" s="248">
        <v>0</v>
      </c>
      <c r="Q114" s="248">
        <v>0</v>
      </c>
      <c r="R114" s="248">
        <v>0</v>
      </c>
      <c r="S114" s="248">
        <v>0</v>
      </c>
      <c r="T114" s="248">
        <v>0</v>
      </c>
      <c r="U114" s="248">
        <v>0</v>
      </c>
      <c r="V114" s="248">
        <v>0</v>
      </c>
      <c r="W114" s="248">
        <v>0</v>
      </c>
      <c r="X114" s="248">
        <v>0</v>
      </c>
      <c r="Y114" s="248">
        <v>0</v>
      </c>
      <c r="Z114" s="248">
        <v>0</v>
      </c>
      <c r="AA114" s="248">
        <v>0</v>
      </c>
      <c r="AB114" s="248">
        <v>0</v>
      </c>
      <c r="AC114" s="248">
        <v>0</v>
      </c>
      <c r="AD114" s="248">
        <v>0</v>
      </c>
      <c r="AE114" s="248">
        <v>0</v>
      </c>
      <c r="AF114" s="248">
        <v>0</v>
      </c>
      <c r="AG114" s="248">
        <v>0</v>
      </c>
      <c r="AH114" s="248">
        <v>0</v>
      </c>
      <c r="AI114" s="248">
        <v>0</v>
      </c>
      <c r="AJ114" s="248">
        <v>0</v>
      </c>
      <c r="AK114" s="248">
        <v>0</v>
      </c>
      <c r="AL114" s="248">
        <v>0</v>
      </c>
      <c r="AM114" s="248">
        <v>0</v>
      </c>
      <c r="AN114" s="248">
        <v>0</v>
      </c>
      <c r="AO114" s="247">
        <v>0</v>
      </c>
    </row>
    <row r="115" spans="1:41">
      <c r="A115" s="111" t="s">
        <v>1</v>
      </c>
      <c r="B115" s="112" t="s">
        <v>56</v>
      </c>
      <c r="C115" s="248">
        <v>0</v>
      </c>
      <c r="D115" s="248">
        <v>0</v>
      </c>
      <c r="E115" s="248">
        <v>0</v>
      </c>
      <c r="F115" s="248">
        <v>0</v>
      </c>
      <c r="G115" s="248">
        <v>0</v>
      </c>
      <c r="H115" s="248">
        <v>0</v>
      </c>
      <c r="I115" s="248">
        <v>0</v>
      </c>
      <c r="J115" s="248">
        <v>0</v>
      </c>
      <c r="K115" s="248">
        <v>0</v>
      </c>
      <c r="L115" s="248">
        <v>0</v>
      </c>
      <c r="M115" s="248">
        <v>0</v>
      </c>
      <c r="N115" s="248">
        <v>0</v>
      </c>
      <c r="O115" s="248">
        <v>0</v>
      </c>
      <c r="P115" s="248">
        <v>0</v>
      </c>
      <c r="Q115" s="248">
        <v>0</v>
      </c>
      <c r="R115" s="248">
        <v>0</v>
      </c>
      <c r="S115" s="248">
        <v>0</v>
      </c>
      <c r="T115" s="248">
        <v>0</v>
      </c>
      <c r="U115" s="248">
        <v>0</v>
      </c>
      <c r="V115" s="248">
        <v>0</v>
      </c>
      <c r="W115" s="248">
        <v>0</v>
      </c>
      <c r="X115" s="248">
        <v>0</v>
      </c>
      <c r="Y115" s="248">
        <v>0</v>
      </c>
      <c r="Z115" s="248">
        <v>0</v>
      </c>
      <c r="AA115" s="248">
        <v>0</v>
      </c>
      <c r="AB115" s="248">
        <v>0</v>
      </c>
      <c r="AC115" s="248">
        <v>0</v>
      </c>
      <c r="AD115" s="248">
        <v>0</v>
      </c>
      <c r="AE115" s="248">
        <v>0</v>
      </c>
      <c r="AF115" s="248">
        <v>0</v>
      </c>
      <c r="AG115" s="248">
        <v>0</v>
      </c>
      <c r="AH115" s="248">
        <v>0</v>
      </c>
      <c r="AI115" s="248">
        <v>0</v>
      </c>
      <c r="AJ115" s="248">
        <v>0</v>
      </c>
      <c r="AK115" s="248">
        <v>0</v>
      </c>
      <c r="AL115" s="248">
        <v>0</v>
      </c>
      <c r="AM115" s="248">
        <v>0</v>
      </c>
      <c r="AN115" s="248">
        <v>0</v>
      </c>
      <c r="AO115" s="247">
        <v>0</v>
      </c>
    </row>
    <row r="116" spans="1:41">
      <c r="A116" s="111" t="s">
        <v>179</v>
      </c>
      <c r="B116" s="112" t="s">
        <v>56</v>
      </c>
      <c r="C116" s="248">
        <v>0</v>
      </c>
      <c r="D116" s="248">
        <v>0</v>
      </c>
      <c r="E116" s="248">
        <v>0</v>
      </c>
      <c r="F116" s="248">
        <v>0</v>
      </c>
      <c r="G116" s="248">
        <v>0</v>
      </c>
      <c r="H116" s="248">
        <v>0</v>
      </c>
      <c r="I116" s="248">
        <v>0</v>
      </c>
      <c r="J116" s="248">
        <v>0</v>
      </c>
      <c r="K116" s="248">
        <v>0</v>
      </c>
      <c r="L116" s="248">
        <v>0</v>
      </c>
      <c r="M116" s="248">
        <v>0</v>
      </c>
      <c r="N116" s="248">
        <v>0</v>
      </c>
      <c r="O116" s="248">
        <v>0</v>
      </c>
      <c r="P116" s="248">
        <v>0</v>
      </c>
      <c r="Q116" s="248">
        <v>0</v>
      </c>
      <c r="R116" s="248">
        <v>0</v>
      </c>
      <c r="S116" s="248">
        <v>0</v>
      </c>
      <c r="T116" s="248">
        <v>0</v>
      </c>
      <c r="U116" s="248">
        <v>0</v>
      </c>
      <c r="V116" s="248">
        <v>0</v>
      </c>
      <c r="W116" s="248">
        <v>0</v>
      </c>
      <c r="X116" s="248">
        <v>0</v>
      </c>
      <c r="Y116" s="248">
        <v>0</v>
      </c>
      <c r="Z116" s="248">
        <v>0</v>
      </c>
      <c r="AA116" s="248">
        <v>0</v>
      </c>
      <c r="AB116" s="248">
        <v>0</v>
      </c>
      <c r="AC116" s="248">
        <v>0</v>
      </c>
      <c r="AD116" s="248">
        <v>0</v>
      </c>
      <c r="AE116" s="248">
        <v>0</v>
      </c>
      <c r="AF116" s="248">
        <v>0</v>
      </c>
      <c r="AG116" s="248">
        <v>0</v>
      </c>
      <c r="AH116" s="248">
        <v>0</v>
      </c>
      <c r="AI116" s="248">
        <v>0</v>
      </c>
      <c r="AJ116" s="248">
        <v>0</v>
      </c>
      <c r="AK116" s="248">
        <v>0</v>
      </c>
      <c r="AL116" s="248">
        <v>0</v>
      </c>
      <c r="AM116" s="248">
        <v>0</v>
      </c>
      <c r="AN116" s="248">
        <v>0</v>
      </c>
      <c r="AO116" s="247">
        <v>0</v>
      </c>
    </row>
    <row r="117" spans="1:41">
      <c r="A117" s="111" t="s">
        <v>180</v>
      </c>
      <c r="B117" s="112" t="s">
        <v>56</v>
      </c>
      <c r="C117" s="248">
        <v>0</v>
      </c>
      <c r="D117" s="248">
        <v>0</v>
      </c>
      <c r="E117" s="248">
        <v>0</v>
      </c>
      <c r="F117" s="248">
        <v>0</v>
      </c>
      <c r="G117" s="248">
        <v>0</v>
      </c>
      <c r="H117" s="248">
        <v>0</v>
      </c>
      <c r="I117" s="248">
        <v>0</v>
      </c>
      <c r="J117" s="248">
        <v>0</v>
      </c>
      <c r="K117" s="248">
        <v>0</v>
      </c>
      <c r="L117" s="248">
        <v>0</v>
      </c>
      <c r="M117" s="248">
        <v>0</v>
      </c>
      <c r="N117" s="248">
        <v>0</v>
      </c>
      <c r="O117" s="248">
        <v>0</v>
      </c>
      <c r="P117" s="248">
        <v>0</v>
      </c>
      <c r="Q117" s="248">
        <v>0</v>
      </c>
      <c r="R117" s="248">
        <v>0</v>
      </c>
      <c r="S117" s="248">
        <v>0</v>
      </c>
      <c r="T117" s="248">
        <v>0</v>
      </c>
      <c r="U117" s="248">
        <v>0</v>
      </c>
      <c r="V117" s="248">
        <v>0</v>
      </c>
      <c r="W117" s="248">
        <v>0</v>
      </c>
      <c r="X117" s="248">
        <v>0</v>
      </c>
      <c r="Y117" s="248">
        <v>0</v>
      </c>
      <c r="Z117" s="248">
        <v>0</v>
      </c>
      <c r="AA117" s="248">
        <v>0</v>
      </c>
      <c r="AB117" s="248">
        <v>0</v>
      </c>
      <c r="AC117" s="248">
        <v>0</v>
      </c>
      <c r="AD117" s="248">
        <v>0</v>
      </c>
      <c r="AE117" s="248">
        <v>0</v>
      </c>
      <c r="AF117" s="248">
        <v>0</v>
      </c>
      <c r="AG117" s="248">
        <v>0</v>
      </c>
      <c r="AH117" s="248">
        <v>0</v>
      </c>
      <c r="AI117" s="248">
        <v>0</v>
      </c>
      <c r="AJ117" s="248">
        <v>0</v>
      </c>
      <c r="AK117" s="248">
        <v>0</v>
      </c>
      <c r="AL117" s="248">
        <v>0</v>
      </c>
      <c r="AM117" s="248">
        <v>0</v>
      </c>
      <c r="AN117" s="248">
        <v>0</v>
      </c>
      <c r="AO117" s="247">
        <v>0</v>
      </c>
    </row>
    <row r="118" spans="1:41">
      <c r="A118" s="111" t="s">
        <v>270</v>
      </c>
      <c r="B118" s="112" t="s">
        <v>56</v>
      </c>
      <c r="C118" s="248">
        <v>0</v>
      </c>
      <c r="D118" s="248">
        <v>0</v>
      </c>
      <c r="E118" s="248">
        <v>0</v>
      </c>
      <c r="F118" s="248">
        <v>0</v>
      </c>
      <c r="G118" s="248">
        <v>0</v>
      </c>
      <c r="H118" s="248">
        <v>0</v>
      </c>
      <c r="I118" s="248">
        <v>0</v>
      </c>
      <c r="J118" s="248">
        <v>0</v>
      </c>
      <c r="K118" s="248">
        <v>0</v>
      </c>
      <c r="L118" s="248">
        <v>0</v>
      </c>
      <c r="M118" s="248">
        <v>0</v>
      </c>
      <c r="N118" s="248">
        <v>0</v>
      </c>
      <c r="O118" s="248">
        <v>0</v>
      </c>
      <c r="P118" s="248">
        <v>0</v>
      </c>
      <c r="Q118" s="248">
        <v>0</v>
      </c>
      <c r="R118" s="248">
        <v>0</v>
      </c>
      <c r="S118" s="248">
        <v>0</v>
      </c>
      <c r="T118" s="248">
        <v>0</v>
      </c>
      <c r="U118" s="248">
        <v>0</v>
      </c>
      <c r="V118" s="248">
        <v>0</v>
      </c>
      <c r="W118" s="248">
        <v>0</v>
      </c>
      <c r="X118" s="248">
        <v>0</v>
      </c>
      <c r="Y118" s="248">
        <v>0</v>
      </c>
      <c r="Z118" s="248">
        <v>0</v>
      </c>
      <c r="AA118" s="248">
        <v>0</v>
      </c>
      <c r="AB118" s="248">
        <v>0</v>
      </c>
      <c r="AC118" s="248">
        <v>0</v>
      </c>
      <c r="AD118" s="248">
        <v>0</v>
      </c>
      <c r="AE118" s="248">
        <v>0</v>
      </c>
      <c r="AF118" s="248">
        <v>0</v>
      </c>
      <c r="AG118" s="248">
        <v>0</v>
      </c>
      <c r="AH118" s="248">
        <v>0</v>
      </c>
      <c r="AI118" s="248">
        <v>0</v>
      </c>
      <c r="AJ118" s="248">
        <v>0</v>
      </c>
      <c r="AK118" s="248">
        <v>0</v>
      </c>
      <c r="AL118" s="248">
        <v>0</v>
      </c>
      <c r="AM118" s="248">
        <v>0</v>
      </c>
      <c r="AN118" s="248">
        <v>0</v>
      </c>
      <c r="AO118" s="247">
        <v>0</v>
      </c>
    </row>
    <row r="119" spans="1:41">
      <c r="A119" s="111" t="s">
        <v>182</v>
      </c>
      <c r="B119" s="112" t="s">
        <v>56</v>
      </c>
      <c r="C119" s="248">
        <v>0</v>
      </c>
      <c r="D119" s="248">
        <v>0</v>
      </c>
      <c r="E119" s="248">
        <v>0</v>
      </c>
      <c r="F119" s="248">
        <v>0</v>
      </c>
      <c r="G119" s="248">
        <v>0</v>
      </c>
      <c r="H119" s="248">
        <v>0</v>
      </c>
      <c r="I119" s="248">
        <v>0</v>
      </c>
      <c r="J119" s="248">
        <v>0</v>
      </c>
      <c r="K119" s="248">
        <v>0</v>
      </c>
      <c r="L119" s="248">
        <v>0</v>
      </c>
      <c r="M119" s="248">
        <v>0</v>
      </c>
      <c r="N119" s="248">
        <v>0</v>
      </c>
      <c r="O119" s="248">
        <v>0</v>
      </c>
      <c r="P119" s="248">
        <v>0</v>
      </c>
      <c r="Q119" s="248">
        <v>0</v>
      </c>
      <c r="R119" s="248">
        <v>0</v>
      </c>
      <c r="S119" s="248">
        <v>0</v>
      </c>
      <c r="T119" s="248">
        <v>0</v>
      </c>
      <c r="U119" s="248">
        <v>0</v>
      </c>
      <c r="V119" s="248">
        <v>0</v>
      </c>
      <c r="W119" s="248">
        <v>0</v>
      </c>
      <c r="X119" s="248">
        <v>0</v>
      </c>
      <c r="Y119" s="248">
        <v>0</v>
      </c>
      <c r="Z119" s="248">
        <v>0</v>
      </c>
      <c r="AA119" s="248">
        <v>0</v>
      </c>
      <c r="AB119" s="248">
        <v>0</v>
      </c>
      <c r="AC119" s="248">
        <v>0</v>
      </c>
      <c r="AD119" s="248">
        <v>0</v>
      </c>
      <c r="AE119" s="248">
        <v>0</v>
      </c>
      <c r="AF119" s="248">
        <v>0</v>
      </c>
      <c r="AG119" s="248">
        <v>0</v>
      </c>
      <c r="AH119" s="248">
        <v>0</v>
      </c>
      <c r="AI119" s="248">
        <v>0</v>
      </c>
      <c r="AJ119" s="248">
        <v>0</v>
      </c>
      <c r="AK119" s="248">
        <v>0</v>
      </c>
      <c r="AL119" s="248">
        <v>0</v>
      </c>
      <c r="AM119" s="248">
        <v>0</v>
      </c>
      <c r="AN119" s="248">
        <v>0</v>
      </c>
      <c r="AO119" s="247">
        <v>0</v>
      </c>
    </row>
    <row r="120" spans="1:41">
      <c r="A120" s="111" t="s">
        <v>183</v>
      </c>
      <c r="B120" s="112" t="s">
        <v>56</v>
      </c>
      <c r="C120" s="248">
        <v>0</v>
      </c>
      <c r="D120" s="248">
        <v>0</v>
      </c>
      <c r="E120" s="248">
        <v>0</v>
      </c>
      <c r="F120" s="248">
        <v>0</v>
      </c>
      <c r="G120" s="248">
        <v>0</v>
      </c>
      <c r="H120" s="248">
        <v>0</v>
      </c>
      <c r="I120" s="248">
        <v>0</v>
      </c>
      <c r="J120" s="248">
        <v>0</v>
      </c>
      <c r="K120" s="248">
        <v>0</v>
      </c>
      <c r="L120" s="248">
        <v>0</v>
      </c>
      <c r="M120" s="248">
        <v>0</v>
      </c>
      <c r="N120" s="248">
        <v>0</v>
      </c>
      <c r="O120" s="248">
        <v>0</v>
      </c>
      <c r="P120" s="248">
        <v>0</v>
      </c>
      <c r="Q120" s="248">
        <v>0</v>
      </c>
      <c r="R120" s="248">
        <v>0</v>
      </c>
      <c r="S120" s="248">
        <v>0</v>
      </c>
      <c r="T120" s="248">
        <v>0</v>
      </c>
      <c r="U120" s="248">
        <v>0</v>
      </c>
      <c r="V120" s="248">
        <v>0</v>
      </c>
      <c r="W120" s="248">
        <v>0</v>
      </c>
      <c r="X120" s="248">
        <v>0</v>
      </c>
      <c r="Y120" s="248">
        <v>0</v>
      </c>
      <c r="Z120" s="248">
        <v>0</v>
      </c>
      <c r="AA120" s="248">
        <v>0</v>
      </c>
      <c r="AB120" s="248">
        <v>0</v>
      </c>
      <c r="AC120" s="248">
        <v>0</v>
      </c>
      <c r="AD120" s="248">
        <v>0</v>
      </c>
      <c r="AE120" s="248">
        <v>0</v>
      </c>
      <c r="AF120" s="248">
        <v>0</v>
      </c>
      <c r="AG120" s="248">
        <v>0</v>
      </c>
      <c r="AH120" s="248">
        <v>0</v>
      </c>
      <c r="AI120" s="248">
        <v>0</v>
      </c>
      <c r="AJ120" s="248">
        <v>0</v>
      </c>
      <c r="AK120" s="248">
        <v>0</v>
      </c>
      <c r="AL120" s="248">
        <v>0</v>
      </c>
      <c r="AM120" s="248">
        <v>0</v>
      </c>
      <c r="AN120" s="248">
        <v>0</v>
      </c>
      <c r="AO120" s="247">
        <v>0</v>
      </c>
    </row>
    <row r="121" spans="1:41">
      <c r="A121" s="111" t="s">
        <v>184</v>
      </c>
      <c r="B121" s="112" t="s">
        <v>56</v>
      </c>
      <c r="C121" s="250">
        <v>6.4367079559326176E-2</v>
      </c>
      <c r="D121" s="250">
        <v>8.6086060539245599E-2</v>
      </c>
      <c r="E121" s="250">
        <v>0.10668800067138673</v>
      </c>
      <c r="F121" s="250">
        <v>7.8254079418182368E-2</v>
      </c>
      <c r="G121" s="250">
        <v>8.1162211318969724E-2</v>
      </c>
      <c r="H121" s="250">
        <v>0.11573912339782715</v>
      </c>
      <c r="I121" s="250">
        <v>5.2586039512634276E-2</v>
      </c>
      <c r="J121" s="250">
        <v>4.857388917160034E-2</v>
      </c>
      <c r="K121" s="250">
        <v>1.5947450031280518E-2</v>
      </c>
      <c r="L121" s="250">
        <v>1.6863990339279173E-2</v>
      </c>
      <c r="M121" s="250">
        <v>1.6025780229568482E-2</v>
      </c>
      <c r="N121" s="250">
        <v>2.3045710437774654E-2</v>
      </c>
      <c r="O121" s="250">
        <v>8.4962997376918786E-4</v>
      </c>
      <c r="P121" s="250">
        <v>4.9471598310470578E-2</v>
      </c>
      <c r="Q121" s="250">
        <v>4.8512250642776485E-2</v>
      </c>
      <c r="R121" s="250">
        <v>5.2448000268936149E-3</v>
      </c>
      <c r="S121" s="250">
        <v>7.2490999603271489E-4</v>
      </c>
      <c r="T121" s="250">
        <v>5.3550001516938207E-5</v>
      </c>
      <c r="U121" s="250">
        <v>5.1680000822991137E-5</v>
      </c>
      <c r="V121" s="250">
        <v>3.5490999507904047E-4</v>
      </c>
      <c r="W121" s="250">
        <v>5.0569998305290935E-5</v>
      </c>
      <c r="X121" s="250">
        <v>4.4817800750732422E-3</v>
      </c>
      <c r="Y121" s="250">
        <v>5.6659998297691346E-5</v>
      </c>
      <c r="Z121" s="250">
        <v>5.0629999440163373E-5</v>
      </c>
      <c r="AA121" s="250">
        <v>1.2401480010986328E-2</v>
      </c>
      <c r="AB121" s="250">
        <v>5.2980000123381622E-5</v>
      </c>
      <c r="AC121" s="250">
        <v>3.5340500259399416E-3</v>
      </c>
      <c r="AD121" s="250">
        <v>2.311479917526245E-3</v>
      </c>
      <c r="AE121" s="250">
        <v>2.8788000318408013E-4</v>
      </c>
      <c r="AF121" s="250">
        <v>5.388999983668328E-5</v>
      </c>
      <c r="AG121" s="250">
        <v>5.2709999125450851E-5</v>
      </c>
      <c r="AH121" s="250">
        <v>5.4993899536132816E-3</v>
      </c>
      <c r="AI121" s="250">
        <v>5.3749999701976776E-5</v>
      </c>
      <c r="AJ121" s="250">
        <v>5.1449999511241915E-5</v>
      </c>
      <c r="AK121" s="250">
        <v>3.4862000018358232E-4</v>
      </c>
      <c r="AL121" s="250">
        <v>1.3904999756813048E-4</v>
      </c>
      <c r="AM121" s="250">
        <v>1.882499988079071E-4</v>
      </c>
      <c r="AN121" s="250">
        <v>8.573700175881385E-4</v>
      </c>
      <c r="AO121" s="251">
        <v>2.9851999998092648E-4</v>
      </c>
    </row>
    <row r="122" spans="1:41" ht="15.75">
      <c r="A122" s="109" t="s">
        <v>13</v>
      </c>
      <c r="B122" s="112"/>
      <c r="C122" s="248"/>
      <c r="D122" s="248"/>
      <c r="E122" s="248"/>
      <c r="F122" s="248"/>
      <c r="G122" s="248"/>
      <c r="H122" s="248"/>
      <c r="I122" s="248"/>
      <c r="J122" s="248"/>
      <c r="K122" s="248"/>
      <c r="L122" s="248"/>
      <c r="M122" s="248"/>
      <c r="N122" s="248"/>
      <c r="O122" s="248"/>
      <c r="P122" s="248"/>
      <c r="Q122" s="248"/>
      <c r="R122" s="248"/>
      <c r="S122" s="248"/>
      <c r="T122" s="248"/>
      <c r="U122" s="248"/>
      <c r="V122" s="248"/>
      <c r="W122" s="248"/>
      <c r="X122" s="248"/>
      <c r="Y122" s="248"/>
      <c r="Z122" s="248"/>
      <c r="AA122" s="248"/>
      <c r="AB122" s="248"/>
      <c r="AC122" s="248"/>
      <c r="AD122" s="248"/>
      <c r="AE122" s="248"/>
      <c r="AF122" s="248"/>
      <c r="AG122" s="248"/>
      <c r="AH122" s="248"/>
      <c r="AI122" s="248"/>
      <c r="AJ122" s="248"/>
      <c r="AK122" s="248"/>
      <c r="AL122" s="248"/>
      <c r="AM122" s="248"/>
      <c r="AN122" s="248"/>
      <c r="AO122" s="247"/>
    </row>
    <row r="123" spans="1:41">
      <c r="A123" s="111" t="s">
        <v>12</v>
      </c>
      <c r="B123" s="112" t="s">
        <v>56</v>
      </c>
      <c r="C123" s="248">
        <v>0</v>
      </c>
      <c r="D123" s="248">
        <v>0</v>
      </c>
      <c r="E123" s="248">
        <v>0</v>
      </c>
      <c r="F123" s="248">
        <v>0</v>
      </c>
      <c r="G123" s="248">
        <v>0</v>
      </c>
      <c r="H123" s="248">
        <v>0</v>
      </c>
      <c r="I123" s="248">
        <v>0</v>
      </c>
      <c r="J123" s="248">
        <v>0</v>
      </c>
      <c r="K123" s="248">
        <v>0</v>
      </c>
      <c r="L123" s="248">
        <v>0</v>
      </c>
      <c r="M123" s="248">
        <v>0</v>
      </c>
      <c r="N123" s="248">
        <v>0</v>
      </c>
      <c r="O123" s="248">
        <v>0</v>
      </c>
      <c r="P123" s="248">
        <v>0</v>
      </c>
      <c r="Q123" s="248">
        <v>0</v>
      </c>
      <c r="R123" s="248">
        <v>0</v>
      </c>
      <c r="S123" s="248">
        <v>0</v>
      </c>
      <c r="T123" s="248">
        <v>0</v>
      </c>
      <c r="U123" s="248">
        <v>0</v>
      </c>
      <c r="V123" s="248">
        <v>0</v>
      </c>
      <c r="W123" s="248">
        <v>0</v>
      </c>
      <c r="X123" s="248">
        <v>0</v>
      </c>
      <c r="Y123" s="248">
        <v>0</v>
      </c>
      <c r="Z123" s="248">
        <v>0</v>
      </c>
      <c r="AA123" s="248">
        <v>0</v>
      </c>
      <c r="AB123" s="248">
        <v>0</v>
      </c>
      <c r="AC123" s="248">
        <v>0</v>
      </c>
      <c r="AD123" s="248">
        <v>0</v>
      </c>
      <c r="AE123" s="248">
        <v>0</v>
      </c>
      <c r="AF123" s="248">
        <v>0</v>
      </c>
      <c r="AG123" s="248">
        <v>0</v>
      </c>
      <c r="AH123" s="248">
        <v>0</v>
      </c>
      <c r="AI123" s="248">
        <v>0</v>
      </c>
      <c r="AJ123" s="248">
        <v>0</v>
      </c>
      <c r="AK123" s="248">
        <v>0</v>
      </c>
      <c r="AL123" s="248">
        <v>0</v>
      </c>
      <c r="AM123" s="248">
        <v>0</v>
      </c>
      <c r="AN123" s="248">
        <v>0</v>
      </c>
      <c r="AO123" s="247">
        <v>0</v>
      </c>
    </row>
    <row r="124" spans="1:41">
      <c r="A124" s="111" t="s">
        <v>20</v>
      </c>
      <c r="B124" s="112" t="s">
        <v>56</v>
      </c>
      <c r="C124" s="248">
        <v>0</v>
      </c>
      <c r="D124" s="248">
        <v>0</v>
      </c>
      <c r="E124" s="248">
        <v>0</v>
      </c>
      <c r="F124" s="248">
        <v>0</v>
      </c>
      <c r="G124" s="248">
        <v>0</v>
      </c>
      <c r="H124" s="248">
        <v>0</v>
      </c>
      <c r="I124" s="248">
        <v>0</v>
      </c>
      <c r="J124" s="248">
        <v>0</v>
      </c>
      <c r="K124" s="248">
        <v>0</v>
      </c>
      <c r="L124" s="248">
        <v>0</v>
      </c>
      <c r="M124" s="248">
        <v>0</v>
      </c>
      <c r="N124" s="248">
        <v>0</v>
      </c>
      <c r="O124" s="248">
        <v>0</v>
      </c>
      <c r="P124" s="248">
        <v>0</v>
      </c>
      <c r="Q124" s="248">
        <v>0</v>
      </c>
      <c r="R124" s="248">
        <v>0</v>
      </c>
      <c r="S124" s="248">
        <v>0</v>
      </c>
      <c r="T124" s="248">
        <v>0</v>
      </c>
      <c r="U124" s="248">
        <v>0</v>
      </c>
      <c r="V124" s="248">
        <v>0</v>
      </c>
      <c r="W124" s="248">
        <v>0</v>
      </c>
      <c r="X124" s="248">
        <v>0</v>
      </c>
      <c r="Y124" s="248">
        <v>0</v>
      </c>
      <c r="Z124" s="248">
        <v>0</v>
      </c>
      <c r="AA124" s="248">
        <v>0</v>
      </c>
      <c r="AB124" s="248">
        <v>0</v>
      </c>
      <c r="AC124" s="248">
        <v>0</v>
      </c>
      <c r="AD124" s="248">
        <v>0</v>
      </c>
      <c r="AE124" s="248">
        <v>0</v>
      </c>
      <c r="AF124" s="248">
        <v>0</v>
      </c>
      <c r="AG124" s="248">
        <v>0</v>
      </c>
      <c r="AH124" s="248">
        <v>0</v>
      </c>
      <c r="AI124" s="248">
        <v>0</v>
      </c>
      <c r="AJ124" s="248">
        <v>0</v>
      </c>
      <c r="AK124" s="248">
        <v>0</v>
      </c>
      <c r="AL124" s="248">
        <v>0</v>
      </c>
      <c r="AM124" s="248">
        <v>0</v>
      </c>
      <c r="AN124" s="248">
        <v>0</v>
      </c>
      <c r="AO124" s="247">
        <v>0</v>
      </c>
    </row>
    <row r="125" spans="1:41">
      <c r="A125" s="111" t="s">
        <v>174</v>
      </c>
      <c r="B125" s="112" t="s">
        <v>56</v>
      </c>
      <c r="C125" s="248">
        <v>0</v>
      </c>
      <c r="D125" s="248">
        <v>0</v>
      </c>
      <c r="E125" s="248">
        <v>0</v>
      </c>
      <c r="F125" s="248">
        <v>0</v>
      </c>
      <c r="G125" s="248">
        <v>0</v>
      </c>
      <c r="H125" s="248">
        <v>0</v>
      </c>
      <c r="I125" s="248">
        <v>0</v>
      </c>
      <c r="J125" s="248">
        <v>0</v>
      </c>
      <c r="K125" s="248">
        <v>0</v>
      </c>
      <c r="L125" s="248">
        <v>0</v>
      </c>
      <c r="M125" s="248">
        <v>0</v>
      </c>
      <c r="N125" s="248">
        <v>0</v>
      </c>
      <c r="O125" s="248">
        <v>0</v>
      </c>
      <c r="P125" s="248">
        <v>0</v>
      </c>
      <c r="Q125" s="248">
        <v>0</v>
      </c>
      <c r="R125" s="248">
        <v>0</v>
      </c>
      <c r="S125" s="248">
        <v>0</v>
      </c>
      <c r="T125" s="248">
        <v>0</v>
      </c>
      <c r="U125" s="248">
        <v>0</v>
      </c>
      <c r="V125" s="248">
        <v>0</v>
      </c>
      <c r="W125" s="248">
        <v>0</v>
      </c>
      <c r="X125" s="248">
        <v>0</v>
      </c>
      <c r="Y125" s="248">
        <v>0</v>
      </c>
      <c r="Z125" s="248">
        <v>0</v>
      </c>
      <c r="AA125" s="248">
        <v>0</v>
      </c>
      <c r="AB125" s="248">
        <v>0</v>
      </c>
      <c r="AC125" s="248">
        <v>0</v>
      </c>
      <c r="AD125" s="248">
        <v>0</v>
      </c>
      <c r="AE125" s="248">
        <v>0</v>
      </c>
      <c r="AF125" s="248">
        <v>0</v>
      </c>
      <c r="AG125" s="248">
        <v>0</v>
      </c>
      <c r="AH125" s="248">
        <v>0</v>
      </c>
      <c r="AI125" s="248">
        <v>0</v>
      </c>
      <c r="AJ125" s="248">
        <v>0</v>
      </c>
      <c r="AK125" s="248">
        <v>0</v>
      </c>
      <c r="AL125" s="248">
        <v>0</v>
      </c>
      <c r="AM125" s="248">
        <v>0</v>
      </c>
      <c r="AN125" s="248">
        <v>0</v>
      </c>
      <c r="AO125" s="247">
        <v>0</v>
      </c>
    </row>
    <row r="126" spans="1:41">
      <c r="A126" s="111" t="s">
        <v>22</v>
      </c>
      <c r="B126" s="112" t="s">
        <v>56</v>
      </c>
      <c r="C126" s="248">
        <v>0.116519800570732</v>
      </c>
      <c r="D126" s="248">
        <v>0.22421372719367594</v>
      </c>
      <c r="E126" s="248">
        <v>8.2847970426883549E-2</v>
      </c>
      <c r="F126" s="248">
        <v>7.9462721010478216E-2</v>
      </c>
      <c r="G126" s="248">
        <v>7.9890969356484709E-2</v>
      </c>
      <c r="H126" s="248">
        <v>0.42401827203252912</v>
      </c>
      <c r="I126" s="248">
        <v>0.15391746687253194</v>
      </c>
      <c r="J126" s="248">
        <v>0.16815758264059202</v>
      </c>
      <c r="K126" s="248">
        <v>5.2015411559063938E-2</v>
      </c>
      <c r="L126" s="248">
        <v>1.0378319988593459E-2</v>
      </c>
      <c r="M126" s="248">
        <v>9.7901297045424589E-3</v>
      </c>
      <c r="N126" s="248">
        <v>1.1997109791696072E-2</v>
      </c>
      <c r="O126" s="248">
        <v>3.2399900510311124E-3</v>
      </c>
      <c r="P126" s="248">
        <v>0.10151031119147688</v>
      </c>
      <c r="Q126" s="248">
        <v>9.8246199225440631E-2</v>
      </c>
      <c r="R126" s="248">
        <v>0.14701627869451792</v>
      </c>
      <c r="S126" s="248">
        <v>0.20923209544723295</v>
      </c>
      <c r="T126" s="248">
        <v>0.13919857666756213</v>
      </c>
      <c r="U126" s="248">
        <v>0.12970894993737525</v>
      </c>
      <c r="V126" s="248">
        <v>0.11283423013977521</v>
      </c>
      <c r="W126" s="248">
        <v>0.15491085431371257</v>
      </c>
      <c r="X126" s="248">
        <v>0.19493199037561007</v>
      </c>
      <c r="Y126" s="248">
        <v>0.13204081629574671</v>
      </c>
      <c r="Z126" s="248">
        <v>7.536049961853028E-2</v>
      </c>
      <c r="AA126" s="248">
        <v>2.0292229529142381E-2</v>
      </c>
      <c r="AB126" s="248">
        <v>6.705739943742752E-3</v>
      </c>
      <c r="AC126" s="248">
        <v>6.6681901099681857E-3</v>
      </c>
      <c r="AD126" s="248">
        <v>7.6830499017238613E-3</v>
      </c>
      <c r="AE126" s="248">
        <v>6.7072100610733034E-3</v>
      </c>
      <c r="AF126" s="248">
        <v>4.8828000860214231E-3</v>
      </c>
      <c r="AG126" s="248">
        <v>5.3215499475002285E-3</v>
      </c>
      <c r="AH126" s="248">
        <v>3.5754300189018251E-3</v>
      </c>
      <c r="AI126" s="248">
        <v>3.1669300369024278E-3</v>
      </c>
      <c r="AJ126" s="248">
        <v>1.6228899939060213E-3</v>
      </c>
      <c r="AK126" s="248">
        <v>1.3641900194883347E-3</v>
      </c>
      <c r="AL126" s="248">
        <v>1.2957100049257278E-3</v>
      </c>
      <c r="AM126" s="248">
        <v>1.5085499609708787E-3</v>
      </c>
      <c r="AN126" s="248">
        <v>1.2493599560260773E-3</v>
      </c>
      <c r="AO126" s="247">
        <v>1.3677899950742722E-3</v>
      </c>
    </row>
    <row r="127" spans="1:41">
      <c r="A127" s="111" t="s">
        <v>21</v>
      </c>
      <c r="B127" s="112" t="s">
        <v>56</v>
      </c>
      <c r="C127" s="248">
        <v>1.62873228125</v>
      </c>
      <c r="D127" s="248">
        <v>0.94963971289062499</v>
      </c>
      <c r="E127" s="248">
        <v>0.74181646679687496</v>
      </c>
      <c r="F127" s="248">
        <v>0.71802507519531256</v>
      </c>
      <c r="G127" s="248">
        <v>0.74922584472656251</v>
      </c>
      <c r="H127" s="248">
        <v>0.88987514062499995</v>
      </c>
      <c r="I127" s="248">
        <v>0.46229763281250003</v>
      </c>
      <c r="J127" s="248">
        <v>0.38298779687499995</v>
      </c>
      <c r="K127" s="248">
        <v>0.2093491015625</v>
      </c>
      <c r="L127" s="248">
        <v>0.21029954687499999</v>
      </c>
      <c r="M127" s="248">
        <v>0.1853405390625</v>
      </c>
      <c r="N127" s="248">
        <v>0.22456297656250002</v>
      </c>
      <c r="O127" s="248">
        <v>9.1656292968749997E-2</v>
      </c>
      <c r="P127" s="248">
        <v>0.35060775781249998</v>
      </c>
      <c r="Q127" s="248">
        <v>0.37671467968749994</v>
      </c>
      <c r="R127" s="248">
        <v>9.4981800537109386E-3</v>
      </c>
      <c r="S127" s="248">
        <v>0</v>
      </c>
      <c r="T127" s="248">
        <v>0</v>
      </c>
      <c r="U127" s="248">
        <v>0</v>
      </c>
      <c r="V127" s="248">
        <v>0</v>
      </c>
      <c r="W127" s="248">
        <v>0</v>
      </c>
      <c r="X127" s="248">
        <v>0</v>
      </c>
      <c r="Y127" s="248">
        <v>0</v>
      </c>
      <c r="Z127" s="248">
        <v>0</v>
      </c>
      <c r="AA127" s="248">
        <v>0</v>
      </c>
      <c r="AB127" s="248">
        <v>0</v>
      </c>
      <c r="AC127" s="248">
        <v>0</v>
      </c>
      <c r="AD127" s="248">
        <v>0</v>
      </c>
      <c r="AE127" s="248">
        <v>0</v>
      </c>
      <c r="AF127" s="248">
        <v>0</v>
      </c>
      <c r="AG127" s="248">
        <v>0</v>
      </c>
      <c r="AH127" s="248">
        <v>0</v>
      </c>
      <c r="AI127" s="248">
        <v>0</v>
      </c>
      <c r="AJ127" s="248">
        <v>0</v>
      </c>
      <c r="AK127" s="248">
        <v>0</v>
      </c>
      <c r="AL127" s="248">
        <v>0</v>
      </c>
      <c r="AM127" s="248">
        <v>0</v>
      </c>
      <c r="AN127" s="248">
        <v>0</v>
      </c>
      <c r="AO127" s="247">
        <v>0</v>
      </c>
    </row>
    <row r="128" spans="1:41">
      <c r="A128" s="111" t="s">
        <v>175</v>
      </c>
      <c r="B128" s="112" t="s">
        <v>56</v>
      </c>
      <c r="C128" s="248">
        <v>0</v>
      </c>
      <c r="D128" s="248">
        <v>0</v>
      </c>
      <c r="E128" s="248">
        <v>0</v>
      </c>
      <c r="F128" s="248">
        <v>0</v>
      </c>
      <c r="G128" s="248">
        <v>0</v>
      </c>
      <c r="H128" s="248">
        <v>0</v>
      </c>
      <c r="I128" s="248">
        <v>0</v>
      </c>
      <c r="J128" s="248">
        <v>0</v>
      </c>
      <c r="K128" s="248">
        <v>0</v>
      </c>
      <c r="L128" s="248">
        <v>0</v>
      </c>
      <c r="M128" s="248">
        <v>0</v>
      </c>
      <c r="N128" s="248">
        <v>0</v>
      </c>
      <c r="O128" s="248">
        <v>0</v>
      </c>
      <c r="P128" s="248">
        <v>0</v>
      </c>
      <c r="Q128" s="248">
        <v>0</v>
      </c>
      <c r="R128" s="248">
        <v>0</v>
      </c>
      <c r="S128" s="248">
        <v>0</v>
      </c>
      <c r="T128" s="248">
        <v>0</v>
      </c>
      <c r="U128" s="248">
        <v>0</v>
      </c>
      <c r="V128" s="248">
        <v>0</v>
      </c>
      <c r="W128" s="248">
        <v>0</v>
      </c>
      <c r="X128" s="248">
        <v>0</v>
      </c>
      <c r="Y128" s="248">
        <v>0</v>
      </c>
      <c r="Z128" s="248">
        <v>0</v>
      </c>
      <c r="AA128" s="248">
        <v>0</v>
      </c>
      <c r="AB128" s="248">
        <v>0</v>
      </c>
      <c r="AC128" s="248">
        <v>0</v>
      </c>
      <c r="AD128" s="248">
        <v>0</v>
      </c>
      <c r="AE128" s="248">
        <v>0</v>
      </c>
      <c r="AF128" s="248">
        <v>0</v>
      </c>
      <c r="AG128" s="248">
        <v>0</v>
      </c>
      <c r="AH128" s="248">
        <v>0</v>
      </c>
      <c r="AI128" s="248">
        <v>0</v>
      </c>
      <c r="AJ128" s="248">
        <v>0</v>
      </c>
      <c r="AK128" s="248">
        <v>0</v>
      </c>
      <c r="AL128" s="248">
        <v>0</v>
      </c>
      <c r="AM128" s="248">
        <v>0</v>
      </c>
      <c r="AN128" s="248">
        <v>0</v>
      </c>
      <c r="AO128" s="247">
        <v>0</v>
      </c>
    </row>
    <row r="129" spans="1:41">
      <c r="A129" s="111" t="s">
        <v>176</v>
      </c>
      <c r="B129" s="112" t="s">
        <v>56</v>
      </c>
      <c r="C129" s="248">
        <v>0.66669344921874996</v>
      </c>
      <c r="D129" s="248">
        <v>0.77635464062500004</v>
      </c>
      <c r="E129" s="248">
        <v>0.56046089648437503</v>
      </c>
      <c r="F129" s="248">
        <v>0.53768308398437503</v>
      </c>
      <c r="G129" s="248">
        <v>0.55784733398437503</v>
      </c>
      <c r="H129" s="248">
        <v>0</v>
      </c>
      <c r="I129" s="248">
        <v>0</v>
      </c>
      <c r="J129" s="248">
        <v>0</v>
      </c>
      <c r="K129" s="248">
        <v>0</v>
      </c>
      <c r="L129" s="248">
        <v>0</v>
      </c>
      <c r="M129" s="248">
        <v>0</v>
      </c>
      <c r="N129" s="248">
        <v>0</v>
      </c>
      <c r="O129" s="248">
        <v>0</v>
      </c>
      <c r="P129" s="248">
        <v>0</v>
      </c>
      <c r="Q129" s="248">
        <v>0</v>
      </c>
      <c r="R129" s="248">
        <v>0</v>
      </c>
      <c r="S129" s="248">
        <v>0</v>
      </c>
      <c r="T129" s="248">
        <v>0</v>
      </c>
      <c r="U129" s="248">
        <v>0</v>
      </c>
      <c r="V129" s="248">
        <v>0</v>
      </c>
      <c r="W129" s="248">
        <v>0</v>
      </c>
      <c r="X129" s="248">
        <v>0</v>
      </c>
      <c r="Y129" s="248">
        <v>0</v>
      </c>
      <c r="Z129" s="248">
        <v>0</v>
      </c>
      <c r="AA129" s="248">
        <v>0</v>
      </c>
      <c r="AB129" s="248">
        <v>0</v>
      </c>
      <c r="AC129" s="248">
        <v>0</v>
      </c>
      <c r="AD129" s="248">
        <v>0</v>
      </c>
      <c r="AE129" s="248">
        <v>0</v>
      </c>
      <c r="AF129" s="248">
        <v>0</v>
      </c>
      <c r="AG129" s="248">
        <v>0</v>
      </c>
      <c r="AH129" s="248">
        <v>0</v>
      </c>
      <c r="AI129" s="248">
        <v>0</v>
      </c>
      <c r="AJ129" s="248">
        <v>0</v>
      </c>
      <c r="AK129" s="248">
        <v>0</v>
      </c>
      <c r="AL129" s="248">
        <v>0</v>
      </c>
      <c r="AM129" s="248">
        <v>0</v>
      </c>
      <c r="AN129" s="248">
        <v>0</v>
      </c>
      <c r="AO129" s="247">
        <v>0</v>
      </c>
    </row>
    <row r="130" spans="1:41">
      <c r="A130" s="111" t="s">
        <v>177</v>
      </c>
      <c r="B130" s="112" t="s">
        <v>56</v>
      </c>
      <c r="C130" s="248">
        <v>0</v>
      </c>
      <c r="D130" s="248">
        <v>0</v>
      </c>
      <c r="E130" s="248">
        <v>0</v>
      </c>
      <c r="F130" s="248">
        <v>0</v>
      </c>
      <c r="G130" s="248">
        <v>0</v>
      </c>
      <c r="H130" s="248">
        <v>0</v>
      </c>
      <c r="I130" s="248">
        <v>0</v>
      </c>
      <c r="J130" s="248">
        <v>0</v>
      </c>
      <c r="K130" s="248">
        <v>0</v>
      </c>
      <c r="L130" s="248">
        <v>0</v>
      </c>
      <c r="M130" s="248">
        <v>0</v>
      </c>
      <c r="N130" s="248">
        <v>0</v>
      </c>
      <c r="O130" s="248">
        <v>0</v>
      </c>
      <c r="P130" s="248">
        <v>0</v>
      </c>
      <c r="Q130" s="248">
        <v>0</v>
      </c>
      <c r="R130" s="248">
        <v>0</v>
      </c>
      <c r="S130" s="248">
        <v>0</v>
      </c>
      <c r="T130" s="248">
        <v>0</v>
      </c>
      <c r="U130" s="248">
        <v>0</v>
      </c>
      <c r="V130" s="248">
        <v>0</v>
      </c>
      <c r="W130" s="248">
        <v>0</v>
      </c>
      <c r="X130" s="248">
        <v>0</v>
      </c>
      <c r="Y130" s="248">
        <v>0</v>
      </c>
      <c r="Z130" s="248">
        <v>0</v>
      </c>
      <c r="AA130" s="248">
        <v>0</v>
      </c>
      <c r="AB130" s="248">
        <v>0</v>
      </c>
      <c r="AC130" s="248">
        <v>0</v>
      </c>
      <c r="AD130" s="248">
        <v>0</v>
      </c>
      <c r="AE130" s="248">
        <v>0</v>
      </c>
      <c r="AF130" s="248">
        <v>0</v>
      </c>
      <c r="AG130" s="248">
        <v>0</v>
      </c>
      <c r="AH130" s="248">
        <v>0</v>
      </c>
      <c r="AI130" s="248">
        <v>0</v>
      </c>
      <c r="AJ130" s="248">
        <v>0</v>
      </c>
      <c r="AK130" s="248">
        <v>0</v>
      </c>
      <c r="AL130" s="248">
        <v>0</v>
      </c>
      <c r="AM130" s="248">
        <v>0</v>
      </c>
      <c r="AN130" s="248">
        <v>0</v>
      </c>
      <c r="AO130" s="247">
        <v>0</v>
      </c>
    </row>
    <row r="131" spans="1:41">
      <c r="A131" s="111" t="s">
        <v>178</v>
      </c>
      <c r="B131" s="112" t="s">
        <v>56</v>
      </c>
      <c r="C131" s="248">
        <v>0</v>
      </c>
      <c r="D131" s="248">
        <v>0</v>
      </c>
      <c r="E131" s="248">
        <v>0</v>
      </c>
      <c r="F131" s="248">
        <v>0</v>
      </c>
      <c r="G131" s="248">
        <v>0</v>
      </c>
      <c r="H131" s="248">
        <v>0</v>
      </c>
      <c r="I131" s="248">
        <v>0</v>
      </c>
      <c r="J131" s="248">
        <v>0</v>
      </c>
      <c r="K131" s="248">
        <v>0</v>
      </c>
      <c r="L131" s="248">
        <v>0</v>
      </c>
      <c r="M131" s="248">
        <v>0</v>
      </c>
      <c r="N131" s="248">
        <v>0</v>
      </c>
      <c r="O131" s="248">
        <v>0</v>
      </c>
      <c r="P131" s="248">
        <v>0</v>
      </c>
      <c r="Q131" s="248">
        <v>0</v>
      </c>
      <c r="R131" s="248">
        <v>0</v>
      </c>
      <c r="S131" s="248">
        <v>0</v>
      </c>
      <c r="T131" s="248">
        <v>0</v>
      </c>
      <c r="U131" s="248">
        <v>0</v>
      </c>
      <c r="V131" s="248">
        <v>0</v>
      </c>
      <c r="W131" s="248">
        <v>0</v>
      </c>
      <c r="X131" s="248">
        <v>0</v>
      </c>
      <c r="Y131" s="248">
        <v>0</v>
      </c>
      <c r="Z131" s="248">
        <v>0</v>
      </c>
      <c r="AA131" s="248">
        <v>0</v>
      </c>
      <c r="AB131" s="248">
        <v>0</v>
      </c>
      <c r="AC131" s="248">
        <v>0</v>
      </c>
      <c r="AD131" s="248">
        <v>0</v>
      </c>
      <c r="AE131" s="248">
        <v>0</v>
      </c>
      <c r="AF131" s="248">
        <v>0</v>
      </c>
      <c r="AG131" s="248">
        <v>0</v>
      </c>
      <c r="AH131" s="248">
        <v>0</v>
      </c>
      <c r="AI131" s="248">
        <v>0</v>
      </c>
      <c r="AJ131" s="248">
        <v>0</v>
      </c>
      <c r="AK131" s="248">
        <v>0</v>
      </c>
      <c r="AL131" s="248">
        <v>0</v>
      </c>
      <c r="AM131" s="248">
        <v>0</v>
      </c>
      <c r="AN131" s="248">
        <v>0</v>
      </c>
      <c r="AO131" s="247">
        <v>0</v>
      </c>
    </row>
    <row r="132" spans="1:41">
      <c r="A132" s="111" t="s">
        <v>1</v>
      </c>
      <c r="B132" s="112" t="s">
        <v>56</v>
      </c>
      <c r="C132" s="248">
        <v>0</v>
      </c>
      <c r="D132" s="248">
        <v>0</v>
      </c>
      <c r="E132" s="248">
        <v>0</v>
      </c>
      <c r="F132" s="248">
        <v>0</v>
      </c>
      <c r="G132" s="248">
        <v>0</v>
      </c>
      <c r="H132" s="248">
        <v>0</v>
      </c>
      <c r="I132" s="248">
        <v>0</v>
      </c>
      <c r="J132" s="248">
        <v>0</v>
      </c>
      <c r="K132" s="248">
        <v>0</v>
      </c>
      <c r="L132" s="248">
        <v>0</v>
      </c>
      <c r="M132" s="248">
        <v>0</v>
      </c>
      <c r="N132" s="248">
        <v>0</v>
      </c>
      <c r="O132" s="248">
        <v>0</v>
      </c>
      <c r="P132" s="248">
        <v>0</v>
      </c>
      <c r="Q132" s="248">
        <v>0</v>
      </c>
      <c r="R132" s="248">
        <v>0</v>
      </c>
      <c r="S132" s="248">
        <v>0</v>
      </c>
      <c r="T132" s="248">
        <v>0</v>
      </c>
      <c r="U132" s="248">
        <v>0</v>
      </c>
      <c r="V132" s="248">
        <v>0</v>
      </c>
      <c r="W132" s="248">
        <v>0</v>
      </c>
      <c r="X132" s="248">
        <v>0</v>
      </c>
      <c r="Y132" s="248">
        <v>0</v>
      </c>
      <c r="Z132" s="248">
        <v>0</v>
      </c>
      <c r="AA132" s="248">
        <v>0</v>
      </c>
      <c r="AB132" s="248">
        <v>0</v>
      </c>
      <c r="AC132" s="248">
        <v>0</v>
      </c>
      <c r="AD132" s="248">
        <v>0</v>
      </c>
      <c r="AE132" s="248">
        <v>0</v>
      </c>
      <c r="AF132" s="248">
        <v>0</v>
      </c>
      <c r="AG132" s="248">
        <v>0</v>
      </c>
      <c r="AH132" s="248">
        <v>0</v>
      </c>
      <c r="AI132" s="248">
        <v>0</v>
      </c>
      <c r="AJ132" s="248">
        <v>0</v>
      </c>
      <c r="AK132" s="248">
        <v>0</v>
      </c>
      <c r="AL132" s="248">
        <v>0</v>
      </c>
      <c r="AM132" s="248">
        <v>0</v>
      </c>
      <c r="AN132" s="248">
        <v>0</v>
      </c>
      <c r="AO132" s="247">
        <v>0</v>
      </c>
    </row>
    <row r="133" spans="1:41">
      <c r="A133" s="111" t="s">
        <v>179</v>
      </c>
      <c r="B133" s="112" t="s">
        <v>56</v>
      </c>
      <c r="C133" s="248">
        <v>0</v>
      </c>
      <c r="D133" s="248">
        <v>0</v>
      </c>
      <c r="E133" s="248">
        <v>0</v>
      </c>
      <c r="F133" s="248">
        <v>0</v>
      </c>
      <c r="G133" s="248">
        <v>0</v>
      </c>
      <c r="H133" s="248">
        <v>0</v>
      </c>
      <c r="I133" s="248">
        <v>0</v>
      </c>
      <c r="J133" s="248">
        <v>0</v>
      </c>
      <c r="K133" s="248">
        <v>0</v>
      </c>
      <c r="L133" s="248">
        <v>0</v>
      </c>
      <c r="M133" s="248">
        <v>0</v>
      </c>
      <c r="N133" s="248">
        <v>0</v>
      </c>
      <c r="O133" s="248">
        <v>0</v>
      </c>
      <c r="P133" s="248">
        <v>0</v>
      </c>
      <c r="Q133" s="248">
        <v>0</v>
      </c>
      <c r="R133" s="248">
        <v>0</v>
      </c>
      <c r="S133" s="248">
        <v>0</v>
      </c>
      <c r="T133" s="248">
        <v>0</v>
      </c>
      <c r="U133" s="248">
        <v>0</v>
      </c>
      <c r="V133" s="248">
        <v>0</v>
      </c>
      <c r="W133" s="248">
        <v>0</v>
      </c>
      <c r="X133" s="248">
        <v>0</v>
      </c>
      <c r="Y133" s="248">
        <v>0</v>
      </c>
      <c r="Z133" s="248">
        <v>0</v>
      </c>
      <c r="AA133" s="248">
        <v>0</v>
      </c>
      <c r="AB133" s="248">
        <v>0</v>
      </c>
      <c r="AC133" s="248">
        <v>0</v>
      </c>
      <c r="AD133" s="248">
        <v>0</v>
      </c>
      <c r="AE133" s="248">
        <v>0</v>
      </c>
      <c r="AF133" s="248">
        <v>0</v>
      </c>
      <c r="AG133" s="248">
        <v>0</v>
      </c>
      <c r="AH133" s="248">
        <v>0</v>
      </c>
      <c r="AI133" s="248">
        <v>0</v>
      </c>
      <c r="AJ133" s="248">
        <v>0</v>
      </c>
      <c r="AK133" s="248">
        <v>0</v>
      </c>
      <c r="AL133" s="248">
        <v>0</v>
      </c>
      <c r="AM133" s="248">
        <v>0</v>
      </c>
      <c r="AN133" s="248">
        <v>0</v>
      </c>
      <c r="AO133" s="247">
        <v>0</v>
      </c>
    </row>
    <row r="134" spans="1:41">
      <c r="A134" s="111" t="s">
        <v>180</v>
      </c>
      <c r="B134" s="112" t="s">
        <v>56</v>
      </c>
      <c r="C134" s="248">
        <v>0</v>
      </c>
      <c r="D134" s="248">
        <v>0</v>
      </c>
      <c r="E134" s="248">
        <v>0</v>
      </c>
      <c r="F134" s="248">
        <v>0</v>
      </c>
      <c r="G134" s="248">
        <v>0</v>
      </c>
      <c r="H134" s="248">
        <v>0</v>
      </c>
      <c r="I134" s="248">
        <v>0</v>
      </c>
      <c r="J134" s="248">
        <v>0</v>
      </c>
      <c r="K134" s="248">
        <v>0</v>
      </c>
      <c r="L134" s="248">
        <v>0</v>
      </c>
      <c r="M134" s="248">
        <v>0</v>
      </c>
      <c r="N134" s="248">
        <v>0</v>
      </c>
      <c r="O134" s="248">
        <v>0</v>
      </c>
      <c r="P134" s="248">
        <v>0</v>
      </c>
      <c r="Q134" s="248">
        <v>0</v>
      </c>
      <c r="R134" s="248">
        <v>0</v>
      </c>
      <c r="S134" s="248">
        <v>0</v>
      </c>
      <c r="T134" s="248">
        <v>0</v>
      </c>
      <c r="U134" s="248">
        <v>0</v>
      </c>
      <c r="V134" s="248">
        <v>0</v>
      </c>
      <c r="W134" s="248">
        <v>0</v>
      </c>
      <c r="X134" s="248">
        <v>0</v>
      </c>
      <c r="Y134" s="248">
        <v>0</v>
      </c>
      <c r="Z134" s="248">
        <v>0</v>
      </c>
      <c r="AA134" s="248">
        <v>0</v>
      </c>
      <c r="AB134" s="248">
        <v>0</v>
      </c>
      <c r="AC134" s="248">
        <v>0</v>
      </c>
      <c r="AD134" s="248">
        <v>0</v>
      </c>
      <c r="AE134" s="248">
        <v>0</v>
      </c>
      <c r="AF134" s="248">
        <v>0</v>
      </c>
      <c r="AG134" s="248">
        <v>0</v>
      </c>
      <c r="AH134" s="248">
        <v>0</v>
      </c>
      <c r="AI134" s="248">
        <v>0</v>
      </c>
      <c r="AJ134" s="248">
        <v>0</v>
      </c>
      <c r="AK134" s="248">
        <v>0</v>
      </c>
      <c r="AL134" s="248">
        <v>0</v>
      </c>
      <c r="AM134" s="248">
        <v>0</v>
      </c>
      <c r="AN134" s="248">
        <v>0</v>
      </c>
      <c r="AO134" s="247">
        <v>0</v>
      </c>
    </row>
    <row r="135" spans="1:41">
      <c r="A135" s="111" t="s">
        <v>270</v>
      </c>
      <c r="B135" s="112" t="s">
        <v>56</v>
      </c>
      <c r="C135" s="248">
        <v>0</v>
      </c>
      <c r="D135" s="248">
        <v>0</v>
      </c>
      <c r="E135" s="248">
        <v>0</v>
      </c>
      <c r="F135" s="248">
        <v>0</v>
      </c>
      <c r="G135" s="248">
        <v>0</v>
      </c>
      <c r="H135" s="248">
        <v>0</v>
      </c>
      <c r="I135" s="248">
        <v>0</v>
      </c>
      <c r="J135" s="248">
        <v>0</v>
      </c>
      <c r="K135" s="248">
        <v>0</v>
      </c>
      <c r="L135" s="248">
        <v>0</v>
      </c>
      <c r="M135" s="248">
        <v>0</v>
      </c>
      <c r="N135" s="248">
        <v>0</v>
      </c>
      <c r="O135" s="248">
        <v>0</v>
      </c>
      <c r="P135" s="248">
        <v>0</v>
      </c>
      <c r="Q135" s="248">
        <v>0</v>
      </c>
      <c r="R135" s="248">
        <v>0</v>
      </c>
      <c r="S135" s="248">
        <v>0</v>
      </c>
      <c r="T135" s="248">
        <v>0</v>
      </c>
      <c r="U135" s="248">
        <v>0</v>
      </c>
      <c r="V135" s="248">
        <v>0</v>
      </c>
      <c r="W135" s="248">
        <v>0</v>
      </c>
      <c r="X135" s="248">
        <v>0</v>
      </c>
      <c r="Y135" s="248">
        <v>0</v>
      </c>
      <c r="Z135" s="248">
        <v>0</v>
      </c>
      <c r="AA135" s="248">
        <v>0</v>
      </c>
      <c r="AB135" s="248">
        <v>0</v>
      </c>
      <c r="AC135" s="248">
        <v>0</v>
      </c>
      <c r="AD135" s="248">
        <v>0</v>
      </c>
      <c r="AE135" s="248">
        <v>0</v>
      </c>
      <c r="AF135" s="248">
        <v>0</v>
      </c>
      <c r="AG135" s="248">
        <v>0</v>
      </c>
      <c r="AH135" s="248">
        <v>0</v>
      </c>
      <c r="AI135" s="248">
        <v>0</v>
      </c>
      <c r="AJ135" s="248">
        <v>0</v>
      </c>
      <c r="AK135" s="248">
        <v>0</v>
      </c>
      <c r="AL135" s="248">
        <v>0</v>
      </c>
      <c r="AM135" s="248">
        <v>0</v>
      </c>
      <c r="AN135" s="248">
        <v>0</v>
      </c>
      <c r="AO135" s="247">
        <v>0</v>
      </c>
    </row>
    <row r="136" spans="1:41">
      <c r="A136" s="111" t="s">
        <v>182</v>
      </c>
      <c r="B136" s="112" t="s">
        <v>56</v>
      </c>
      <c r="C136" s="248">
        <v>0</v>
      </c>
      <c r="D136" s="248">
        <v>0</v>
      </c>
      <c r="E136" s="248">
        <v>0</v>
      </c>
      <c r="F136" s="248">
        <v>0</v>
      </c>
      <c r="G136" s="248">
        <v>0</v>
      </c>
      <c r="H136" s="248">
        <v>0</v>
      </c>
      <c r="I136" s="248">
        <v>0</v>
      </c>
      <c r="J136" s="248">
        <v>0</v>
      </c>
      <c r="K136" s="248">
        <v>0</v>
      </c>
      <c r="L136" s="248">
        <v>0</v>
      </c>
      <c r="M136" s="248">
        <v>0</v>
      </c>
      <c r="N136" s="248">
        <v>0</v>
      </c>
      <c r="O136" s="248">
        <v>0</v>
      </c>
      <c r="P136" s="248">
        <v>0</v>
      </c>
      <c r="Q136" s="248">
        <v>0</v>
      </c>
      <c r="R136" s="248">
        <v>0</v>
      </c>
      <c r="S136" s="248">
        <v>0</v>
      </c>
      <c r="T136" s="248">
        <v>0</v>
      </c>
      <c r="U136" s="248">
        <v>0</v>
      </c>
      <c r="V136" s="248">
        <v>0</v>
      </c>
      <c r="W136" s="248">
        <v>0</v>
      </c>
      <c r="X136" s="248">
        <v>0</v>
      </c>
      <c r="Y136" s="248">
        <v>0</v>
      </c>
      <c r="Z136" s="248">
        <v>0</v>
      </c>
      <c r="AA136" s="248">
        <v>0</v>
      </c>
      <c r="AB136" s="248">
        <v>0</v>
      </c>
      <c r="AC136" s="248">
        <v>0</v>
      </c>
      <c r="AD136" s="248">
        <v>0</v>
      </c>
      <c r="AE136" s="248">
        <v>0</v>
      </c>
      <c r="AF136" s="248">
        <v>0</v>
      </c>
      <c r="AG136" s="248">
        <v>0</v>
      </c>
      <c r="AH136" s="248">
        <v>0</v>
      </c>
      <c r="AI136" s="248">
        <v>0</v>
      </c>
      <c r="AJ136" s="248">
        <v>0</v>
      </c>
      <c r="AK136" s="248">
        <v>0</v>
      </c>
      <c r="AL136" s="248">
        <v>0</v>
      </c>
      <c r="AM136" s="248">
        <v>0</v>
      </c>
      <c r="AN136" s="248">
        <v>0</v>
      </c>
      <c r="AO136" s="247">
        <v>0</v>
      </c>
    </row>
    <row r="137" spans="1:41">
      <c r="A137" s="111" t="s">
        <v>183</v>
      </c>
      <c r="B137" s="112" t="s">
        <v>56</v>
      </c>
      <c r="C137" s="248">
        <v>0</v>
      </c>
      <c r="D137" s="248">
        <v>0</v>
      </c>
      <c r="E137" s="248">
        <v>0</v>
      </c>
      <c r="F137" s="248">
        <v>0</v>
      </c>
      <c r="G137" s="248">
        <v>0</v>
      </c>
      <c r="H137" s="248">
        <v>0</v>
      </c>
      <c r="I137" s="248">
        <v>0</v>
      </c>
      <c r="J137" s="248">
        <v>0</v>
      </c>
      <c r="K137" s="248">
        <v>0</v>
      </c>
      <c r="L137" s="248">
        <v>0</v>
      </c>
      <c r="M137" s="248">
        <v>0</v>
      </c>
      <c r="N137" s="248">
        <v>0</v>
      </c>
      <c r="O137" s="248">
        <v>0</v>
      </c>
      <c r="P137" s="248">
        <v>0</v>
      </c>
      <c r="Q137" s="248">
        <v>0</v>
      </c>
      <c r="R137" s="248">
        <v>0</v>
      </c>
      <c r="S137" s="248">
        <v>0</v>
      </c>
      <c r="T137" s="248">
        <v>0</v>
      </c>
      <c r="U137" s="248">
        <v>0</v>
      </c>
      <c r="V137" s="248">
        <v>0</v>
      </c>
      <c r="W137" s="248">
        <v>0</v>
      </c>
      <c r="X137" s="248">
        <v>0</v>
      </c>
      <c r="Y137" s="248">
        <v>0</v>
      </c>
      <c r="Z137" s="248">
        <v>0</v>
      </c>
      <c r="AA137" s="248">
        <v>0</v>
      </c>
      <c r="AB137" s="248">
        <v>0</v>
      </c>
      <c r="AC137" s="248">
        <v>0</v>
      </c>
      <c r="AD137" s="248">
        <v>0</v>
      </c>
      <c r="AE137" s="248">
        <v>0</v>
      </c>
      <c r="AF137" s="248">
        <v>0</v>
      </c>
      <c r="AG137" s="248">
        <v>0</v>
      </c>
      <c r="AH137" s="248">
        <v>0</v>
      </c>
      <c r="AI137" s="248">
        <v>0</v>
      </c>
      <c r="AJ137" s="248">
        <v>0</v>
      </c>
      <c r="AK137" s="248">
        <v>0</v>
      </c>
      <c r="AL137" s="248">
        <v>0</v>
      </c>
      <c r="AM137" s="248">
        <v>0</v>
      </c>
      <c r="AN137" s="248">
        <v>0</v>
      </c>
      <c r="AO137" s="247">
        <v>0</v>
      </c>
    </row>
    <row r="138" spans="1:41">
      <c r="A138" s="111" t="s">
        <v>184</v>
      </c>
      <c r="B138" s="112" t="s">
        <v>56</v>
      </c>
      <c r="C138" s="250">
        <v>2.4119455310394819</v>
      </c>
      <c r="D138" s="250">
        <v>1.950208080709301</v>
      </c>
      <c r="E138" s="250">
        <v>1.3851253337081335</v>
      </c>
      <c r="F138" s="250">
        <v>1.3351708801901658</v>
      </c>
      <c r="G138" s="250">
        <v>1.3869641480674222</v>
      </c>
      <c r="H138" s="250">
        <v>1.313893412657529</v>
      </c>
      <c r="I138" s="250">
        <v>0.61621509968503196</v>
      </c>
      <c r="J138" s="250">
        <v>0.55114537951559195</v>
      </c>
      <c r="K138" s="250">
        <v>0.26136451312156395</v>
      </c>
      <c r="L138" s="250">
        <v>0.22067786686359345</v>
      </c>
      <c r="M138" s="250">
        <v>0.19513066876704246</v>
      </c>
      <c r="N138" s="250">
        <v>0.23656008635419609</v>
      </c>
      <c r="O138" s="250">
        <v>9.4896283019781105E-2</v>
      </c>
      <c r="P138" s="250">
        <v>0.45211806900397689</v>
      </c>
      <c r="Q138" s="250">
        <v>0.47496087891294059</v>
      </c>
      <c r="R138" s="250">
        <v>0.15651445874822886</v>
      </c>
      <c r="S138" s="250">
        <v>0.20923209544723295</v>
      </c>
      <c r="T138" s="250">
        <v>0.13919857666756213</v>
      </c>
      <c r="U138" s="250">
        <v>0.12970894993737525</v>
      </c>
      <c r="V138" s="250">
        <v>0.11283423013977521</v>
      </c>
      <c r="W138" s="250">
        <v>0.15491085431371257</v>
      </c>
      <c r="X138" s="250">
        <v>0.19493199037561007</v>
      </c>
      <c r="Y138" s="250">
        <v>0.13204081629574671</v>
      </c>
      <c r="Z138" s="250">
        <v>7.536049961853028E-2</v>
      </c>
      <c r="AA138" s="250">
        <v>2.0292229529142381E-2</v>
      </c>
      <c r="AB138" s="250">
        <v>6.705739943742752E-3</v>
      </c>
      <c r="AC138" s="250">
        <v>6.6681901099681857E-3</v>
      </c>
      <c r="AD138" s="250">
        <v>7.6830499017238613E-3</v>
      </c>
      <c r="AE138" s="250">
        <v>6.7072100610733034E-3</v>
      </c>
      <c r="AF138" s="250">
        <v>4.8828000860214231E-3</v>
      </c>
      <c r="AG138" s="250">
        <v>5.3215499475002285E-3</v>
      </c>
      <c r="AH138" s="250">
        <v>3.5754300189018251E-3</v>
      </c>
      <c r="AI138" s="250">
        <v>3.1669300369024278E-3</v>
      </c>
      <c r="AJ138" s="250">
        <v>1.6228899939060213E-3</v>
      </c>
      <c r="AK138" s="250">
        <v>1.3641900194883347E-3</v>
      </c>
      <c r="AL138" s="250">
        <v>1.2957100049257278E-3</v>
      </c>
      <c r="AM138" s="250">
        <v>1.5085499609708787E-3</v>
      </c>
      <c r="AN138" s="250">
        <v>1.2493599560260773E-3</v>
      </c>
      <c r="AO138" s="251">
        <v>1.3677899950742722E-3</v>
      </c>
    </row>
    <row r="139" spans="1:41" ht="15.75">
      <c r="A139" s="109" t="s">
        <v>185</v>
      </c>
      <c r="B139" s="112"/>
      <c r="C139" s="248"/>
      <c r="D139" s="248"/>
      <c r="E139" s="248"/>
      <c r="F139" s="248"/>
      <c r="G139" s="248"/>
      <c r="H139" s="248"/>
      <c r="I139" s="248"/>
      <c r="J139" s="248"/>
      <c r="K139" s="248"/>
      <c r="L139" s="248"/>
      <c r="M139" s="248"/>
      <c r="N139" s="248"/>
      <c r="O139" s="248"/>
      <c r="P139" s="248"/>
      <c r="Q139" s="248"/>
      <c r="R139" s="248"/>
      <c r="S139" s="248"/>
      <c r="T139" s="248"/>
      <c r="U139" s="248"/>
      <c r="V139" s="248"/>
      <c r="W139" s="248"/>
      <c r="X139" s="248"/>
      <c r="Y139" s="248"/>
      <c r="Z139" s="248"/>
      <c r="AA139" s="248"/>
      <c r="AB139" s="248"/>
      <c r="AC139" s="248"/>
      <c r="AD139" s="248"/>
      <c r="AE139" s="248"/>
      <c r="AF139" s="248"/>
      <c r="AG139" s="248"/>
      <c r="AH139" s="248"/>
      <c r="AI139" s="248"/>
      <c r="AJ139" s="248"/>
      <c r="AK139" s="248"/>
      <c r="AL139" s="248"/>
      <c r="AM139" s="248"/>
      <c r="AN139" s="248"/>
      <c r="AO139" s="247"/>
    </row>
    <row r="140" spans="1:41">
      <c r="A140" s="111" t="s">
        <v>12</v>
      </c>
      <c r="B140" s="112" t="s">
        <v>56</v>
      </c>
      <c r="C140" s="248">
        <v>77.909359320190433</v>
      </c>
      <c r="D140" s="248">
        <v>78.844337376693716</v>
      </c>
      <c r="E140" s="248">
        <v>77.656830472213741</v>
      </c>
      <c r="F140" s="248">
        <v>68.079252041473381</v>
      </c>
      <c r="G140" s="248">
        <v>63.968155949809073</v>
      </c>
      <c r="H140" s="248">
        <v>59.147235258758542</v>
      </c>
      <c r="I140" s="248">
        <v>51.75257287715101</v>
      </c>
      <c r="J140" s="248">
        <v>46.831368108642579</v>
      </c>
      <c r="K140" s="248">
        <v>42.739829041381839</v>
      </c>
      <c r="L140" s="248">
        <v>38.83152352819824</v>
      </c>
      <c r="M140" s="248">
        <v>34.305197607421874</v>
      </c>
      <c r="N140" s="248">
        <v>29.688272562622068</v>
      </c>
      <c r="O140" s="248">
        <v>24.042489913818358</v>
      </c>
      <c r="P140" s="248">
        <v>17.313917027404784</v>
      </c>
      <c r="Q140" s="248">
        <v>11.148087895019533</v>
      </c>
      <c r="R140" s="248">
        <v>8.9888071513671868</v>
      </c>
      <c r="S140" s="248">
        <v>9.0090481982421871</v>
      </c>
      <c r="T140" s="248">
        <v>5.3729594345703129</v>
      </c>
      <c r="U140" s="248">
        <v>2.2352630849609376</v>
      </c>
      <c r="V140" s="248">
        <v>0</v>
      </c>
      <c r="W140" s="248">
        <v>0</v>
      </c>
      <c r="X140" s="248">
        <v>0</v>
      </c>
      <c r="Y140" s="248">
        <v>0</v>
      </c>
      <c r="Z140" s="248">
        <v>0</v>
      </c>
      <c r="AA140" s="248">
        <v>0</v>
      </c>
      <c r="AB140" s="248">
        <v>0</v>
      </c>
      <c r="AC140" s="248">
        <v>0</v>
      </c>
      <c r="AD140" s="248">
        <v>0</v>
      </c>
      <c r="AE140" s="248">
        <v>0</v>
      </c>
      <c r="AF140" s="248">
        <v>0</v>
      </c>
      <c r="AG140" s="248">
        <v>0</v>
      </c>
      <c r="AH140" s="248">
        <v>0</v>
      </c>
      <c r="AI140" s="248">
        <v>0</v>
      </c>
      <c r="AJ140" s="248">
        <v>0</v>
      </c>
      <c r="AK140" s="248">
        <v>0</v>
      </c>
      <c r="AL140" s="248">
        <v>0</v>
      </c>
      <c r="AM140" s="248">
        <v>0</v>
      </c>
      <c r="AN140" s="248">
        <v>0</v>
      </c>
      <c r="AO140" s="247">
        <v>0</v>
      </c>
    </row>
    <row r="141" spans="1:41">
      <c r="A141" s="111" t="s">
        <v>20</v>
      </c>
      <c r="B141" s="112" t="s">
        <v>56</v>
      </c>
      <c r="C141" s="248">
        <v>40.144120447265621</v>
      </c>
      <c r="D141" s="248">
        <v>38.36253207226563</v>
      </c>
      <c r="E141" s="248">
        <v>38.136060689453124</v>
      </c>
      <c r="F141" s="248">
        <v>33.721828738281253</v>
      </c>
      <c r="G141" s="248">
        <v>33.264364429687497</v>
      </c>
      <c r="H141" s="248">
        <v>30.390575363281251</v>
      </c>
      <c r="I141" s="248">
        <v>28.556222557617186</v>
      </c>
      <c r="J141" s="248">
        <v>19.337727117553712</v>
      </c>
      <c r="K141" s="248">
        <v>18.2712658515625</v>
      </c>
      <c r="L141" s="248">
        <v>18.924329847656249</v>
      </c>
      <c r="M141" s="248">
        <v>19.581896511718753</v>
      </c>
      <c r="N141" s="248">
        <v>19.491642091796876</v>
      </c>
      <c r="O141" s="248">
        <v>16.684880679687499</v>
      </c>
      <c r="P141" s="248">
        <v>7.9567013592529294</v>
      </c>
      <c r="Q141" s="248">
        <v>4.8351620605468746</v>
      </c>
      <c r="R141" s="248">
        <v>3.2329286650390627</v>
      </c>
      <c r="S141" s="248">
        <v>0</v>
      </c>
      <c r="T141" s="248">
        <v>0</v>
      </c>
      <c r="U141" s="248">
        <v>0</v>
      </c>
      <c r="V141" s="248">
        <v>0</v>
      </c>
      <c r="W141" s="248">
        <v>0</v>
      </c>
      <c r="X141" s="248">
        <v>0</v>
      </c>
      <c r="Y141" s="248">
        <v>0</v>
      </c>
      <c r="Z141" s="248">
        <v>0</v>
      </c>
      <c r="AA141" s="248">
        <v>0</v>
      </c>
      <c r="AB141" s="248">
        <v>0</v>
      </c>
      <c r="AC141" s="248">
        <v>0</v>
      </c>
      <c r="AD141" s="248">
        <v>0</v>
      </c>
      <c r="AE141" s="248">
        <v>0</v>
      </c>
      <c r="AF141" s="248">
        <v>0</v>
      </c>
      <c r="AG141" s="248">
        <v>0</v>
      </c>
      <c r="AH141" s="248">
        <v>0</v>
      </c>
      <c r="AI141" s="248">
        <v>0</v>
      </c>
      <c r="AJ141" s="248">
        <v>0</v>
      </c>
      <c r="AK141" s="248">
        <v>0</v>
      </c>
      <c r="AL141" s="248">
        <v>0</v>
      </c>
      <c r="AM141" s="248">
        <v>0</v>
      </c>
      <c r="AN141" s="248">
        <v>0</v>
      </c>
      <c r="AO141" s="247">
        <v>0</v>
      </c>
    </row>
    <row r="142" spans="1:41">
      <c r="A142" s="111" t="s">
        <v>576</v>
      </c>
      <c r="B142" s="112" t="s">
        <v>56</v>
      </c>
      <c r="C142" s="248">
        <v>0</v>
      </c>
      <c r="D142" s="248">
        <v>0</v>
      </c>
      <c r="E142" s="248">
        <v>0</v>
      </c>
      <c r="F142" s="248">
        <v>0</v>
      </c>
      <c r="G142" s="248">
        <v>0</v>
      </c>
      <c r="H142" s="248">
        <v>0</v>
      </c>
      <c r="I142" s="248">
        <v>0</v>
      </c>
      <c r="J142" s="248">
        <v>0.22140435351562499</v>
      </c>
      <c r="K142" s="248">
        <v>0.1153611337890625</v>
      </c>
      <c r="L142" s="248">
        <v>0.24412889257812501</v>
      </c>
      <c r="M142" s="248">
        <v>0.31311282031249998</v>
      </c>
      <c r="N142" s="248">
        <v>0.31622051953125002</v>
      </c>
      <c r="O142" s="248">
        <v>0.40526673828124998</v>
      </c>
      <c r="P142" s="248">
        <v>0</v>
      </c>
      <c r="Q142" s="248">
        <v>0</v>
      </c>
      <c r="R142" s="248">
        <v>0</v>
      </c>
      <c r="S142" s="248">
        <v>0</v>
      </c>
      <c r="T142" s="248">
        <v>0</v>
      </c>
      <c r="U142" s="248">
        <v>0</v>
      </c>
      <c r="V142" s="248">
        <v>0</v>
      </c>
      <c r="W142" s="248">
        <v>0</v>
      </c>
      <c r="X142" s="248">
        <v>0</v>
      </c>
      <c r="Y142" s="248">
        <v>0</v>
      </c>
      <c r="Z142" s="248">
        <v>0</v>
      </c>
      <c r="AA142" s="248">
        <v>0</v>
      </c>
      <c r="AB142" s="248">
        <v>0</v>
      </c>
      <c r="AC142" s="248">
        <v>0</v>
      </c>
      <c r="AD142" s="248">
        <v>0</v>
      </c>
      <c r="AE142" s="248">
        <v>0</v>
      </c>
      <c r="AF142" s="248">
        <v>0</v>
      </c>
      <c r="AG142" s="248">
        <v>0</v>
      </c>
      <c r="AH142" s="248">
        <v>0</v>
      </c>
      <c r="AI142" s="248">
        <v>0</v>
      </c>
      <c r="AJ142" s="248">
        <v>0</v>
      </c>
      <c r="AK142" s="248">
        <v>0</v>
      </c>
      <c r="AL142" s="248">
        <v>0</v>
      </c>
      <c r="AM142" s="248">
        <v>0</v>
      </c>
      <c r="AN142" s="248">
        <v>0</v>
      </c>
      <c r="AO142" s="247">
        <v>0</v>
      </c>
    </row>
    <row r="143" spans="1:41">
      <c r="A143" s="111" t="s">
        <v>22</v>
      </c>
      <c r="B143" s="112" t="s">
        <v>56</v>
      </c>
      <c r="C143" s="248">
        <v>1.8697961679990718</v>
      </c>
      <c r="D143" s="248">
        <v>1.4493135936309172</v>
      </c>
      <c r="E143" s="248">
        <v>1.6767760102875422</v>
      </c>
      <c r="F143" s="248">
        <v>1.6941699605689589</v>
      </c>
      <c r="G143" s="248">
        <v>1.6275186131322088</v>
      </c>
      <c r="H143" s="248">
        <v>2.1141468684274294</v>
      </c>
      <c r="I143" s="248">
        <v>1.3135968888833784</v>
      </c>
      <c r="J143" s="248">
        <v>1.20572031254193</v>
      </c>
      <c r="K143" s="248">
        <v>0.75694181340165811</v>
      </c>
      <c r="L143" s="248">
        <v>0.82728885370713856</v>
      </c>
      <c r="M143" s="248">
        <v>0.82318039278276811</v>
      </c>
      <c r="N143" s="248">
        <v>0.8973954944074749</v>
      </c>
      <c r="O143" s="248">
        <v>0.65658909555497391</v>
      </c>
      <c r="P143" s="248">
        <v>1.0194230967078433</v>
      </c>
      <c r="Q143" s="248">
        <v>0.97124672826834213</v>
      </c>
      <c r="R143" s="248">
        <v>0.92373088639224321</v>
      </c>
      <c r="S143" s="248">
        <v>1.0922595363145378</v>
      </c>
      <c r="T143" s="248">
        <v>0.77685821122916043</v>
      </c>
      <c r="U143" s="248">
        <v>0.724632910423195</v>
      </c>
      <c r="V143" s="248">
        <v>0.74961705952705082</v>
      </c>
      <c r="W143" s="248">
        <v>0.73544522162057091</v>
      </c>
      <c r="X143" s="248">
        <v>0.8578200766480546</v>
      </c>
      <c r="Y143" s="248">
        <v>0.88817479678608668</v>
      </c>
      <c r="Z143" s="248">
        <v>0.79743583572973686</v>
      </c>
      <c r="AA143" s="248">
        <v>0.73717316006988842</v>
      </c>
      <c r="AB143" s="248">
        <v>0.21377707660510387</v>
      </c>
      <c r="AC143" s="248">
        <v>0.4568373286721259</v>
      </c>
      <c r="AD143" s="248">
        <v>0.50109553538530693</v>
      </c>
      <c r="AE143" s="248">
        <v>0.45354663301089398</v>
      </c>
      <c r="AF143" s="248">
        <v>0.41619877441436426</v>
      </c>
      <c r="AG143" s="248">
        <v>0.43318408221624416</v>
      </c>
      <c r="AH143" s="248">
        <v>0.51818452421192274</v>
      </c>
      <c r="AI143" s="248">
        <v>0.43594814186233288</v>
      </c>
      <c r="AJ143" s="248">
        <v>0.4630276103380323</v>
      </c>
      <c r="AK143" s="248">
        <v>0.45340711821517349</v>
      </c>
      <c r="AL143" s="248">
        <v>0.33998251959867026</v>
      </c>
      <c r="AM143" s="248">
        <v>0.37668309798675031</v>
      </c>
      <c r="AN143" s="248">
        <v>0.42646101510021833</v>
      </c>
      <c r="AO143" s="247">
        <v>0.83584307587525242</v>
      </c>
    </row>
    <row r="144" spans="1:41">
      <c r="A144" s="111" t="s">
        <v>21</v>
      </c>
      <c r="B144" s="112" t="s">
        <v>56</v>
      </c>
      <c r="C144" s="248">
        <v>5.5333611208496096</v>
      </c>
      <c r="D144" s="248">
        <v>2.8324067912597655</v>
      </c>
      <c r="E144" s="248">
        <v>2.4545191864013667</v>
      </c>
      <c r="F144" s="248">
        <v>1.8122104276123046</v>
      </c>
      <c r="G144" s="248">
        <v>1.98468332421875</v>
      </c>
      <c r="H144" s="248">
        <v>2.7689050195312501</v>
      </c>
      <c r="I144" s="248">
        <v>1.1893893162536622</v>
      </c>
      <c r="J144" s="248">
        <v>0.89286594250488271</v>
      </c>
      <c r="K144" s="248">
        <v>0.58749360687255858</v>
      </c>
      <c r="L144" s="248">
        <v>0.69006387097167965</v>
      </c>
      <c r="M144" s="248">
        <v>0.92746719653320309</v>
      </c>
      <c r="N144" s="248">
        <v>1.0911082351074217</v>
      </c>
      <c r="O144" s="248">
        <v>0.56812054764556885</v>
      </c>
      <c r="P144" s="248">
        <v>2.7576616616210941</v>
      </c>
      <c r="Q144" s="248">
        <v>2.9655986020507812</v>
      </c>
      <c r="R144" s="248">
        <v>2.1922008248291021</v>
      </c>
      <c r="S144" s="248">
        <v>2.3814612883300779</v>
      </c>
      <c r="T144" s="248">
        <v>2.6046764202270505</v>
      </c>
      <c r="U144" s="248">
        <v>2.4510151225585934</v>
      </c>
      <c r="V144" s="248">
        <v>2.6792554246215818</v>
      </c>
      <c r="W144" s="248">
        <v>2.5673761936340336</v>
      </c>
      <c r="X144" s="248">
        <v>2.2899913989257814</v>
      </c>
      <c r="Y144" s="248">
        <v>2.4288286802978516</v>
      </c>
      <c r="Z144" s="248">
        <v>2.3406869351806643</v>
      </c>
      <c r="AA144" s="248">
        <v>1.8829627922058105</v>
      </c>
      <c r="AB144" s="248">
        <v>1.9531608002929686</v>
      </c>
      <c r="AC144" s="248">
        <v>1.9661730600585936</v>
      </c>
      <c r="AD144" s="248">
        <v>2.0806923258666989</v>
      </c>
      <c r="AE144" s="248">
        <v>1.8833631971435547</v>
      </c>
      <c r="AF144" s="248">
        <v>1.6592851712646484</v>
      </c>
      <c r="AG144" s="248">
        <v>1.7764987605590821</v>
      </c>
      <c r="AH144" s="248">
        <v>2.1345485911865234</v>
      </c>
      <c r="AI144" s="248">
        <v>2.0938570376586916</v>
      </c>
      <c r="AJ144" s="248">
        <v>2.1943118920288089</v>
      </c>
      <c r="AK144" s="248">
        <v>2.3051783802185057</v>
      </c>
      <c r="AL144" s="248">
        <v>2.5482754371643068</v>
      </c>
      <c r="AM144" s="248">
        <v>2.6717731826171875</v>
      </c>
      <c r="AN144" s="248">
        <v>2.8668520096130372</v>
      </c>
      <c r="AO144" s="247">
        <v>3.1474472111816407</v>
      </c>
    </row>
    <row r="145" spans="1:41">
      <c r="A145" s="111" t="s">
        <v>175</v>
      </c>
      <c r="B145" s="112" t="s">
        <v>56</v>
      </c>
      <c r="C145" s="248">
        <v>0</v>
      </c>
      <c r="D145" s="248">
        <v>0</v>
      </c>
      <c r="E145" s="248">
        <v>0</v>
      </c>
      <c r="F145" s="248">
        <v>0</v>
      </c>
      <c r="G145" s="248">
        <v>0</v>
      </c>
      <c r="H145" s="248">
        <v>0</v>
      </c>
      <c r="I145" s="248">
        <v>0</v>
      </c>
      <c r="J145" s="248">
        <v>0</v>
      </c>
      <c r="K145" s="248">
        <v>0</v>
      </c>
      <c r="L145" s="248">
        <v>0</v>
      </c>
      <c r="M145" s="248">
        <v>0</v>
      </c>
      <c r="N145" s="248">
        <v>0</v>
      </c>
      <c r="O145" s="248">
        <v>0</v>
      </c>
      <c r="P145" s="248">
        <v>0</v>
      </c>
      <c r="Q145" s="248">
        <v>0</v>
      </c>
      <c r="R145" s="248">
        <v>0</v>
      </c>
      <c r="S145" s="248">
        <v>0</v>
      </c>
      <c r="T145" s="248">
        <v>0</v>
      </c>
      <c r="U145" s="248">
        <v>0</v>
      </c>
      <c r="V145" s="248">
        <v>0</v>
      </c>
      <c r="W145" s="248">
        <v>0</v>
      </c>
      <c r="X145" s="248">
        <v>0</v>
      </c>
      <c r="Y145" s="248">
        <v>0</v>
      </c>
      <c r="Z145" s="248">
        <v>0</v>
      </c>
      <c r="AA145" s="248">
        <v>0</v>
      </c>
      <c r="AB145" s="248">
        <v>0</v>
      </c>
      <c r="AC145" s="248">
        <v>0</v>
      </c>
      <c r="AD145" s="248">
        <v>0</v>
      </c>
      <c r="AE145" s="248">
        <v>0</v>
      </c>
      <c r="AF145" s="248">
        <v>0</v>
      </c>
      <c r="AG145" s="248">
        <v>0</v>
      </c>
      <c r="AH145" s="248">
        <v>0</v>
      </c>
      <c r="AI145" s="248">
        <v>0</v>
      </c>
      <c r="AJ145" s="248">
        <v>0</v>
      </c>
      <c r="AK145" s="248">
        <v>0</v>
      </c>
      <c r="AL145" s="248">
        <v>0</v>
      </c>
      <c r="AM145" s="248">
        <v>0</v>
      </c>
      <c r="AN145" s="248">
        <v>0</v>
      </c>
      <c r="AO145" s="247">
        <v>0</v>
      </c>
    </row>
    <row r="146" spans="1:41">
      <c r="A146" s="111" t="s">
        <v>176</v>
      </c>
      <c r="B146" s="112" t="s">
        <v>56</v>
      </c>
      <c r="C146" s="248">
        <v>1.2158044414062499</v>
      </c>
      <c r="D146" s="248">
        <v>1.4929237578125001</v>
      </c>
      <c r="E146" s="248">
        <v>0.74950493945312502</v>
      </c>
      <c r="F146" s="248">
        <v>0.82801329101562504</v>
      </c>
      <c r="G146" s="248">
        <v>0.87418895898437499</v>
      </c>
      <c r="H146" s="248">
        <v>0.37638285156250001</v>
      </c>
      <c r="I146" s="248">
        <v>0.23260341796875</v>
      </c>
      <c r="J146" s="248">
        <v>0.18278794921875002</v>
      </c>
      <c r="K146" s="248">
        <v>0.1051346171875</v>
      </c>
      <c r="L146" s="248">
        <v>0.12618215625000001</v>
      </c>
      <c r="M146" s="248">
        <v>0.13460098437500001</v>
      </c>
      <c r="N146" s="248">
        <v>0.15636120117187502</v>
      </c>
      <c r="O146" s="248">
        <v>0.11835873046875001</v>
      </c>
      <c r="P146" s="248">
        <v>0.1254182109375</v>
      </c>
      <c r="Q146" s="248">
        <v>1.88027802734375E-2</v>
      </c>
      <c r="R146" s="248">
        <v>0</v>
      </c>
      <c r="S146" s="248">
        <v>0</v>
      </c>
      <c r="T146" s="248">
        <v>0</v>
      </c>
      <c r="U146" s="248">
        <v>0</v>
      </c>
      <c r="V146" s="248">
        <v>0</v>
      </c>
      <c r="W146" s="248">
        <v>0</v>
      </c>
      <c r="X146" s="248">
        <v>0</v>
      </c>
      <c r="Y146" s="248">
        <v>0</v>
      </c>
      <c r="Z146" s="248">
        <v>0</v>
      </c>
      <c r="AA146" s="248">
        <v>0</v>
      </c>
      <c r="AB146" s="248">
        <v>0</v>
      </c>
      <c r="AC146" s="248">
        <v>0</v>
      </c>
      <c r="AD146" s="248">
        <v>0</v>
      </c>
      <c r="AE146" s="248">
        <v>0</v>
      </c>
      <c r="AF146" s="248">
        <v>0</v>
      </c>
      <c r="AG146" s="248">
        <v>0</v>
      </c>
      <c r="AH146" s="248">
        <v>0</v>
      </c>
      <c r="AI146" s="248">
        <v>0</v>
      </c>
      <c r="AJ146" s="248">
        <v>0</v>
      </c>
      <c r="AK146" s="248">
        <v>0</v>
      </c>
      <c r="AL146" s="248">
        <v>0</v>
      </c>
      <c r="AM146" s="248">
        <v>0</v>
      </c>
      <c r="AN146" s="248">
        <v>0</v>
      </c>
      <c r="AO146" s="247">
        <v>0</v>
      </c>
    </row>
    <row r="147" spans="1:41">
      <c r="A147" s="111" t="s">
        <v>177</v>
      </c>
      <c r="B147" s="112" t="s">
        <v>56</v>
      </c>
      <c r="C147" s="248">
        <v>0</v>
      </c>
      <c r="D147" s="248">
        <v>0</v>
      </c>
      <c r="E147" s="248">
        <v>0</v>
      </c>
      <c r="F147" s="248">
        <v>0</v>
      </c>
      <c r="G147" s="248">
        <v>0</v>
      </c>
      <c r="H147" s="248">
        <v>0</v>
      </c>
      <c r="I147" s="248">
        <v>0</v>
      </c>
      <c r="J147" s="248">
        <v>0</v>
      </c>
      <c r="K147" s="248">
        <v>0</v>
      </c>
      <c r="L147" s="248">
        <v>0</v>
      </c>
      <c r="M147" s="248">
        <v>0</v>
      </c>
      <c r="N147" s="248">
        <v>0</v>
      </c>
      <c r="O147" s="248">
        <v>0</v>
      </c>
      <c r="P147" s="248">
        <v>0</v>
      </c>
      <c r="Q147" s="248">
        <v>0</v>
      </c>
      <c r="R147" s="248">
        <v>0</v>
      </c>
      <c r="S147" s="248">
        <v>0</v>
      </c>
      <c r="T147" s="248">
        <v>0</v>
      </c>
      <c r="U147" s="248">
        <v>0</v>
      </c>
      <c r="V147" s="248">
        <v>0</v>
      </c>
      <c r="W147" s="248">
        <v>0</v>
      </c>
      <c r="X147" s="248">
        <v>0</v>
      </c>
      <c r="Y147" s="248">
        <v>0</v>
      </c>
      <c r="Z147" s="248">
        <v>0</v>
      </c>
      <c r="AA147" s="248">
        <v>0</v>
      </c>
      <c r="AB147" s="248">
        <v>0</v>
      </c>
      <c r="AC147" s="248">
        <v>0</v>
      </c>
      <c r="AD147" s="248">
        <v>0</v>
      </c>
      <c r="AE147" s="248">
        <v>0</v>
      </c>
      <c r="AF147" s="248">
        <v>0</v>
      </c>
      <c r="AG147" s="248">
        <v>0</v>
      </c>
      <c r="AH147" s="248">
        <v>0</v>
      </c>
      <c r="AI147" s="248">
        <v>0</v>
      </c>
      <c r="AJ147" s="248">
        <v>0</v>
      </c>
      <c r="AK147" s="248">
        <v>0</v>
      </c>
      <c r="AL147" s="248">
        <v>0</v>
      </c>
      <c r="AM147" s="248">
        <v>0</v>
      </c>
      <c r="AN147" s="248">
        <v>0</v>
      </c>
      <c r="AO147" s="247">
        <v>0</v>
      </c>
    </row>
    <row r="148" spans="1:41">
      <c r="A148" s="111" t="s">
        <v>178</v>
      </c>
      <c r="B148" s="112" t="s">
        <v>56</v>
      </c>
      <c r="C148" s="248">
        <v>0</v>
      </c>
      <c r="D148" s="248">
        <v>0</v>
      </c>
      <c r="E148" s="248">
        <v>0</v>
      </c>
      <c r="F148" s="248">
        <v>0</v>
      </c>
      <c r="G148" s="248">
        <v>0</v>
      </c>
      <c r="H148" s="248">
        <v>0</v>
      </c>
      <c r="I148" s="248">
        <v>0</v>
      </c>
      <c r="J148" s="248">
        <v>0</v>
      </c>
      <c r="K148" s="248">
        <v>0</v>
      </c>
      <c r="L148" s="248">
        <v>0</v>
      </c>
      <c r="M148" s="248">
        <v>0</v>
      </c>
      <c r="N148" s="248">
        <v>0</v>
      </c>
      <c r="O148" s="248">
        <v>0</v>
      </c>
      <c r="P148" s="248">
        <v>0</v>
      </c>
      <c r="Q148" s="248">
        <v>0</v>
      </c>
      <c r="R148" s="248">
        <v>0</v>
      </c>
      <c r="S148" s="248">
        <v>0</v>
      </c>
      <c r="T148" s="248">
        <v>0</v>
      </c>
      <c r="U148" s="248">
        <v>0</v>
      </c>
      <c r="V148" s="248">
        <v>0</v>
      </c>
      <c r="W148" s="248">
        <v>0</v>
      </c>
      <c r="X148" s="248">
        <v>0</v>
      </c>
      <c r="Y148" s="248">
        <v>0</v>
      </c>
      <c r="Z148" s="248">
        <v>0</v>
      </c>
      <c r="AA148" s="248">
        <v>0</v>
      </c>
      <c r="AB148" s="248">
        <v>0</v>
      </c>
      <c r="AC148" s="248">
        <v>0</v>
      </c>
      <c r="AD148" s="248">
        <v>0</v>
      </c>
      <c r="AE148" s="248">
        <v>0</v>
      </c>
      <c r="AF148" s="248">
        <v>0</v>
      </c>
      <c r="AG148" s="248">
        <v>0</v>
      </c>
      <c r="AH148" s="248">
        <v>0</v>
      </c>
      <c r="AI148" s="248">
        <v>0</v>
      </c>
      <c r="AJ148" s="248">
        <v>0</v>
      </c>
      <c r="AK148" s="248">
        <v>0</v>
      </c>
      <c r="AL148" s="248">
        <v>0</v>
      </c>
      <c r="AM148" s="248">
        <v>0</v>
      </c>
      <c r="AN148" s="248">
        <v>0</v>
      </c>
      <c r="AO148" s="247">
        <v>0</v>
      </c>
    </row>
    <row r="149" spans="1:41">
      <c r="A149" s="111" t="s">
        <v>1</v>
      </c>
      <c r="B149" s="112" t="s">
        <v>56</v>
      </c>
      <c r="C149" s="248">
        <v>0</v>
      </c>
      <c r="D149" s="248">
        <v>0</v>
      </c>
      <c r="E149" s="248">
        <v>0</v>
      </c>
      <c r="F149" s="248">
        <v>0</v>
      </c>
      <c r="G149" s="248">
        <v>0</v>
      </c>
      <c r="H149" s="248">
        <v>0</v>
      </c>
      <c r="I149" s="248">
        <v>0</v>
      </c>
      <c r="J149" s="248">
        <v>0</v>
      </c>
      <c r="K149" s="248">
        <v>0</v>
      </c>
      <c r="L149" s="248">
        <v>0</v>
      </c>
      <c r="M149" s="248">
        <v>0</v>
      </c>
      <c r="N149" s="248">
        <v>0</v>
      </c>
      <c r="O149" s="248">
        <v>0</v>
      </c>
      <c r="P149" s="248">
        <v>0</v>
      </c>
      <c r="Q149" s="248">
        <v>0</v>
      </c>
      <c r="R149" s="248">
        <v>0</v>
      </c>
      <c r="S149" s="248">
        <v>0</v>
      </c>
      <c r="T149" s="248">
        <v>0</v>
      </c>
      <c r="U149" s="248">
        <v>0</v>
      </c>
      <c r="V149" s="248">
        <v>0</v>
      </c>
      <c r="W149" s="248">
        <v>0</v>
      </c>
      <c r="X149" s="248">
        <v>0</v>
      </c>
      <c r="Y149" s="248">
        <v>0</v>
      </c>
      <c r="Z149" s="248">
        <v>0</v>
      </c>
      <c r="AA149" s="248">
        <v>0</v>
      </c>
      <c r="AB149" s="248">
        <v>0</v>
      </c>
      <c r="AC149" s="248">
        <v>0</v>
      </c>
      <c r="AD149" s="248">
        <v>0</v>
      </c>
      <c r="AE149" s="248">
        <v>0</v>
      </c>
      <c r="AF149" s="248">
        <v>0</v>
      </c>
      <c r="AG149" s="248">
        <v>0</v>
      </c>
      <c r="AH149" s="248">
        <v>0</v>
      </c>
      <c r="AI149" s="248">
        <v>0</v>
      </c>
      <c r="AJ149" s="248">
        <v>0</v>
      </c>
      <c r="AK149" s="248">
        <v>0</v>
      </c>
      <c r="AL149" s="248">
        <v>0</v>
      </c>
      <c r="AM149" s="248">
        <v>0</v>
      </c>
      <c r="AN149" s="248">
        <v>0</v>
      </c>
      <c r="AO149" s="247">
        <v>0</v>
      </c>
    </row>
    <row r="150" spans="1:41">
      <c r="A150" s="111" t="s">
        <v>179</v>
      </c>
      <c r="B150" s="112" t="s">
        <v>56</v>
      </c>
      <c r="C150" s="248">
        <v>0</v>
      </c>
      <c r="D150" s="248">
        <v>0</v>
      </c>
      <c r="E150" s="248">
        <v>0</v>
      </c>
      <c r="F150" s="248">
        <v>0</v>
      </c>
      <c r="G150" s="248">
        <v>0</v>
      </c>
      <c r="H150" s="248">
        <v>0</v>
      </c>
      <c r="I150" s="248">
        <v>0</v>
      </c>
      <c r="J150" s="248">
        <v>0</v>
      </c>
      <c r="K150" s="248">
        <v>0</v>
      </c>
      <c r="L150" s="248">
        <v>0</v>
      </c>
      <c r="M150" s="248">
        <v>0</v>
      </c>
      <c r="N150" s="248">
        <v>0</v>
      </c>
      <c r="O150" s="248">
        <v>0</v>
      </c>
      <c r="P150" s="248">
        <v>0</v>
      </c>
      <c r="Q150" s="248">
        <v>0</v>
      </c>
      <c r="R150" s="248">
        <v>0</v>
      </c>
      <c r="S150" s="248">
        <v>0</v>
      </c>
      <c r="T150" s="248">
        <v>0</v>
      </c>
      <c r="U150" s="248">
        <v>0</v>
      </c>
      <c r="V150" s="248">
        <v>0</v>
      </c>
      <c r="W150" s="248">
        <v>0</v>
      </c>
      <c r="X150" s="248">
        <v>0</v>
      </c>
      <c r="Y150" s="248">
        <v>0</v>
      </c>
      <c r="Z150" s="248">
        <v>0</v>
      </c>
      <c r="AA150" s="248">
        <v>0</v>
      </c>
      <c r="AB150" s="248">
        <v>0</v>
      </c>
      <c r="AC150" s="248">
        <v>0</v>
      </c>
      <c r="AD150" s="248">
        <v>0</v>
      </c>
      <c r="AE150" s="248">
        <v>0</v>
      </c>
      <c r="AF150" s="248">
        <v>0</v>
      </c>
      <c r="AG150" s="248">
        <v>0</v>
      </c>
      <c r="AH150" s="248">
        <v>0</v>
      </c>
      <c r="AI150" s="248">
        <v>0</v>
      </c>
      <c r="AJ150" s="248">
        <v>0</v>
      </c>
      <c r="AK150" s="248">
        <v>0</v>
      </c>
      <c r="AL150" s="248">
        <v>0</v>
      </c>
      <c r="AM150" s="248">
        <v>0</v>
      </c>
      <c r="AN150" s="248">
        <v>0</v>
      </c>
      <c r="AO150" s="247">
        <v>0</v>
      </c>
    </row>
    <row r="151" spans="1:41">
      <c r="A151" s="111" t="s">
        <v>180</v>
      </c>
      <c r="B151" s="112" t="s">
        <v>56</v>
      </c>
      <c r="C151" s="248">
        <v>0</v>
      </c>
      <c r="D151" s="248">
        <v>0</v>
      </c>
      <c r="E151" s="248">
        <v>0</v>
      </c>
      <c r="F151" s="248">
        <v>0</v>
      </c>
      <c r="G151" s="248">
        <v>0</v>
      </c>
      <c r="H151" s="248">
        <v>0</v>
      </c>
      <c r="I151" s="248">
        <v>0</v>
      </c>
      <c r="J151" s="248">
        <v>0</v>
      </c>
      <c r="K151" s="248">
        <v>0</v>
      </c>
      <c r="L151" s="248">
        <v>0</v>
      </c>
      <c r="M151" s="248">
        <v>0</v>
      </c>
      <c r="N151" s="248">
        <v>0</v>
      </c>
      <c r="O151" s="248">
        <v>0</v>
      </c>
      <c r="P151" s="248">
        <v>0</v>
      </c>
      <c r="Q151" s="248">
        <v>0</v>
      </c>
      <c r="R151" s="248">
        <v>0</v>
      </c>
      <c r="S151" s="248">
        <v>0</v>
      </c>
      <c r="T151" s="248">
        <v>0</v>
      </c>
      <c r="U151" s="248">
        <v>0</v>
      </c>
      <c r="V151" s="248">
        <v>0</v>
      </c>
      <c r="W151" s="248">
        <v>0</v>
      </c>
      <c r="X151" s="248">
        <v>0</v>
      </c>
      <c r="Y151" s="248">
        <v>0</v>
      </c>
      <c r="Z151" s="248">
        <v>0</v>
      </c>
      <c r="AA151" s="248">
        <v>0</v>
      </c>
      <c r="AB151" s="248">
        <v>0</v>
      </c>
      <c r="AC151" s="248">
        <v>0</v>
      </c>
      <c r="AD151" s="248">
        <v>0</v>
      </c>
      <c r="AE151" s="248">
        <v>0</v>
      </c>
      <c r="AF151" s="248">
        <v>0</v>
      </c>
      <c r="AG151" s="248">
        <v>0</v>
      </c>
      <c r="AH151" s="248">
        <v>0</v>
      </c>
      <c r="AI151" s="248">
        <v>0</v>
      </c>
      <c r="AJ151" s="248">
        <v>0</v>
      </c>
      <c r="AK151" s="248">
        <v>0</v>
      </c>
      <c r="AL151" s="248">
        <v>0</v>
      </c>
      <c r="AM151" s="248">
        <v>0</v>
      </c>
      <c r="AN151" s="248">
        <v>0</v>
      </c>
      <c r="AO151" s="247">
        <v>0</v>
      </c>
    </row>
    <row r="152" spans="1:41">
      <c r="A152" s="111" t="s">
        <v>270</v>
      </c>
      <c r="B152" s="112" t="s">
        <v>56</v>
      </c>
      <c r="C152" s="248">
        <v>0</v>
      </c>
      <c r="D152" s="248">
        <v>0</v>
      </c>
      <c r="E152" s="248">
        <v>0</v>
      </c>
      <c r="F152" s="248">
        <v>0</v>
      </c>
      <c r="G152" s="248">
        <v>0</v>
      </c>
      <c r="H152" s="248">
        <v>0</v>
      </c>
      <c r="I152" s="248">
        <v>0</v>
      </c>
      <c r="J152" s="248">
        <v>0</v>
      </c>
      <c r="K152" s="248">
        <v>0</v>
      </c>
      <c r="L152" s="248">
        <v>0</v>
      </c>
      <c r="M152" s="248">
        <v>0</v>
      </c>
      <c r="N152" s="248">
        <v>0</v>
      </c>
      <c r="O152" s="248">
        <v>0</v>
      </c>
      <c r="P152" s="248">
        <v>0</v>
      </c>
      <c r="Q152" s="248">
        <v>0</v>
      </c>
      <c r="R152" s="248">
        <v>0</v>
      </c>
      <c r="S152" s="248">
        <v>0</v>
      </c>
      <c r="T152" s="248">
        <v>0</v>
      </c>
      <c r="U152" s="248">
        <v>0</v>
      </c>
      <c r="V152" s="248">
        <v>0</v>
      </c>
      <c r="W152" s="248">
        <v>0</v>
      </c>
      <c r="X152" s="248">
        <v>0</v>
      </c>
      <c r="Y152" s="248">
        <v>0</v>
      </c>
      <c r="Z152" s="248">
        <v>0</v>
      </c>
      <c r="AA152" s="248">
        <v>0</v>
      </c>
      <c r="AB152" s="248">
        <v>0</v>
      </c>
      <c r="AC152" s="248">
        <v>0</v>
      </c>
      <c r="AD152" s="248">
        <v>0</v>
      </c>
      <c r="AE152" s="248">
        <v>0</v>
      </c>
      <c r="AF152" s="248">
        <v>0</v>
      </c>
      <c r="AG152" s="248">
        <v>0</v>
      </c>
      <c r="AH152" s="248">
        <v>0</v>
      </c>
      <c r="AI152" s="248">
        <v>0</v>
      </c>
      <c r="AJ152" s="248">
        <v>0</v>
      </c>
      <c r="AK152" s="248">
        <v>0</v>
      </c>
      <c r="AL152" s="248">
        <v>0</v>
      </c>
      <c r="AM152" s="248">
        <v>0</v>
      </c>
      <c r="AN152" s="248">
        <v>0</v>
      </c>
      <c r="AO152" s="247">
        <v>0</v>
      </c>
    </row>
    <row r="153" spans="1:41">
      <c r="A153" s="111" t="s">
        <v>182</v>
      </c>
      <c r="B153" s="112" t="s">
        <v>56</v>
      </c>
      <c r="C153" s="248">
        <v>0</v>
      </c>
      <c r="D153" s="248">
        <v>0</v>
      </c>
      <c r="E153" s="248">
        <v>0</v>
      </c>
      <c r="F153" s="248">
        <v>0</v>
      </c>
      <c r="G153" s="248">
        <v>0</v>
      </c>
      <c r="H153" s="248">
        <v>0</v>
      </c>
      <c r="I153" s="248">
        <v>0</v>
      </c>
      <c r="J153" s="248">
        <v>0</v>
      </c>
      <c r="K153" s="248">
        <v>0</v>
      </c>
      <c r="L153" s="248">
        <v>0</v>
      </c>
      <c r="M153" s="248">
        <v>0</v>
      </c>
      <c r="N153" s="248">
        <v>0</v>
      </c>
      <c r="O153" s="248">
        <v>0</v>
      </c>
      <c r="P153" s="248">
        <v>0</v>
      </c>
      <c r="Q153" s="248">
        <v>0</v>
      </c>
      <c r="R153" s="248">
        <v>0</v>
      </c>
      <c r="S153" s="248">
        <v>0</v>
      </c>
      <c r="T153" s="248">
        <v>0</v>
      </c>
      <c r="U153" s="248">
        <v>0</v>
      </c>
      <c r="V153" s="248">
        <v>0</v>
      </c>
      <c r="W153" s="248">
        <v>0</v>
      </c>
      <c r="X153" s="248">
        <v>0</v>
      </c>
      <c r="Y153" s="248">
        <v>0</v>
      </c>
      <c r="Z153" s="248">
        <v>0</v>
      </c>
      <c r="AA153" s="248">
        <v>0</v>
      </c>
      <c r="AB153" s="248">
        <v>0</v>
      </c>
      <c r="AC153" s="248">
        <v>0</v>
      </c>
      <c r="AD153" s="248">
        <v>0</v>
      </c>
      <c r="AE153" s="248">
        <v>0</v>
      </c>
      <c r="AF153" s="248">
        <v>0</v>
      </c>
      <c r="AG153" s="248">
        <v>0</v>
      </c>
      <c r="AH153" s="248">
        <v>0</v>
      </c>
      <c r="AI153" s="248">
        <v>0</v>
      </c>
      <c r="AJ153" s="248">
        <v>0</v>
      </c>
      <c r="AK153" s="248">
        <v>0</v>
      </c>
      <c r="AL153" s="248">
        <v>0</v>
      </c>
      <c r="AM153" s="248">
        <v>0</v>
      </c>
      <c r="AN153" s="248">
        <v>0</v>
      </c>
      <c r="AO153" s="247">
        <v>0</v>
      </c>
    </row>
    <row r="154" spans="1:41">
      <c r="A154" s="111" t="s">
        <v>183</v>
      </c>
      <c r="B154" s="112" t="s">
        <v>56</v>
      </c>
      <c r="C154" s="248">
        <v>0</v>
      </c>
      <c r="D154" s="248">
        <v>0</v>
      </c>
      <c r="E154" s="248">
        <v>0</v>
      </c>
      <c r="F154" s="248">
        <v>0</v>
      </c>
      <c r="G154" s="248">
        <v>0</v>
      </c>
      <c r="H154" s="248">
        <v>0</v>
      </c>
      <c r="I154" s="248">
        <v>0</v>
      </c>
      <c r="J154" s="248">
        <v>0</v>
      </c>
      <c r="K154" s="248">
        <v>0</v>
      </c>
      <c r="L154" s="248">
        <v>0</v>
      </c>
      <c r="M154" s="248">
        <v>0</v>
      </c>
      <c r="N154" s="248">
        <v>0</v>
      </c>
      <c r="O154" s="248">
        <v>0</v>
      </c>
      <c r="P154" s="248">
        <v>0</v>
      </c>
      <c r="Q154" s="248">
        <v>0</v>
      </c>
      <c r="R154" s="248">
        <v>0</v>
      </c>
      <c r="S154" s="248">
        <v>0</v>
      </c>
      <c r="T154" s="248">
        <v>0</v>
      </c>
      <c r="U154" s="248">
        <v>0</v>
      </c>
      <c r="V154" s="248">
        <v>0</v>
      </c>
      <c r="W154" s="248">
        <v>0</v>
      </c>
      <c r="X154" s="248">
        <v>0</v>
      </c>
      <c r="Y154" s="248">
        <v>0</v>
      </c>
      <c r="Z154" s="248">
        <v>0</v>
      </c>
      <c r="AA154" s="248">
        <v>0</v>
      </c>
      <c r="AB154" s="248">
        <v>0</v>
      </c>
      <c r="AC154" s="248">
        <v>0</v>
      </c>
      <c r="AD154" s="248">
        <v>0</v>
      </c>
      <c r="AE154" s="248">
        <v>0</v>
      </c>
      <c r="AF154" s="248">
        <v>0</v>
      </c>
      <c r="AG154" s="248">
        <v>0</v>
      </c>
      <c r="AH154" s="248">
        <v>0</v>
      </c>
      <c r="AI154" s="248">
        <v>0</v>
      </c>
      <c r="AJ154" s="248">
        <v>0</v>
      </c>
      <c r="AK154" s="248">
        <v>0</v>
      </c>
      <c r="AL154" s="248">
        <v>0</v>
      </c>
      <c r="AM154" s="248">
        <v>0</v>
      </c>
      <c r="AN154" s="248">
        <v>0</v>
      </c>
      <c r="AO154" s="247">
        <v>0</v>
      </c>
    </row>
    <row r="155" spans="1:41" ht="15.75" thickBot="1">
      <c r="A155" s="253" t="s">
        <v>184</v>
      </c>
      <c r="B155" s="254" t="s">
        <v>56</v>
      </c>
      <c r="C155" s="255">
        <v>126.67244149771099</v>
      </c>
      <c r="D155" s="255">
        <v>122.98151359166253</v>
      </c>
      <c r="E155" s="255">
        <v>120.6736912978089</v>
      </c>
      <c r="F155" s="255">
        <v>106.13547445895155</v>
      </c>
      <c r="G155" s="255">
        <v>101.71891127583191</v>
      </c>
      <c r="H155" s="255">
        <v>94.797245361560996</v>
      </c>
      <c r="I155" s="255">
        <v>83.044385057873995</v>
      </c>
      <c r="J155" s="255">
        <v>68.671873783977489</v>
      </c>
      <c r="K155" s="255">
        <v>62.576026064195112</v>
      </c>
      <c r="L155" s="255">
        <v>59.643517149361443</v>
      </c>
      <c r="M155" s="255">
        <v>56.085455513144105</v>
      </c>
      <c r="N155" s="255">
        <v>51.641000104636973</v>
      </c>
      <c r="O155" s="255">
        <v>42.475705705456406</v>
      </c>
      <c r="P155" s="255">
        <v>29.173121355924152</v>
      </c>
      <c r="Q155" s="255">
        <v>19.93889806615897</v>
      </c>
      <c r="R155" s="255">
        <v>15.337667527627593</v>
      </c>
      <c r="S155" s="255">
        <v>12.482769022886803</v>
      </c>
      <c r="T155" s="255">
        <v>8.754494066026524</v>
      </c>
      <c r="U155" s="255">
        <v>5.4109111179427254</v>
      </c>
      <c r="V155" s="255">
        <v>3.4288724841486324</v>
      </c>
      <c r="W155" s="255">
        <v>3.3028214152546043</v>
      </c>
      <c r="X155" s="255">
        <v>3.1478114755738353</v>
      </c>
      <c r="Y155" s="255">
        <v>3.3170034770839383</v>
      </c>
      <c r="Z155" s="255">
        <v>3.1381227709104009</v>
      </c>
      <c r="AA155" s="255">
        <v>2.6201359522756991</v>
      </c>
      <c r="AB155" s="255">
        <v>2.1669378768980727</v>
      </c>
      <c r="AC155" s="255">
        <v>2.4230103887307197</v>
      </c>
      <c r="AD155" s="255">
        <v>2.581787861252006</v>
      </c>
      <c r="AE155" s="255">
        <v>2.3369098301544491</v>
      </c>
      <c r="AF155" s="255">
        <v>2.0754839456790126</v>
      </c>
      <c r="AG155" s="255">
        <v>2.2096828427753263</v>
      </c>
      <c r="AH155" s="255">
        <v>2.6527331153984464</v>
      </c>
      <c r="AI155" s="255">
        <v>2.5298051795210239</v>
      </c>
      <c r="AJ155" s="255">
        <v>2.6573395023668409</v>
      </c>
      <c r="AK155" s="255">
        <v>2.7585854984336788</v>
      </c>
      <c r="AL155" s="255">
        <v>2.8882579567629771</v>
      </c>
      <c r="AM155" s="255">
        <v>3.0484562806039377</v>
      </c>
      <c r="AN155" s="255">
        <v>3.2933130247132549</v>
      </c>
      <c r="AO155" s="256">
        <v>3.9832902870568927</v>
      </c>
    </row>
    <row r="156" spans="1:41" ht="15.75">
      <c r="A156" s="170" t="s">
        <v>662</v>
      </c>
      <c r="B156" s="299"/>
      <c r="C156" s="248"/>
      <c r="D156" s="248"/>
      <c r="E156" s="248"/>
      <c r="F156" s="248"/>
      <c r="G156" s="248"/>
      <c r="H156" s="248"/>
      <c r="I156" s="248"/>
      <c r="J156" s="248"/>
      <c r="K156" s="248"/>
      <c r="L156" s="248"/>
      <c r="M156" s="248"/>
      <c r="N156" s="248"/>
      <c r="O156" s="248"/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324"/>
    </row>
    <row r="157" spans="1:41">
      <c r="A157" s="111" t="s">
        <v>12</v>
      </c>
      <c r="B157" s="112" t="s">
        <v>56</v>
      </c>
      <c r="C157" s="248">
        <v>5.4085275012207035</v>
      </c>
      <c r="D157" s="248">
        <v>5.5508693706054686</v>
      </c>
      <c r="E157" s="248">
        <v>5.2513099218749995</v>
      </c>
      <c r="F157" s="248">
        <v>5.2944706054687494</v>
      </c>
      <c r="G157" s="248">
        <v>5.7076403652343748</v>
      </c>
      <c r="H157" s="248">
        <v>5.8115802285156244</v>
      </c>
      <c r="I157" s="248">
        <v>4.580660709960938</v>
      </c>
      <c r="J157" s="248">
        <v>3.9630593271484376</v>
      </c>
      <c r="K157" s="248">
        <v>1.8566610048828125</v>
      </c>
      <c r="L157" s="248">
        <v>1.8243703027343749</v>
      </c>
      <c r="M157" s="248">
        <v>0</v>
      </c>
      <c r="N157" s="248">
        <v>0</v>
      </c>
      <c r="O157" s="248">
        <v>0</v>
      </c>
      <c r="P157" s="248">
        <v>0</v>
      </c>
      <c r="Q157" s="248">
        <v>0</v>
      </c>
      <c r="R157" s="248">
        <v>0</v>
      </c>
      <c r="S157" s="248">
        <v>0</v>
      </c>
      <c r="T157" s="248">
        <v>0</v>
      </c>
      <c r="U157" s="248">
        <v>0</v>
      </c>
      <c r="V157" s="248">
        <v>0</v>
      </c>
      <c r="W157" s="248">
        <v>0</v>
      </c>
      <c r="X157" s="248">
        <v>0</v>
      </c>
      <c r="Y157" s="248">
        <v>0</v>
      </c>
      <c r="Z157" s="248">
        <v>0</v>
      </c>
      <c r="AA157" s="248">
        <v>0</v>
      </c>
      <c r="AB157" s="248">
        <v>0</v>
      </c>
      <c r="AC157" s="248">
        <v>0</v>
      </c>
      <c r="AD157" s="248">
        <v>0</v>
      </c>
      <c r="AE157" s="248">
        <v>0</v>
      </c>
      <c r="AF157" s="248">
        <v>0</v>
      </c>
      <c r="AG157" s="248">
        <v>0</v>
      </c>
      <c r="AH157" s="248">
        <v>0</v>
      </c>
      <c r="AI157" s="248">
        <v>0</v>
      </c>
      <c r="AJ157" s="248">
        <v>0</v>
      </c>
      <c r="AK157" s="248">
        <v>0</v>
      </c>
      <c r="AL157" s="248">
        <v>0</v>
      </c>
      <c r="AM157" s="248">
        <v>0</v>
      </c>
      <c r="AN157" s="248">
        <v>0</v>
      </c>
      <c r="AO157" s="247">
        <v>0</v>
      </c>
    </row>
    <row r="158" spans="1:41">
      <c r="A158" s="111" t="s">
        <v>20</v>
      </c>
      <c r="B158" s="112" t="s">
        <v>56</v>
      </c>
      <c r="C158" s="248">
        <v>0</v>
      </c>
      <c r="D158" s="248">
        <v>0</v>
      </c>
      <c r="E158" s="248">
        <v>0</v>
      </c>
      <c r="F158" s="248">
        <v>0</v>
      </c>
      <c r="G158" s="248">
        <v>0</v>
      </c>
      <c r="H158" s="248">
        <v>0</v>
      </c>
      <c r="I158" s="248">
        <v>0</v>
      </c>
      <c r="J158" s="248">
        <v>0</v>
      </c>
      <c r="K158" s="248">
        <v>0</v>
      </c>
      <c r="L158" s="248">
        <v>0</v>
      </c>
      <c r="M158" s="248">
        <v>0</v>
      </c>
      <c r="N158" s="248">
        <v>0</v>
      </c>
      <c r="O158" s="248">
        <v>0</v>
      </c>
      <c r="P158" s="248">
        <v>0</v>
      </c>
      <c r="Q158" s="248">
        <v>0</v>
      </c>
      <c r="R158" s="248">
        <v>0</v>
      </c>
      <c r="S158" s="248">
        <v>0</v>
      </c>
      <c r="T158" s="248">
        <v>0</v>
      </c>
      <c r="U158" s="248">
        <v>0</v>
      </c>
      <c r="V158" s="248">
        <v>0</v>
      </c>
      <c r="W158" s="248">
        <v>0</v>
      </c>
      <c r="X158" s="248">
        <v>0</v>
      </c>
      <c r="Y158" s="248">
        <v>0</v>
      </c>
      <c r="Z158" s="248">
        <v>0</v>
      </c>
      <c r="AA158" s="248">
        <v>0</v>
      </c>
      <c r="AB158" s="248">
        <v>0</v>
      </c>
      <c r="AC158" s="248">
        <v>0</v>
      </c>
      <c r="AD158" s="248">
        <v>0</v>
      </c>
      <c r="AE158" s="248">
        <v>0</v>
      </c>
      <c r="AF158" s="248">
        <v>0</v>
      </c>
      <c r="AG158" s="248">
        <v>0</v>
      </c>
      <c r="AH158" s="248">
        <v>0</v>
      </c>
      <c r="AI158" s="248">
        <v>0</v>
      </c>
      <c r="AJ158" s="248">
        <v>0</v>
      </c>
      <c r="AK158" s="248">
        <v>0</v>
      </c>
      <c r="AL158" s="248">
        <v>0</v>
      </c>
      <c r="AM158" s="248">
        <v>0</v>
      </c>
      <c r="AN158" s="248">
        <v>0</v>
      </c>
      <c r="AO158" s="247">
        <v>0</v>
      </c>
    </row>
    <row r="159" spans="1:41">
      <c r="A159" s="111" t="s">
        <v>576</v>
      </c>
      <c r="B159" s="112" t="s">
        <v>56</v>
      </c>
      <c r="C159" s="248">
        <v>0</v>
      </c>
      <c r="D159" s="248">
        <v>0</v>
      </c>
      <c r="E159" s="248">
        <v>0</v>
      </c>
      <c r="F159" s="248">
        <v>0</v>
      </c>
      <c r="G159" s="248">
        <v>0</v>
      </c>
      <c r="H159" s="248">
        <v>0</v>
      </c>
      <c r="I159" s="248">
        <v>0</v>
      </c>
      <c r="J159" s="248">
        <v>0</v>
      </c>
      <c r="K159" s="248">
        <v>0</v>
      </c>
      <c r="L159" s="248">
        <v>0</v>
      </c>
      <c r="M159" s="248">
        <v>0</v>
      </c>
      <c r="N159" s="248">
        <v>0</v>
      </c>
      <c r="O159" s="248">
        <v>0</v>
      </c>
      <c r="P159" s="248">
        <v>0</v>
      </c>
      <c r="Q159" s="248">
        <v>0</v>
      </c>
      <c r="R159" s="248">
        <v>0</v>
      </c>
      <c r="S159" s="248">
        <v>0</v>
      </c>
      <c r="T159" s="248">
        <v>0</v>
      </c>
      <c r="U159" s="248">
        <v>0</v>
      </c>
      <c r="V159" s="248">
        <v>0</v>
      </c>
      <c r="W159" s="248">
        <v>0</v>
      </c>
      <c r="X159" s="248">
        <v>0</v>
      </c>
      <c r="Y159" s="248">
        <v>0</v>
      </c>
      <c r="Z159" s="248">
        <v>0</v>
      </c>
      <c r="AA159" s="248">
        <v>0</v>
      </c>
      <c r="AB159" s="248">
        <v>0</v>
      </c>
      <c r="AC159" s="248">
        <v>0</v>
      </c>
      <c r="AD159" s="248">
        <v>0</v>
      </c>
      <c r="AE159" s="248">
        <v>0</v>
      </c>
      <c r="AF159" s="248">
        <v>0</v>
      </c>
      <c r="AG159" s="248">
        <v>0</v>
      </c>
      <c r="AH159" s="248">
        <v>0</v>
      </c>
      <c r="AI159" s="248">
        <v>0</v>
      </c>
      <c r="AJ159" s="248">
        <v>0</v>
      </c>
      <c r="AK159" s="248">
        <v>0</v>
      </c>
      <c r="AL159" s="248">
        <v>0</v>
      </c>
      <c r="AM159" s="248">
        <v>0</v>
      </c>
      <c r="AN159" s="248">
        <v>0</v>
      </c>
      <c r="AO159" s="247">
        <v>0</v>
      </c>
    </row>
    <row r="160" spans="1:41">
      <c r="A160" s="111" t="s">
        <v>22</v>
      </c>
      <c r="B160" s="112" t="s">
        <v>56</v>
      </c>
      <c r="C160" s="248">
        <v>0.94087925634519753</v>
      </c>
      <c r="D160" s="248">
        <v>1.0683276351671218</v>
      </c>
      <c r="E160" s="248">
        <v>1.1064150849519967</v>
      </c>
      <c r="F160" s="248">
        <v>1.1547604163661003</v>
      </c>
      <c r="G160" s="248">
        <v>1.221516466658473</v>
      </c>
      <c r="H160" s="248">
        <v>1.2131992599844337</v>
      </c>
      <c r="I160" s="248">
        <v>0.89801669276243445</v>
      </c>
      <c r="J160" s="248">
        <v>0.89850351552784447</v>
      </c>
      <c r="K160" s="248">
        <v>0.63439161226798413</v>
      </c>
      <c r="L160" s="248">
        <v>0.75459136277190786</v>
      </c>
      <c r="M160" s="248">
        <v>1.0428447405877914</v>
      </c>
      <c r="N160" s="248">
        <v>1.1113060537157431</v>
      </c>
      <c r="O160" s="248">
        <v>1.2157087198570669</v>
      </c>
      <c r="P160" s="248">
        <v>1.1303060689857005</v>
      </c>
      <c r="Q160" s="248">
        <v>0.83787665550941226</v>
      </c>
      <c r="R160" s="248">
        <v>0.95630788702511793</v>
      </c>
      <c r="S160" s="248">
        <v>1.1682912492792605</v>
      </c>
      <c r="T160" s="248">
        <v>1.2893137111382484</v>
      </c>
      <c r="U160" s="248">
        <v>0.98028703829157349</v>
      </c>
      <c r="V160" s="248">
        <v>0.63930805360686782</v>
      </c>
      <c r="W160" s="248">
        <v>0.70312168378090856</v>
      </c>
      <c r="X160" s="248">
        <v>0.76160257354187966</v>
      </c>
      <c r="Y160" s="248">
        <v>0.68029891525006292</v>
      </c>
      <c r="Z160" s="248">
        <v>0.66995904631793501</v>
      </c>
      <c r="AA160" s="248">
        <v>0.71364522306323053</v>
      </c>
      <c r="AB160" s="248">
        <v>0.76643850659131996</v>
      </c>
      <c r="AC160" s="248">
        <v>0.84928076808929442</v>
      </c>
      <c r="AD160" s="248">
        <v>0.91471007252502445</v>
      </c>
      <c r="AE160" s="248">
        <v>1.0214646153349876</v>
      </c>
      <c r="AF160" s="248">
        <v>1.0026445317611694</v>
      </c>
      <c r="AG160" s="248">
        <v>1.1019002467346191</v>
      </c>
      <c r="AH160" s="248">
        <v>1.1852313088569641</v>
      </c>
      <c r="AI160" s="248">
        <v>1.2971730302429199</v>
      </c>
      <c r="AJ160" s="248">
        <v>1.4020427842025758</v>
      </c>
      <c r="AK160" s="248">
        <v>1.5127576303405761</v>
      </c>
      <c r="AL160" s="248">
        <v>1.5741509275207519</v>
      </c>
      <c r="AM160" s="248">
        <v>1.6625232589569092</v>
      </c>
      <c r="AN160" s="248">
        <v>1.8098010779724121</v>
      </c>
      <c r="AO160" s="247">
        <v>1.9729491940612793</v>
      </c>
    </row>
    <row r="161" spans="1:41">
      <c r="A161" s="111" t="s">
        <v>21</v>
      </c>
      <c r="B161" s="112" t="s">
        <v>56</v>
      </c>
      <c r="C161" s="248">
        <v>3.9238599453124996</v>
      </c>
      <c r="D161" s="248">
        <v>3.9724045390625</v>
      </c>
      <c r="E161" s="248">
        <v>3.9887637773437499</v>
      </c>
      <c r="F161" s="248">
        <v>4.00457129296875</v>
      </c>
      <c r="G161" s="248">
        <v>3.6304193398437503</v>
      </c>
      <c r="H161" s="248">
        <v>3.6888124335937498</v>
      </c>
      <c r="I161" s="248">
        <v>3.9219312187500002</v>
      </c>
      <c r="J161" s="248">
        <v>3.5623190546875003</v>
      </c>
      <c r="K161" s="248">
        <v>3.3084866562499999</v>
      </c>
      <c r="L161" s="248">
        <v>2.7116239655761718</v>
      </c>
      <c r="M161" s="248">
        <v>2.339447669189453</v>
      </c>
      <c r="N161" s="248">
        <v>2.3577953427734375</v>
      </c>
      <c r="O161" s="248">
        <v>2.3509224838867189</v>
      </c>
      <c r="P161" s="248">
        <v>2.1986359814453125</v>
      </c>
      <c r="Q161" s="248">
        <v>2.0325551811523437</v>
      </c>
      <c r="R161" s="248">
        <v>2.1475664643554686</v>
      </c>
      <c r="S161" s="248">
        <v>2.2194799829101566</v>
      </c>
      <c r="T161" s="248">
        <v>2.3707927392578125</v>
      </c>
      <c r="U161" s="248">
        <v>2.5197159223632815</v>
      </c>
      <c r="V161" s="248">
        <v>2.0857198940429686</v>
      </c>
      <c r="W161" s="248">
        <v>2.1996295097656251</v>
      </c>
      <c r="X161" s="248">
        <v>2.1539565175781252</v>
      </c>
      <c r="Y161" s="248">
        <v>2.0530146406250003</v>
      </c>
      <c r="Z161" s="248">
        <v>1.8874337592773438</v>
      </c>
      <c r="AA161" s="248">
        <v>1.8959841611328123</v>
      </c>
      <c r="AB161" s="248">
        <v>2.0105398017578127</v>
      </c>
      <c r="AC161" s="248">
        <v>1.9620434448242188</v>
      </c>
      <c r="AD161" s="248">
        <v>2.0124036420898439</v>
      </c>
      <c r="AE161" s="248">
        <v>2.089087123535156</v>
      </c>
      <c r="AF161" s="248">
        <v>1.9387340756835938</v>
      </c>
      <c r="AG161" s="248">
        <v>2.027420697265625</v>
      </c>
      <c r="AH161" s="248">
        <v>2.0950076494140624</v>
      </c>
      <c r="AI161" s="248">
        <v>2.1751436186523438</v>
      </c>
      <c r="AJ161" s="248">
        <v>2.2595831865234377</v>
      </c>
      <c r="AK161" s="248">
        <v>2.3712201245117188</v>
      </c>
      <c r="AL161" s="248">
        <v>2.3748548671875001</v>
      </c>
      <c r="AM161" s="248">
        <v>2.452619236328125</v>
      </c>
      <c r="AN161" s="248">
        <v>2.5152171113281252</v>
      </c>
      <c r="AO161" s="247">
        <v>2.6226544882812499</v>
      </c>
    </row>
    <row r="162" spans="1:41">
      <c r="A162" s="111" t="s">
        <v>175</v>
      </c>
      <c r="B162" s="112" t="s">
        <v>56</v>
      </c>
      <c r="C162" s="248">
        <v>0</v>
      </c>
      <c r="D162" s="248">
        <v>0</v>
      </c>
      <c r="E162" s="248">
        <v>0</v>
      </c>
      <c r="F162" s="248">
        <v>0</v>
      </c>
      <c r="G162" s="248">
        <v>0</v>
      </c>
      <c r="H162" s="248">
        <v>0</v>
      </c>
      <c r="I162" s="248">
        <v>0</v>
      </c>
      <c r="J162" s="248">
        <v>0</v>
      </c>
      <c r="K162" s="248">
        <v>0</v>
      </c>
      <c r="L162" s="248">
        <v>0</v>
      </c>
      <c r="M162" s="248">
        <v>0</v>
      </c>
      <c r="N162" s="248">
        <v>0</v>
      </c>
      <c r="O162" s="248">
        <v>0</v>
      </c>
      <c r="P162" s="248">
        <v>0</v>
      </c>
      <c r="Q162" s="248">
        <v>0</v>
      </c>
      <c r="R162" s="248">
        <v>0</v>
      </c>
      <c r="S162" s="248">
        <v>0</v>
      </c>
      <c r="T162" s="248">
        <v>0</v>
      </c>
      <c r="U162" s="248">
        <v>0</v>
      </c>
      <c r="V162" s="248">
        <v>0</v>
      </c>
      <c r="W162" s="248">
        <v>0</v>
      </c>
      <c r="X162" s="248">
        <v>0</v>
      </c>
      <c r="Y162" s="248">
        <v>0</v>
      </c>
      <c r="Z162" s="248">
        <v>0</v>
      </c>
      <c r="AA162" s="248">
        <v>0</v>
      </c>
      <c r="AB162" s="248">
        <v>0</v>
      </c>
      <c r="AC162" s="248">
        <v>0</v>
      </c>
      <c r="AD162" s="248">
        <v>0</v>
      </c>
      <c r="AE162" s="248">
        <v>0</v>
      </c>
      <c r="AF162" s="248">
        <v>0</v>
      </c>
      <c r="AG162" s="248">
        <v>0</v>
      </c>
      <c r="AH162" s="248">
        <v>0</v>
      </c>
      <c r="AI162" s="248">
        <v>0</v>
      </c>
      <c r="AJ162" s="248">
        <v>0</v>
      </c>
      <c r="AK162" s="248">
        <v>0</v>
      </c>
      <c r="AL162" s="248">
        <v>0</v>
      </c>
      <c r="AM162" s="248">
        <v>0</v>
      </c>
      <c r="AN162" s="248">
        <v>0</v>
      </c>
      <c r="AO162" s="247">
        <v>0</v>
      </c>
    </row>
    <row r="163" spans="1:41">
      <c r="A163" s="111" t="s">
        <v>176</v>
      </c>
      <c r="B163" s="112" t="s">
        <v>56</v>
      </c>
      <c r="C163" s="248">
        <v>0</v>
      </c>
      <c r="D163" s="248">
        <v>0</v>
      </c>
      <c r="E163" s="248">
        <v>0</v>
      </c>
      <c r="F163" s="248">
        <v>0</v>
      </c>
      <c r="G163" s="248">
        <v>0</v>
      </c>
      <c r="H163" s="248">
        <v>0</v>
      </c>
      <c r="I163" s="248">
        <v>0</v>
      </c>
      <c r="J163" s="248">
        <v>0</v>
      </c>
      <c r="K163" s="248">
        <v>0</v>
      </c>
      <c r="L163" s="248">
        <v>0</v>
      </c>
      <c r="M163" s="248">
        <v>0</v>
      </c>
      <c r="N163" s="248">
        <v>0</v>
      </c>
      <c r="O163" s="248">
        <v>0</v>
      </c>
      <c r="P163" s="248">
        <v>0</v>
      </c>
      <c r="Q163" s="248">
        <v>0</v>
      </c>
      <c r="R163" s="248">
        <v>0</v>
      </c>
      <c r="S163" s="248">
        <v>0</v>
      </c>
      <c r="T163" s="248">
        <v>0</v>
      </c>
      <c r="U163" s="248">
        <v>0</v>
      </c>
      <c r="V163" s="248">
        <v>0</v>
      </c>
      <c r="W163" s="248">
        <v>0</v>
      </c>
      <c r="X163" s="248">
        <v>0</v>
      </c>
      <c r="Y163" s="248">
        <v>0</v>
      </c>
      <c r="Z163" s="248">
        <v>0</v>
      </c>
      <c r="AA163" s="248">
        <v>0</v>
      </c>
      <c r="AB163" s="248">
        <v>0</v>
      </c>
      <c r="AC163" s="248">
        <v>0</v>
      </c>
      <c r="AD163" s="248">
        <v>0</v>
      </c>
      <c r="AE163" s="248">
        <v>0</v>
      </c>
      <c r="AF163" s="248">
        <v>0</v>
      </c>
      <c r="AG163" s="248">
        <v>0</v>
      </c>
      <c r="AH163" s="248">
        <v>0</v>
      </c>
      <c r="AI163" s="248">
        <v>0</v>
      </c>
      <c r="AJ163" s="248">
        <v>0</v>
      </c>
      <c r="AK163" s="248">
        <v>0</v>
      </c>
      <c r="AL163" s="248">
        <v>0</v>
      </c>
      <c r="AM163" s="248">
        <v>0</v>
      </c>
      <c r="AN163" s="248">
        <v>0</v>
      </c>
      <c r="AO163" s="247">
        <v>0</v>
      </c>
    </row>
    <row r="164" spans="1:41">
      <c r="A164" s="111" t="s">
        <v>177</v>
      </c>
      <c r="B164" s="112" t="s">
        <v>56</v>
      </c>
      <c r="C164" s="248">
        <v>1.4700000286102294E-6</v>
      </c>
      <c r="D164" s="248">
        <v>1.4170000094920396E-5</v>
      </c>
      <c r="E164" s="248">
        <v>8.2878291250586517E-2</v>
      </c>
      <c r="F164" s="248">
        <v>8.3160642815837627E-2</v>
      </c>
      <c r="G164" s="248">
        <v>8.4656062812805175E-2</v>
      </c>
      <c r="H164" s="248">
        <v>8.7038692500919099E-2</v>
      </c>
      <c r="I164" s="248">
        <v>8.7400252809137102E-2</v>
      </c>
      <c r="J164" s="248">
        <v>8.7074803746342647E-2</v>
      </c>
      <c r="K164" s="248">
        <v>7.0763403747558587E-2</v>
      </c>
      <c r="L164" s="248">
        <v>6.8077403747558607E-2</v>
      </c>
      <c r="M164" s="248">
        <v>5.4246641090393066E-2</v>
      </c>
      <c r="N164" s="248">
        <v>5.3889868284301833E-2</v>
      </c>
      <c r="O164" s="248">
        <v>5.4195940309435128E-2</v>
      </c>
      <c r="P164" s="248">
        <v>5.0185568907469509E-2</v>
      </c>
      <c r="Q164" s="248">
        <v>5.006574015378952E-2</v>
      </c>
      <c r="R164" s="248">
        <v>5.1290720782756802E-2</v>
      </c>
      <c r="S164" s="248">
        <v>5.2288960309505465E-2</v>
      </c>
      <c r="T164" s="248">
        <v>5.3697638125896452E-2</v>
      </c>
      <c r="U164" s="248">
        <v>6.6459323123473663E-2</v>
      </c>
      <c r="V164" s="248">
        <v>6.4032239689845602E-2</v>
      </c>
      <c r="W164" s="248">
        <v>6.4348710784949359E-2</v>
      </c>
      <c r="X164" s="248">
        <v>6.3983879996795209E-2</v>
      </c>
      <c r="Y164" s="248">
        <v>6.1244321716327217E-2</v>
      </c>
      <c r="Z164" s="248">
        <v>5.092644078494981E-2</v>
      </c>
      <c r="AA164" s="248">
        <v>5.0259480309523638E-2</v>
      </c>
      <c r="AB164" s="248">
        <v>5.2247929064787924E-2</v>
      </c>
      <c r="AC164" s="248">
        <v>5.0227120000381022E-2</v>
      </c>
      <c r="AD164" s="248">
        <v>5.0850899372596292E-2</v>
      </c>
      <c r="AE164" s="248">
        <v>5.149541844131425E-2</v>
      </c>
      <c r="AF164" s="248">
        <v>4.9155728901669381E-2</v>
      </c>
      <c r="AG164" s="248">
        <v>4.9775881252139803E-2</v>
      </c>
      <c r="AH164" s="248">
        <v>4.99462807806395E-2</v>
      </c>
      <c r="AI164" s="248">
        <v>5.132419110044837E-2</v>
      </c>
      <c r="AJ164" s="248">
        <v>5.2907291091307998E-2</v>
      </c>
      <c r="AK164" s="248">
        <v>5.5434109984129669E-2</v>
      </c>
      <c r="AL164" s="248">
        <v>5.6344799676507712E-2</v>
      </c>
      <c r="AM164" s="248">
        <v>5.8825570153176784E-2</v>
      </c>
      <c r="AN164" s="248">
        <v>6.2043120848059657E-2</v>
      </c>
      <c r="AO164" s="247">
        <v>6.6194139107346534E-2</v>
      </c>
    </row>
    <row r="165" spans="1:41">
      <c r="A165" s="111" t="s">
        <v>178</v>
      </c>
      <c r="B165" s="112" t="s">
        <v>56</v>
      </c>
      <c r="C165" s="248">
        <v>0</v>
      </c>
      <c r="D165" s="248">
        <v>0</v>
      </c>
      <c r="E165" s="248">
        <v>0</v>
      </c>
      <c r="F165" s="248">
        <v>0</v>
      </c>
      <c r="G165" s="248">
        <v>0</v>
      </c>
      <c r="H165" s="248">
        <v>0</v>
      </c>
      <c r="I165" s="248">
        <v>0</v>
      </c>
      <c r="J165" s="248">
        <v>0</v>
      </c>
      <c r="K165" s="248">
        <v>0</v>
      </c>
      <c r="L165" s="248">
        <v>0</v>
      </c>
      <c r="M165" s="248">
        <v>0</v>
      </c>
      <c r="N165" s="248">
        <v>0</v>
      </c>
      <c r="O165" s="248">
        <v>0</v>
      </c>
      <c r="P165" s="248">
        <v>0</v>
      </c>
      <c r="Q165" s="248">
        <v>0</v>
      </c>
      <c r="R165" s="248">
        <v>0</v>
      </c>
      <c r="S165" s="248">
        <v>0</v>
      </c>
      <c r="T165" s="248">
        <v>0</v>
      </c>
      <c r="U165" s="248">
        <v>0</v>
      </c>
      <c r="V165" s="248">
        <v>0</v>
      </c>
      <c r="W165" s="248">
        <v>0</v>
      </c>
      <c r="X165" s="248">
        <v>0</v>
      </c>
      <c r="Y165" s="248">
        <v>0</v>
      </c>
      <c r="Z165" s="248">
        <v>0</v>
      </c>
      <c r="AA165" s="248">
        <v>0</v>
      </c>
      <c r="AB165" s="248">
        <v>0</v>
      </c>
      <c r="AC165" s="248">
        <v>0</v>
      </c>
      <c r="AD165" s="248">
        <v>0</v>
      </c>
      <c r="AE165" s="248">
        <v>0</v>
      </c>
      <c r="AF165" s="248">
        <v>0</v>
      </c>
      <c r="AG165" s="248">
        <v>0</v>
      </c>
      <c r="AH165" s="248">
        <v>0</v>
      </c>
      <c r="AI165" s="248">
        <v>0</v>
      </c>
      <c r="AJ165" s="248">
        <v>0</v>
      </c>
      <c r="AK165" s="248">
        <v>0</v>
      </c>
      <c r="AL165" s="248">
        <v>0</v>
      </c>
      <c r="AM165" s="248">
        <v>0</v>
      </c>
      <c r="AN165" s="248">
        <v>0</v>
      </c>
      <c r="AO165" s="247">
        <v>0</v>
      </c>
    </row>
    <row r="166" spans="1:41">
      <c r="A166" s="111" t="s">
        <v>1</v>
      </c>
      <c r="B166" s="112" t="s">
        <v>56</v>
      </c>
      <c r="C166" s="248">
        <v>0</v>
      </c>
      <c r="D166" s="248">
        <v>0</v>
      </c>
      <c r="E166" s="248">
        <v>0</v>
      </c>
      <c r="F166" s="248">
        <v>0</v>
      </c>
      <c r="G166" s="248">
        <v>0</v>
      </c>
      <c r="H166" s="248">
        <v>0</v>
      </c>
      <c r="I166" s="248">
        <v>0</v>
      </c>
      <c r="J166" s="248">
        <v>0</v>
      </c>
      <c r="K166" s="248">
        <v>0</v>
      </c>
      <c r="L166" s="248">
        <v>0</v>
      </c>
      <c r="M166" s="248">
        <v>0</v>
      </c>
      <c r="N166" s="248">
        <v>0</v>
      </c>
      <c r="O166" s="248">
        <v>0</v>
      </c>
      <c r="P166" s="248">
        <v>0</v>
      </c>
      <c r="Q166" s="248">
        <v>0</v>
      </c>
      <c r="R166" s="248">
        <v>0</v>
      </c>
      <c r="S166" s="248">
        <v>0</v>
      </c>
      <c r="T166" s="248">
        <v>0</v>
      </c>
      <c r="U166" s="248">
        <v>0</v>
      </c>
      <c r="V166" s="248">
        <v>0</v>
      </c>
      <c r="W166" s="248">
        <v>0</v>
      </c>
      <c r="X166" s="248">
        <v>0</v>
      </c>
      <c r="Y166" s="248">
        <v>0</v>
      </c>
      <c r="Z166" s="248">
        <v>0</v>
      </c>
      <c r="AA166" s="248">
        <v>0</v>
      </c>
      <c r="AB166" s="248">
        <v>0</v>
      </c>
      <c r="AC166" s="248">
        <v>0</v>
      </c>
      <c r="AD166" s="248">
        <v>0</v>
      </c>
      <c r="AE166" s="248">
        <v>0</v>
      </c>
      <c r="AF166" s="248">
        <v>0</v>
      </c>
      <c r="AG166" s="248">
        <v>0</v>
      </c>
      <c r="AH166" s="248">
        <v>0</v>
      </c>
      <c r="AI166" s="248">
        <v>0</v>
      </c>
      <c r="AJ166" s="248">
        <v>0</v>
      </c>
      <c r="AK166" s="248">
        <v>0</v>
      </c>
      <c r="AL166" s="248">
        <v>0</v>
      </c>
      <c r="AM166" s="248">
        <v>0</v>
      </c>
      <c r="AN166" s="248">
        <v>0</v>
      </c>
      <c r="AO166" s="247">
        <v>0</v>
      </c>
    </row>
    <row r="167" spans="1:41">
      <c r="A167" s="111" t="s">
        <v>179</v>
      </c>
      <c r="B167" s="112" t="s">
        <v>56</v>
      </c>
      <c r="C167" s="248">
        <v>0</v>
      </c>
      <c r="D167" s="248">
        <v>0</v>
      </c>
      <c r="E167" s="248">
        <v>0</v>
      </c>
      <c r="F167" s="248">
        <v>0</v>
      </c>
      <c r="G167" s="248">
        <v>0</v>
      </c>
      <c r="H167" s="248">
        <v>0</v>
      </c>
      <c r="I167" s="248">
        <v>0</v>
      </c>
      <c r="J167" s="248">
        <v>0</v>
      </c>
      <c r="K167" s="248">
        <v>0</v>
      </c>
      <c r="L167" s="248">
        <v>0</v>
      </c>
      <c r="M167" s="248">
        <v>0</v>
      </c>
      <c r="N167" s="248">
        <v>0</v>
      </c>
      <c r="O167" s="248">
        <v>0</v>
      </c>
      <c r="P167" s="248">
        <v>0</v>
      </c>
      <c r="Q167" s="248">
        <v>0</v>
      </c>
      <c r="R167" s="248">
        <v>0</v>
      </c>
      <c r="S167" s="248">
        <v>0</v>
      </c>
      <c r="T167" s="248">
        <v>0</v>
      </c>
      <c r="U167" s="248">
        <v>0</v>
      </c>
      <c r="V167" s="248">
        <v>0</v>
      </c>
      <c r="W167" s="248">
        <v>0</v>
      </c>
      <c r="X167" s="248">
        <v>0</v>
      </c>
      <c r="Y167" s="248">
        <v>0</v>
      </c>
      <c r="Z167" s="248">
        <v>0</v>
      </c>
      <c r="AA167" s="248">
        <v>0</v>
      </c>
      <c r="AB167" s="248">
        <v>0</v>
      </c>
      <c r="AC167" s="248">
        <v>0</v>
      </c>
      <c r="AD167" s="248">
        <v>0</v>
      </c>
      <c r="AE167" s="248">
        <v>0</v>
      </c>
      <c r="AF167" s="248">
        <v>0</v>
      </c>
      <c r="AG167" s="248">
        <v>0</v>
      </c>
      <c r="AH167" s="248">
        <v>0</v>
      </c>
      <c r="AI167" s="248">
        <v>0</v>
      </c>
      <c r="AJ167" s="248">
        <v>0</v>
      </c>
      <c r="AK167" s="248">
        <v>0</v>
      </c>
      <c r="AL167" s="248">
        <v>0</v>
      </c>
      <c r="AM167" s="248">
        <v>0</v>
      </c>
      <c r="AN167" s="248">
        <v>0</v>
      </c>
      <c r="AO167" s="247">
        <v>0</v>
      </c>
    </row>
    <row r="168" spans="1:41">
      <c r="A168" s="111" t="s">
        <v>180</v>
      </c>
      <c r="B168" s="112" t="s">
        <v>56</v>
      </c>
      <c r="C168" s="248">
        <v>0</v>
      </c>
      <c r="D168" s="248">
        <v>0</v>
      </c>
      <c r="E168" s="248">
        <v>0</v>
      </c>
      <c r="F168" s="248">
        <v>0</v>
      </c>
      <c r="G168" s="248">
        <v>0</v>
      </c>
      <c r="H168" s="248">
        <v>0</v>
      </c>
      <c r="I168" s="248">
        <v>0</v>
      </c>
      <c r="J168" s="248">
        <v>0</v>
      </c>
      <c r="K168" s="248">
        <v>0</v>
      </c>
      <c r="L168" s="248">
        <v>0</v>
      </c>
      <c r="M168" s="248">
        <v>0</v>
      </c>
      <c r="N168" s="248">
        <v>0</v>
      </c>
      <c r="O168" s="248">
        <v>0</v>
      </c>
      <c r="P168" s="248">
        <v>0</v>
      </c>
      <c r="Q168" s="248">
        <v>0</v>
      </c>
      <c r="R168" s="248">
        <v>0</v>
      </c>
      <c r="S168" s="248">
        <v>0</v>
      </c>
      <c r="T168" s="248">
        <v>0</v>
      </c>
      <c r="U168" s="248">
        <v>0</v>
      </c>
      <c r="V168" s="248">
        <v>0</v>
      </c>
      <c r="W168" s="248">
        <v>0</v>
      </c>
      <c r="X168" s="248">
        <v>0</v>
      </c>
      <c r="Y168" s="248">
        <v>0</v>
      </c>
      <c r="Z168" s="248">
        <v>0</v>
      </c>
      <c r="AA168" s="248">
        <v>0</v>
      </c>
      <c r="AB168" s="248">
        <v>0</v>
      </c>
      <c r="AC168" s="248">
        <v>0</v>
      </c>
      <c r="AD168" s="248">
        <v>0</v>
      </c>
      <c r="AE168" s="248">
        <v>0</v>
      </c>
      <c r="AF168" s="248">
        <v>0</v>
      </c>
      <c r="AG168" s="248">
        <v>0</v>
      </c>
      <c r="AH168" s="248">
        <v>0</v>
      </c>
      <c r="AI168" s="248">
        <v>0</v>
      </c>
      <c r="AJ168" s="248">
        <v>0</v>
      </c>
      <c r="AK168" s="248">
        <v>0</v>
      </c>
      <c r="AL168" s="248">
        <v>0</v>
      </c>
      <c r="AM168" s="248">
        <v>0</v>
      </c>
      <c r="AN168" s="248">
        <v>0</v>
      </c>
      <c r="AO168" s="247">
        <v>0</v>
      </c>
    </row>
    <row r="169" spans="1:41">
      <c r="A169" s="111" t="s">
        <v>270</v>
      </c>
      <c r="B169" s="112" t="s">
        <v>56</v>
      </c>
      <c r="C169" s="248">
        <v>0</v>
      </c>
      <c r="D169" s="248">
        <v>0</v>
      </c>
      <c r="E169" s="248">
        <v>0</v>
      </c>
      <c r="F169" s="248">
        <v>0</v>
      </c>
      <c r="G169" s="248">
        <v>0</v>
      </c>
      <c r="H169" s="248">
        <v>0</v>
      </c>
      <c r="I169" s="248">
        <v>0</v>
      </c>
      <c r="J169" s="248">
        <v>0</v>
      </c>
      <c r="K169" s="248">
        <v>0</v>
      </c>
      <c r="L169" s="248">
        <v>0</v>
      </c>
      <c r="M169" s="248">
        <v>0</v>
      </c>
      <c r="N169" s="248">
        <v>0</v>
      </c>
      <c r="O169" s="248">
        <v>0</v>
      </c>
      <c r="P169" s="248">
        <v>0</v>
      </c>
      <c r="Q169" s="248">
        <v>0</v>
      </c>
      <c r="R169" s="248">
        <v>0</v>
      </c>
      <c r="S169" s="248">
        <v>0</v>
      </c>
      <c r="T169" s="248">
        <v>0</v>
      </c>
      <c r="U169" s="248">
        <v>0</v>
      </c>
      <c r="V169" s="248">
        <v>0</v>
      </c>
      <c r="W169" s="248">
        <v>0</v>
      </c>
      <c r="X169" s="248">
        <v>0</v>
      </c>
      <c r="Y169" s="248">
        <v>0</v>
      </c>
      <c r="Z169" s="248">
        <v>0</v>
      </c>
      <c r="AA169" s="248">
        <v>0</v>
      </c>
      <c r="AB169" s="248">
        <v>0</v>
      </c>
      <c r="AC169" s="248">
        <v>0</v>
      </c>
      <c r="AD169" s="248">
        <v>0</v>
      </c>
      <c r="AE169" s="248">
        <v>0</v>
      </c>
      <c r="AF169" s="248">
        <v>0</v>
      </c>
      <c r="AG169" s="248">
        <v>0</v>
      </c>
      <c r="AH169" s="248">
        <v>0</v>
      </c>
      <c r="AI169" s="248">
        <v>0</v>
      </c>
      <c r="AJ169" s="248">
        <v>0</v>
      </c>
      <c r="AK169" s="248">
        <v>0</v>
      </c>
      <c r="AL169" s="248">
        <v>0</v>
      </c>
      <c r="AM169" s="248">
        <v>0</v>
      </c>
      <c r="AN169" s="248">
        <v>0</v>
      </c>
      <c r="AO169" s="247">
        <v>0</v>
      </c>
    </row>
    <row r="170" spans="1:41">
      <c r="A170" s="111" t="s">
        <v>182</v>
      </c>
      <c r="B170" s="112" t="s">
        <v>56</v>
      </c>
      <c r="C170" s="248">
        <v>0</v>
      </c>
      <c r="D170" s="248">
        <v>0</v>
      </c>
      <c r="E170" s="248">
        <v>0</v>
      </c>
      <c r="F170" s="248">
        <v>0</v>
      </c>
      <c r="G170" s="248">
        <v>0</v>
      </c>
      <c r="H170" s="248">
        <v>0</v>
      </c>
      <c r="I170" s="248">
        <v>0</v>
      </c>
      <c r="J170" s="248">
        <v>0</v>
      </c>
      <c r="K170" s="248">
        <v>0</v>
      </c>
      <c r="L170" s="248">
        <v>0</v>
      </c>
      <c r="M170" s="248">
        <v>0</v>
      </c>
      <c r="N170" s="248">
        <v>0</v>
      </c>
      <c r="O170" s="248">
        <v>0</v>
      </c>
      <c r="P170" s="248">
        <v>0</v>
      </c>
      <c r="Q170" s="248">
        <v>0</v>
      </c>
      <c r="R170" s="248">
        <v>0</v>
      </c>
      <c r="S170" s="248">
        <v>0</v>
      </c>
      <c r="T170" s="248">
        <v>0</v>
      </c>
      <c r="U170" s="248">
        <v>0</v>
      </c>
      <c r="V170" s="248">
        <v>0</v>
      </c>
      <c r="W170" s="248">
        <v>0</v>
      </c>
      <c r="X170" s="248">
        <v>0</v>
      </c>
      <c r="Y170" s="248">
        <v>0</v>
      </c>
      <c r="Z170" s="248">
        <v>0</v>
      </c>
      <c r="AA170" s="248">
        <v>0</v>
      </c>
      <c r="AB170" s="248">
        <v>0</v>
      </c>
      <c r="AC170" s="248">
        <v>0</v>
      </c>
      <c r="AD170" s="248">
        <v>0</v>
      </c>
      <c r="AE170" s="248">
        <v>0</v>
      </c>
      <c r="AF170" s="248">
        <v>0</v>
      </c>
      <c r="AG170" s="248">
        <v>0</v>
      </c>
      <c r="AH170" s="248">
        <v>0</v>
      </c>
      <c r="AI170" s="248">
        <v>0</v>
      </c>
      <c r="AJ170" s="248">
        <v>0</v>
      </c>
      <c r="AK170" s="248">
        <v>0</v>
      </c>
      <c r="AL170" s="248">
        <v>0</v>
      </c>
      <c r="AM170" s="248">
        <v>0</v>
      </c>
      <c r="AN170" s="248">
        <v>0</v>
      </c>
      <c r="AO170" s="247">
        <v>0</v>
      </c>
    </row>
    <row r="171" spans="1:41">
      <c r="A171" s="111" t="s">
        <v>183</v>
      </c>
      <c r="B171" s="112" t="s">
        <v>56</v>
      </c>
      <c r="C171" s="248">
        <v>0</v>
      </c>
      <c r="D171" s="248">
        <v>0</v>
      </c>
      <c r="E171" s="248">
        <v>0</v>
      </c>
      <c r="F171" s="248">
        <v>0</v>
      </c>
      <c r="G171" s="248">
        <v>0</v>
      </c>
      <c r="H171" s="248">
        <v>0</v>
      </c>
      <c r="I171" s="248">
        <v>0</v>
      </c>
      <c r="J171" s="248">
        <v>0</v>
      </c>
      <c r="K171" s="248">
        <v>0</v>
      </c>
      <c r="L171" s="248">
        <v>0</v>
      </c>
      <c r="M171" s="248">
        <v>0</v>
      </c>
      <c r="N171" s="248">
        <v>0</v>
      </c>
      <c r="O171" s="248">
        <v>0</v>
      </c>
      <c r="P171" s="248">
        <v>0</v>
      </c>
      <c r="Q171" s="248">
        <v>0</v>
      </c>
      <c r="R171" s="248">
        <v>0</v>
      </c>
      <c r="S171" s="248">
        <v>0</v>
      </c>
      <c r="T171" s="248">
        <v>0</v>
      </c>
      <c r="U171" s="248">
        <v>0</v>
      </c>
      <c r="V171" s="248">
        <v>0</v>
      </c>
      <c r="W171" s="248">
        <v>0</v>
      </c>
      <c r="X171" s="248">
        <v>0</v>
      </c>
      <c r="Y171" s="248">
        <v>0</v>
      </c>
      <c r="Z171" s="248">
        <v>0</v>
      </c>
      <c r="AA171" s="248">
        <v>0</v>
      </c>
      <c r="AB171" s="248">
        <v>0</v>
      </c>
      <c r="AC171" s="248">
        <v>0</v>
      </c>
      <c r="AD171" s="248">
        <v>0</v>
      </c>
      <c r="AE171" s="248">
        <v>0</v>
      </c>
      <c r="AF171" s="248">
        <v>0</v>
      </c>
      <c r="AG171" s="248">
        <v>0</v>
      </c>
      <c r="AH171" s="248">
        <v>0</v>
      </c>
      <c r="AI171" s="248">
        <v>0</v>
      </c>
      <c r="AJ171" s="248">
        <v>0</v>
      </c>
      <c r="AK171" s="248">
        <v>0</v>
      </c>
      <c r="AL171" s="248">
        <v>0</v>
      </c>
      <c r="AM171" s="248">
        <v>0</v>
      </c>
      <c r="AN171" s="248">
        <v>0</v>
      </c>
      <c r="AO171" s="247">
        <v>0</v>
      </c>
    </row>
    <row r="172" spans="1:41" ht="15.75" thickBot="1">
      <c r="A172" s="253" t="s">
        <v>184</v>
      </c>
      <c r="B172" s="254" t="s">
        <v>56</v>
      </c>
      <c r="C172" s="255">
        <v>10.27326817287843</v>
      </c>
      <c r="D172" s="255">
        <v>10.591615714835184</v>
      </c>
      <c r="E172" s="255">
        <v>10.429367075421332</v>
      </c>
      <c r="F172" s="255">
        <v>10.536962957619437</v>
      </c>
      <c r="G172" s="255">
        <v>10.644232234549403</v>
      </c>
      <c r="H172" s="255">
        <v>10.800630614594727</v>
      </c>
      <c r="I172" s="255">
        <v>9.4880088742825102</v>
      </c>
      <c r="J172" s="255">
        <v>8.510956701110123</v>
      </c>
      <c r="K172" s="255">
        <v>5.8703026771483549</v>
      </c>
      <c r="L172" s="255">
        <v>5.3586630348300126</v>
      </c>
      <c r="M172" s="255">
        <v>3.4365390508676379</v>
      </c>
      <c r="N172" s="255">
        <v>3.522991264773482</v>
      </c>
      <c r="O172" s="255">
        <v>3.6208271440532207</v>
      </c>
      <c r="P172" s="255">
        <v>3.3791276193384823</v>
      </c>
      <c r="Q172" s="255">
        <v>2.9204975768155452</v>
      </c>
      <c r="R172" s="255">
        <v>3.1551650721633435</v>
      </c>
      <c r="S172" s="255">
        <v>3.4400601924989225</v>
      </c>
      <c r="T172" s="255">
        <v>3.7138040885219574</v>
      </c>
      <c r="U172" s="255">
        <v>3.5664622837783289</v>
      </c>
      <c r="V172" s="255">
        <v>2.7890601873396821</v>
      </c>
      <c r="W172" s="255">
        <v>2.9670999043314832</v>
      </c>
      <c r="X172" s="255">
        <v>2.9795429711168002</v>
      </c>
      <c r="Y172" s="255">
        <v>2.7945578775913904</v>
      </c>
      <c r="Z172" s="255">
        <v>2.6083192463802285</v>
      </c>
      <c r="AA172" s="255">
        <v>2.6598888645055667</v>
      </c>
      <c r="AB172" s="255">
        <v>2.8292262374139208</v>
      </c>
      <c r="AC172" s="255">
        <v>2.8615513329138946</v>
      </c>
      <c r="AD172" s="255">
        <v>2.9779646139874649</v>
      </c>
      <c r="AE172" s="255">
        <v>3.1620471573114579</v>
      </c>
      <c r="AF172" s="255">
        <v>2.9905343363464327</v>
      </c>
      <c r="AG172" s="255">
        <v>3.1790968252523837</v>
      </c>
      <c r="AH172" s="255">
        <v>3.3301852390516662</v>
      </c>
      <c r="AI172" s="255">
        <v>3.5236408399957124</v>
      </c>
      <c r="AJ172" s="255">
        <v>3.7145332618173215</v>
      </c>
      <c r="AK172" s="255">
        <v>3.9394118648364249</v>
      </c>
      <c r="AL172" s="255">
        <v>4.0053505943847592</v>
      </c>
      <c r="AM172" s="255">
        <v>4.1739680654382108</v>
      </c>
      <c r="AN172" s="255">
        <v>4.3870613101485967</v>
      </c>
      <c r="AO172" s="256">
        <v>4.6617978214498761</v>
      </c>
    </row>
    <row r="173" spans="1:41" ht="15.75">
      <c r="A173" s="170" t="s">
        <v>542</v>
      </c>
      <c r="B173" s="347" t="s">
        <v>672</v>
      </c>
      <c r="C173" s="248"/>
      <c r="D173" s="248"/>
      <c r="E173" s="248"/>
      <c r="F173" s="248"/>
      <c r="G173" s="248"/>
      <c r="H173" s="248"/>
      <c r="I173" s="248"/>
      <c r="J173" s="248"/>
      <c r="K173" s="248"/>
      <c r="L173" s="248"/>
      <c r="M173" s="248"/>
      <c r="N173" s="248"/>
      <c r="O173" s="248"/>
      <c r="P173" s="248"/>
      <c r="Q173" s="248"/>
      <c r="R173" s="248"/>
      <c r="S173" s="248"/>
      <c r="T173" s="248"/>
      <c r="U173" s="248"/>
      <c r="V173" s="248"/>
      <c r="W173" s="248"/>
      <c r="X173" s="248"/>
      <c r="Y173" s="248"/>
      <c r="Z173" s="248"/>
      <c r="AA173" s="248"/>
      <c r="AB173" s="248"/>
      <c r="AC173" s="248"/>
      <c r="AD173" s="248"/>
      <c r="AE173" s="248"/>
      <c r="AF173" s="248"/>
      <c r="AG173" s="248"/>
      <c r="AH173" s="248"/>
      <c r="AI173" s="248"/>
      <c r="AJ173" s="248"/>
      <c r="AK173" s="248"/>
      <c r="AL173" s="248"/>
      <c r="AM173" s="248"/>
      <c r="AN173" s="248"/>
      <c r="AO173" s="324"/>
    </row>
    <row r="174" spans="1:41">
      <c r="A174" s="111" t="s">
        <v>12</v>
      </c>
      <c r="B174" s="112" t="s">
        <v>56</v>
      </c>
      <c r="C174" s="248">
        <v>0</v>
      </c>
      <c r="D174" s="248">
        <v>0</v>
      </c>
      <c r="E174" s="248">
        <v>0</v>
      </c>
      <c r="F174" s="248">
        <v>0</v>
      </c>
      <c r="G174" s="248">
        <v>0</v>
      </c>
      <c r="H174" s="248">
        <v>0</v>
      </c>
      <c r="I174" s="248">
        <v>0</v>
      </c>
      <c r="J174" s="248">
        <v>0</v>
      </c>
      <c r="K174" s="248">
        <v>0</v>
      </c>
      <c r="L174" s="248">
        <v>0</v>
      </c>
      <c r="M174" s="248">
        <v>0</v>
      </c>
      <c r="N174" s="248">
        <v>0</v>
      </c>
      <c r="O174" s="248">
        <v>0</v>
      </c>
      <c r="P174" s="248">
        <v>0</v>
      </c>
      <c r="Q174" s="248">
        <v>0</v>
      </c>
      <c r="R174" s="248">
        <v>0</v>
      </c>
      <c r="S174" s="248">
        <v>0</v>
      </c>
      <c r="T174" s="248">
        <v>0</v>
      </c>
      <c r="U174" s="248">
        <v>0</v>
      </c>
      <c r="V174" s="248">
        <v>0</v>
      </c>
      <c r="W174" s="248">
        <v>0</v>
      </c>
      <c r="X174" s="248">
        <v>0</v>
      </c>
      <c r="Y174" s="248">
        <v>0</v>
      </c>
      <c r="Z174" s="248">
        <v>0</v>
      </c>
      <c r="AA174" s="248">
        <v>0</v>
      </c>
      <c r="AB174" s="248">
        <v>0</v>
      </c>
      <c r="AC174" s="248">
        <v>0</v>
      </c>
      <c r="AD174" s="248">
        <v>0</v>
      </c>
      <c r="AE174" s="248">
        <v>0</v>
      </c>
      <c r="AF174" s="248">
        <v>0</v>
      </c>
      <c r="AG174" s="248">
        <v>0</v>
      </c>
      <c r="AH174" s="248">
        <v>0</v>
      </c>
      <c r="AI174" s="248">
        <v>0</v>
      </c>
      <c r="AJ174" s="248">
        <v>0</v>
      </c>
      <c r="AK174" s="248">
        <v>0</v>
      </c>
      <c r="AL174" s="248">
        <v>0</v>
      </c>
      <c r="AM174" s="248">
        <v>0</v>
      </c>
      <c r="AN174" s="248">
        <v>0</v>
      </c>
      <c r="AO174" s="247">
        <v>0</v>
      </c>
    </row>
    <row r="175" spans="1:41">
      <c r="A175" s="111" t="s">
        <v>20</v>
      </c>
      <c r="B175" s="112" t="s">
        <v>56</v>
      </c>
      <c r="C175" s="248">
        <v>0</v>
      </c>
      <c r="D175" s="248">
        <v>0</v>
      </c>
      <c r="E175" s="248">
        <v>0</v>
      </c>
      <c r="F175" s="248">
        <v>0</v>
      </c>
      <c r="G175" s="248">
        <v>0</v>
      </c>
      <c r="H175" s="248">
        <v>0</v>
      </c>
      <c r="I175" s="248">
        <v>0</v>
      </c>
      <c r="J175" s="248">
        <v>0</v>
      </c>
      <c r="K175" s="248">
        <v>0</v>
      </c>
      <c r="L175" s="248">
        <v>0</v>
      </c>
      <c r="M175" s="248">
        <v>0</v>
      </c>
      <c r="N175" s="248">
        <v>0</v>
      </c>
      <c r="O175" s="248">
        <v>0</v>
      </c>
      <c r="P175" s="248">
        <v>0</v>
      </c>
      <c r="Q175" s="248">
        <v>0</v>
      </c>
      <c r="R175" s="248">
        <v>0</v>
      </c>
      <c r="S175" s="248">
        <v>0</v>
      </c>
      <c r="T175" s="248">
        <v>0</v>
      </c>
      <c r="U175" s="248">
        <v>0</v>
      </c>
      <c r="V175" s="248">
        <v>0</v>
      </c>
      <c r="W175" s="248">
        <v>0</v>
      </c>
      <c r="X175" s="248">
        <v>0</v>
      </c>
      <c r="Y175" s="248">
        <v>0</v>
      </c>
      <c r="Z175" s="248">
        <v>0</v>
      </c>
      <c r="AA175" s="248">
        <v>0</v>
      </c>
      <c r="AB175" s="248">
        <v>0</v>
      </c>
      <c r="AC175" s="248">
        <v>0</v>
      </c>
      <c r="AD175" s="248">
        <v>0</v>
      </c>
      <c r="AE175" s="248">
        <v>0</v>
      </c>
      <c r="AF175" s="248">
        <v>0</v>
      </c>
      <c r="AG175" s="248">
        <v>0</v>
      </c>
      <c r="AH175" s="248">
        <v>0</v>
      </c>
      <c r="AI175" s="248">
        <v>0</v>
      </c>
      <c r="AJ175" s="248">
        <v>0</v>
      </c>
      <c r="AK175" s="248">
        <v>0</v>
      </c>
      <c r="AL175" s="248">
        <v>0</v>
      </c>
      <c r="AM175" s="248">
        <v>0</v>
      </c>
      <c r="AN175" s="248">
        <v>0</v>
      </c>
      <c r="AO175" s="247">
        <v>0</v>
      </c>
    </row>
    <row r="176" spans="1:41">
      <c r="A176" s="111" t="s">
        <v>576</v>
      </c>
      <c r="B176" s="112" t="s">
        <v>56</v>
      </c>
      <c r="C176" s="248">
        <v>0</v>
      </c>
      <c r="D176" s="248">
        <v>0</v>
      </c>
      <c r="E176" s="248">
        <v>0</v>
      </c>
      <c r="F176" s="248">
        <v>0</v>
      </c>
      <c r="G176" s="248">
        <v>0</v>
      </c>
      <c r="H176" s="248">
        <v>0</v>
      </c>
      <c r="I176" s="248">
        <v>0</v>
      </c>
      <c r="J176" s="248">
        <v>0</v>
      </c>
      <c r="K176" s="248">
        <v>0</v>
      </c>
      <c r="L176" s="248">
        <v>0</v>
      </c>
      <c r="M176" s="248">
        <v>0</v>
      </c>
      <c r="N176" s="248">
        <v>0</v>
      </c>
      <c r="O176" s="248">
        <v>0</v>
      </c>
      <c r="P176" s="248">
        <v>0</v>
      </c>
      <c r="Q176" s="248">
        <v>0</v>
      </c>
      <c r="R176" s="248">
        <v>0</v>
      </c>
      <c r="S176" s="248">
        <v>0</v>
      </c>
      <c r="T176" s="248">
        <v>0</v>
      </c>
      <c r="U176" s="248">
        <v>0</v>
      </c>
      <c r="V176" s="248">
        <v>0</v>
      </c>
      <c r="W176" s="248">
        <v>0</v>
      </c>
      <c r="X176" s="248">
        <v>0</v>
      </c>
      <c r="Y176" s="248">
        <v>0</v>
      </c>
      <c r="Z176" s="248">
        <v>0</v>
      </c>
      <c r="AA176" s="248">
        <v>0</v>
      </c>
      <c r="AB176" s="248">
        <v>0</v>
      </c>
      <c r="AC176" s="248">
        <v>0</v>
      </c>
      <c r="AD176" s="248">
        <v>0</v>
      </c>
      <c r="AE176" s="248">
        <v>0</v>
      </c>
      <c r="AF176" s="248">
        <v>0</v>
      </c>
      <c r="AG176" s="248">
        <v>0</v>
      </c>
      <c r="AH176" s="248">
        <v>0</v>
      </c>
      <c r="AI176" s="248">
        <v>0</v>
      </c>
      <c r="AJ176" s="248">
        <v>0</v>
      </c>
      <c r="AK176" s="248">
        <v>0</v>
      </c>
      <c r="AL176" s="248">
        <v>0</v>
      </c>
      <c r="AM176" s="248">
        <v>0</v>
      </c>
      <c r="AN176" s="248">
        <v>0</v>
      </c>
      <c r="AO176" s="247">
        <v>0</v>
      </c>
    </row>
    <row r="177" spans="1:41">
      <c r="A177" s="111" t="s">
        <v>22</v>
      </c>
      <c r="B177" s="112" t="s">
        <v>56</v>
      </c>
      <c r="C177" s="248">
        <v>0.43716770528352261</v>
      </c>
      <c r="D177" s="248">
        <v>0.38720643085855244</v>
      </c>
      <c r="E177" s="248">
        <v>0.38574246515873073</v>
      </c>
      <c r="F177" s="248">
        <v>0.40046185051655769</v>
      </c>
      <c r="G177" s="248">
        <v>0.41934853022241592</v>
      </c>
      <c r="H177" s="248">
        <v>0.41885932216453547</v>
      </c>
      <c r="I177" s="248">
        <v>0.41705654553008081</v>
      </c>
      <c r="J177" s="248">
        <v>0.41815198193717001</v>
      </c>
      <c r="K177" s="248">
        <v>0.39966599061298369</v>
      </c>
      <c r="L177" s="248">
        <v>0.39978630823707584</v>
      </c>
      <c r="M177" s="248">
        <v>0.3904996611442566</v>
      </c>
      <c r="N177" s="248">
        <v>0.39224104755401612</v>
      </c>
      <c r="O177" s="248">
        <v>0.40855194588470461</v>
      </c>
      <c r="P177" s="248">
        <v>0.40137605862426756</v>
      </c>
      <c r="Q177" s="248">
        <v>0.37661668382644653</v>
      </c>
      <c r="R177" s="248">
        <v>0.37980190103912359</v>
      </c>
      <c r="S177" s="248">
        <v>0.38297120623016356</v>
      </c>
      <c r="T177" s="248">
        <v>0.38696993924713136</v>
      </c>
      <c r="U177" s="248">
        <v>0.38691773768615723</v>
      </c>
      <c r="V177" s="248">
        <v>0.39756578842163087</v>
      </c>
      <c r="W177" s="248">
        <v>0.40181259423828125</v>
      </c>
      <c r="X177" s="248">
        <v>0.40489973644256588</v>
      </c>
      <c r="Y177" s="248">
        <v>0.40557379860305787</v>
      </c>
      <c r="Z177" s="248">
        <v>0.41238426214599611</v>
      </c>
      <c r="AA177" s="248">
        <v>0.41618598648071287</v>
      </c>
      <c r="AB177" s="248">
        <v>0.41965376333618165</v>
      </c>
      <c r="AC177" s="248">
        <v>0.42175423703002934</v>
      </c>
      <c r="AD177" s="248">
        <v>0.42644220043182374</v>
      </c>
      <c r="AE177" s="248">
        <v>0.42980678424072266</v>
      </c>
      <c r="AF177" s="248">
        <v>0.4346669621887207</v>
      </c>
      <c r="AG177" s="248">
        <v>0.43909762043762207</v>
      </c>
      <c r="AH177" s="248">
        <v>0.44346636575317383</v>
      </c>
      <c r="AI177" s="248">
        <v>0.44637958965301511</v>
      </c>
      <c r="AJ177" s="248">
        <v>0.45090671475219724</v>
      </c>
      <c r="AK177" s="248">
        <v>0.45435817284393309</v>
      </c>
      <c r="AL177" s="248">
        <v>0.45905505779266359</v>
      </c>
      <c r="AM177" s="248">
        <v>0.46242843682861329</v>
      </c>
      <c r="AN177" s="248">
        <v>0.46552106312561037</v>
      </c>
      <c r="AO177" s="247">
        <v>0.46798136648559574</v>
      </c>
    </row>
    <row r="178" spans="1:41">
      <c r="A178" s="111" t="s">
        <v>21</v>
      </c>
      <c r="B178" s="112" t="s">
        <v>56</v>
      </c>
      <c r="C178" s="248">
        <v>0.3812479453125</v>
      </c>
      <c r="D178" s="248">
        <v>0.37878216406249998</v>
      </c>
      <c r="E178" s="248">
        <v>0.378896640625</v>
      </c>
      <c r="F178" s="248">
        <v>0.37808441992187497</v>
      </c>
      <c r="G178" s="248">
        <v>0.377875908203125</v>
      </c>
      <c r="H178" s="248">
        <v>0.37710277343749998</v>
      </c>
      <c r="I178" s="248">
        <v>0.37742849218749996</v>
      </c>
      <c r="J178" s="248">
        <v>0.37555548828124996</v>
      </c>
      <c r="K178" s="248">
        <v>0.373757970703125</v>
      </c>
      <c r="L178" s="248">
        <v>0.37306913085937499</v>
      </c>
      <c r="M178" s="248">
        <v>0.37428647265624998</v>
      </c>
      <c r="N178" s="248">
        <v>0.37254167968749996</v>
      </c>
      <c r="O178" s="248">
        <v>0.37318870117187503</v>
      </c>
      <c r="P178" s="248">
        <v>0.37224174804687504</v>
      </c>
      <c r="Q178" s="248">
        <v>0.37289678515625002</v>
      </c>
      <c r="R178" s="248">
        <v>0.37160496484375</v>
      </c>
      <c r="S178" s="248">
        <v>0.37145331640625001</v>
      </c>
      <c r="T178" s="248">
        <v>0.37156442578124999</v>
      </c>
      <c r="U178" s="248">
        <v>0.37263398828124999</v>
      </c>
      <c r="V178" s="248">
        <v>0.37169896679687497</v>
      </c>
      <c r="W178" s="248">
        <v>0.37184170703124997</v>
      </c>
      <c r="X178" s="248">
        <v>0.37191555273437499</v>
      </c>
      <c r="Y178" s="248">
        <v>0.37304223242187501</v>
      </c>
      <c r="Z178" s="248">
        <v>0.37217026953124999</v>
      </c>
      <c r="AA178" s="248">
        <v>0.37237115234375001</v>
      </c>
      <c r="AB178" s="248">
        <v>0.372534166015625</v>
      </c>
      <c r="AC178" s="248">
        <v>0.37372788671875001</v>
      </c>
      <c r="AD178" s="248">
        <v>0.37274955078125005</v>
      </c>
      <c r="AE178" s="248">
        <v>0.37284840820312498</v>
      </c>
      <c r="AF178" s="248">
        <v>0.37288563476562497</v>
      </c>
      <c r="AG178" s="248">
        <v>0.37415175000000001</v>
      </c>
      <c r="AH178" s="248">
        <v>0.37308408398437504</v>
      </c>
      <c r="AI178" s="248">
        <v>0.37322438085937498</v>
      </c>
      <c r="AJ178" s="248">
        <v>0.37343306249999997</v>
      </c>
      <c r="AK178" s="248">
        <v>0.37462734960937499</v>
      </c>
      <c r="AL178" s="248">
        <v>0.3736425390625</v>
      </c>
      <c r="AM178" s="248">
        <v>0.37334606054687502</v>
      </c>
      <c r="AN178" s="248">
        <v>0.37337730273437497</v>
      </c>
      <c r="AO178" s="247">
        <v>0.37450982226562501</v>
      </c>
    </row>
    <row r="179" spans="1:41">
      <c r="A179" s="111" t="s">
        <v>175</v>
      </c>
      <c r="B179" s="112" t="s">
        <v>56</v>
      </c>
      <c r="C179" s="248">
        <v>0</v>
      </c>
      <c r="D179" s="248">
        <v>0</v>
      </c>
      <c r="E179" s="248">
        <v>0</v>
      </c>
      <c r="F179" s="248">
        <v>0</v>
      </c>
      <c r="G179" s="248">
        <v>0</v>
      </c>
      <c r="H179" s="248">
        <v>0</v>
      </c>
      <c r="I179" s="248">
        <v>0</v>
      </c>
      <c r="J179" s="248">
        <v>0</v>
      </c>
      <c r="K179" s="248">
        <v>0</v>
      </c>
      <c r="L179" s="248">
        <v>0</v>
      </c>
      <c r="M179" s="248">
        <v>0</v>
      </c>
      <c r="N179" s="248">
        <v>0</v>
      </c>
      <c r="O179" s="248">
        <v>0</v>
      </c>
      <c r="P179" s="248">
        <v>0</v>
      </c>
      <c r="Q179" s="248">
        <v>0</v>
      </c>
      <c r="R179" s="248">
        <v>0</v>
      </c>
      <c r="S179" s="248">
        <v>0</v>
      </c>
      <c r="T179" s="248">
        <v>0</v>
      </c>
      <c r="U179" s="248">
        <v>0</v>
      </c>
      <c r="V179" s="248">
        <v>0</v>
      </c>
      <c r="W179" s="248">
        <v>0</v>
      </c>
      <c r="X179" s="248">
        <v>0</v>
      </c>
      <c r="Y179" s="248">
        <v>0</v>
      </c>
      <c r="Z179" s="248">
        <v>0</v>
      </c>
      <c r="AA179" s="248">
        <v>0</v>
      </c>
      <c r="AB179" s="248">
        <v>0</v>
      </c>
      <c r="AC179" s="248">
        <v>0</v>
      </c>
      <c r="AD179" s="248">
        <v>0</v>
      </c>
      <c r="AE179" s="248">
        <v>0</v>
      </c>
      <c r="AF179" s="248">
        <v>0</v>
      </c>
      <c r="AG179" s="248">
        <v>0</v>
      </c>
      <c r="AH179" s="248">
        <v>0</v>
      </c>
      <c r="AI179" s="248">
        <v>0</v>
      </c>
      <c r="AJ179" s="248">
        <v>0</v>
      </c>
      <c r="AK179" s="248">
        <v>0</v>
      </c>
      <c r="AL179" s="248">
        <v>0</v>
      </c>
      <c r="AM179" s="248">
        <v>0</v>
      </c>
      <c r="AN179" s="248">
        <v>0</v>
      </c>
      <c r="AO179" s="247">
        <v>0</v>
      </c>
    </row>
    <row r="180" spans="1:41">
      <c r="A180" s="111" t="s">
        <v>176</v>
      </c>
      <c r="B180" s="112" t="s">
        <v>56</v>
      </c>
      <c r="C180" s="248">
        <v>0</v>
      </c>
      <c r="D180" s="248">
        <v>0</v>
      </c>
      <c r="E180" s="248">
        <v>0</v>
      </c>
      <c r="F180" s="248">
        <v>0</v>
      </c>
      <c r="G180" s="248">
        <v>0</v>
      </c>
      <c r="H180" s="248">
        <v>0</v>
      </c>
      <c r="I180" s="248">
        <v>0</v>
      </c>
      <c r="J180" s="248">
        <v>0</v>
      </c>
      <c r="K180" s="248">
        <v>0</v>
      </c>
      <c r="L180" s="248">
        <v>0</v>
      </c>
      <c r="M180" s="248">
        <v>0</v>
      </c>
      <c r="N180" s="248">
        <v>0</v>
      </c>
      <c r="O180" s="248">
        <v>0</v>
      </c>
      <c r="P180" s="248">
        <v>0</v>
      </c>
      <c r="Q180" s="248">
        <v>0</v>
      </c>
      <c r="R180" s="248">
        <v>0</v>
      </c>
      <c r="S180" s="248">
        <v>0</v>
      </c>
      <c r="T180" s="248">
        <v>0</v>
      </c>
      <c r="U180" s="248">
        <v>0</v>
      </c>
      <c r="V180" s="248">
        <v>0</v>
      </c>
      <c r="W180" s="248">
        <v>0</v>
      </c>
      <c r="X180" s="248">
        <v>0</v>
      </c>
      <c r="Y180" s="248">
        <v>0</v>
      </c>
      <c r="Z180" s="248">
        <v>0</v>
      </c>
      <c r="AA180" s="248">
        <v>0</v>
      </c>
      <c r="AB180" s="248">
        <v>0</v>
      </c>
      <c r="AC180" s="248">
        <v>0</v>
      </c>
      <c r="AD180" s="248">
        <v>0</v>
      </c>
      <c r="AE180" s="248">
        <v>0</v>
      </c>
      <c r="AF180" s="248">
        <v>0</v>
      </c>
      <c r="AG180" s="248">
        <v>0</v>
      </c>
      <c r="AH180" s="248">
        <v>0</v>
      </c>
      <c r="AI180" s="248">
        <v>0</v>
      </c>
      <c r="AJ180" s="248">
        <v>0</v>
      </c>
      <c r="AK180" s="248">
        <v>0</v>
      </c>
      <c r="AL180" s="248">
        <v>0</v>
      </c>
      <c r="AM180" s="248">
        <v>0</v>
      </c>
      <c r="AN180" s="248">
        <v>0</v>
      </c>
      <c r="AO180" s="247">
        <v>0</v>
      </c>
    </row>
    <row r="181" spans="1:41">
      <c r="A181" s="111" t="s">
        <v>177</v>
      </c>
      <c r="B181" s="112" t="s">
        <v>56</v>
      </c>
      <c r="C181" s="248">
        <v>0</v>
      </c>
      <c r="D181" s="248">
        <v>0</v>
      </c>
      <c r="E181" s="248">
        <v>0</v>
      </c>
      <c r="F181" s="248">
        <v>0</v>
      </c>
      <c r="G181" s="248">
        <v>0</v>
      </c>
      <c r="H181" s="248">
        <v>0</v>
      </c>
      <c r="I181" s="248">
        <v>0</v>
      </c>
      <c r="J181" s="248">
        <v>0</v>
      </c>
      <c r="K181" s="248">
        <v>0</v>
      </c>
      <c r="L181" s="248">
        <v>0</v>
      </c>
      <c r="M181" s="248">
        <v>0</v>
      </c>
      <c r="N181" s="248">
        <v>0</v>
      </c>
      <c r="O181" s="248">
        <v>0</v>
      </c>
      <c r="P181" s="248">
        <v>0</v>
      </c>
      <c r="Q181" s="248">
        <v>0</v>
      </c>
      <c r="R181" s="248">
        <v>0</v>
      </c>
      <c r="S181" s="248">
        <v>0</v>
      </c>
      <c r="T181" s="248">
        <v>0</v>
      </c>
      <c r="U181" s="248">
        <v>0</v>
      </c>
      <c r="V181" s="248">
        <v>0</v>
      </c>
      <c r="W181" s="248">
        <v>0</v>
      </c>
      <c r="X181" s="248">
        <v>0</v>
      </c>
      <c r="Y181" s="248">
        <v>0</v>
      </c>
      <c r="Z181" s="248">
        <v>0</v>
      </c>
      <c r="AA181" s="248">
        <v>0</v>
      </c>
      <c r="AB181" s="248">
        <v>0</v>
      </c>
      <c r="AC181" s="248">
        <v>0</v>
      </c>
      <c r="AD181" s="248">
        <v>0</v>
      </c>
      <c r="AE181" s="248">
        <v>0</v>
      </c>
      <c r="AF181" s="248">
        <v>0</v>
      </c>
      <c r="AG181" s="248">
        <v>0</v>
      </c>
      <c r="AH181" s="248">
        <v>0</v>
      </c>
      <c r="AI181" s="248">
        <v>0</v>
      </c>
      <c r="AJ181" s="248">
        <v>0</v>
      </c>
      <c r="AK181" s="248">
        <v>0</v>
      </c>
      <c r="AL181" s="248">
        <v>0</v>
      </c>
      <c r="AM181" s="248">
        <v>0</v>
      </c>
      <c r="AN181" s="248">
        <v>0</v>
      </c>
      <c r="AO181" s="247">
        <v>0</v>
      </c>
    </row>
    <row r="182" spans="1:41">
      <c r="A182" s="111" t="s">
        <v>178</v>
      </c>
      <c r="B182" s="112" t="s">
        <v>56</v>
      </c>
      <c r="C182" s="248">
        <v>0</v>
      </c>
      <c r="D182" s="248">
        <v>0</v>
      </c>
      <c r="E182" s="248">
        <v>0</v>
      </c>
      <c r="F182" s="248">
        <v>0</v>
      </c>
      <c r="G182" s="248">
        <v>0</v>
      </c>
      <c r="H182" s="248">
        <v>0</v>
      </c>
      <c r="I182" s="248">
        <v>0</v>
      </c>
      <c r="J182" s="248">
        <v>0</v>
      </c>
      <c r="K182" s="248">
        <v>0</v>
      </c>
      <c r="L182" s="248">
        <v>0</v>
      </c>
      <c r="M182" s="248">
        <v>0</v>
      </c>
      <c r="N182" s="248">
        <v>0</v>
      </c>
      <c r="O182" s="248">
        <v>0</v>
      </c>
      <c r="P182" s="248">
        <v>0</v>
      </c>
      <c r="Q182" s="248">
        <v>0</v>
      </c>
      <c r="R182" s="248">
        <v>0</v>
      </c>
      <c r="S182" s="248">
        <v>0</v>
      </c>
      <c r="T182" s="248">
        <v>0</v>
      </c>
      <c r="U182" s="248">
        <v>0</v>
      </c>
      <c r="V182" s="248">
        <v>0</v>
      </c>
      <c r="W182" s="248">
        <v>0</v>
      </c>
      <c r="X182" s="248">
        <v>0</v>
      </c>
      <c r="Y182" s="248">
        <v>0</v>
      </c>
      <c r="Z182" s="248">
        <v>0</v>
      </c>
      <c r="AA182" s="248">
        <v>0</v>
      </c>
      <c r="AB182" s="248">
        <v>0</v>
      </c>
      <c r="AC182" s="248">
        <v>0</v>
      </c>
      <c r="AD182" s="248">
        <v>0</v>
      </c>
      <c r="AE182" s="248">
        <v>0</v>
      </c>
      <c r="AF182" s="248">
        <v>0</v>
      </c>
      <c r="AG182" s="248">
        <v>0</v>
      </c>
      <c r="AH182" s="248">
        <v>0</v>
      </c>
      <c r="AI182" s="248">
        <v>0</v>
      </c>
      <c r="AJ182" s="248">
        <v>0</v>
      </c>
      <c r="AK182" s="248">
        <v>0</v>
      </c>
      <c r="AL182" s="248">
        <v>0</v>
      </c>
      <c r="AM182" s="248">
        <v>0</v>
      </c>
      <c r="AN182" s="248">
        <v>0</v>
      </c>
      <c r="AO182" s="247">
        <v>0</v>
      </c>
    </row>
    <row r="183" spans="1:41">
      <c r="A183" s="111" t="s">
        <v>1</v>
      </c>
      <c r="B183" s="112" t="s">
        <v>56</v>
      </c>
      <c r="C183" s="248">
        <v>0</v>
      </c>
      <c r="D183" s="248">
        <v>0</v>
      </c>
      <c r="E183" s="248">
        <v>0</v>
      </c>
      <c r="F183" s="248">
        <v>0</v>
      </c>
      <c r="G183" s="248">
        <v>0</v>
      </c>
      <c r="H183" s="248">
        <v>0</v>
      </c>
      <c r="I183" s="248">
        <v>0</v>
      </c>
      <c r="J183" s="248">
        <v>0</v>
      </c>
      <c r="K183" s="248">
        <v>0</v>
      </c>
      <c r="L183" s="248">
        <v>0</v>
      </c>
      <c r="M183" s="248">
        <v>0</v>
      </c>
      <c r="N183" s="248">
        <v>0</v>
      </c>
      <c r="O183" s="248">
        <v>0</v>
      </c>
      <c r="P183" s="248">
        <v>0</v>
      </c>
      <c r="Q183" s="248">
        <v>0</v>
      </c>
      <c r="R183" s="248">
        <v>0</v>
      </c>
      <c r="S183" s="248">
        <v>0</v>
      </c>
      <c r="T183" s="248">
        <v>0</v>
      </c>
      <c r="U183" s="248">
        <v>0</v>
      </c>
      <c r="V183" s="248">
        <v>0</v>
      </c>
      <c r="W183" s="248">
        <v>0</v>
      </c>
      <c r="X183" s="248">
        <v>0</v>
      </c>
      <c r="Y183" s="248">
        <v>0</v>
      </c>
      <c r="Z183" s="248">
        <v>0</v>
      </c>
      <c r="AA183" s="248">
        <v>0</v>
      </c>
      <c r="AB183" s="248">
        <v>0</v>
      </c>
      <c r="AC183" s="248">
        <v>0</v>
      </c>
      <c r="AD183" s="248">
        <v>0</v>
      </c>
      <c r="AE183" s="248">
        <v>0</v>
      </c>
      <c r="AF183" s="248">
        <v>0</v>
      </c>
      <c r="AG183" s="248">
        <v>0</v>
      </c>
      <c r="AH183" s="248">
        <v>0</v>
      </c>
      <c r="AI183" s="248">
        <v>0</v>
      </c>
      <c r="AJ183" s="248">
        <v>0</v>
      </c>
      <c r="AK183" s="248">
        <v>0</v>
      </c>
      <c r="AL183" s="248">
        <v>0</v>
      </c>
      <c r="AM183" s="248">
        <v>0</v>
      </c>
      <c r="AN183" s="248">
        <v>0</v>
      </c>
      <c r="AO183" s="247">
        <v>0</v>
      </c>
    </row>
    <row r="184" spans="1:41">
      <c r="A184" s="111" t="s">
        <v>179</v>
      </c>
      <c r="B184" s="112" t="s">
        <v>56</v>
      </c>
      <c r="C184" s="248">
        <v>0</v>
      </c>
      <c r="D184" s="248">
        <v>0</v>
      </c>
      <c r="E184" s="248">
        <v>0</v>
      </c>
      <c r="F184" s="248">
        <v>0</v>
      </c>
      <c r="G184" s="248">
        <v>0</v>
      </c>
      <c r="H184" s="248">
        <v>0</v>
      </c>
      <c r="I184" s="248">
        <v>0</v>
      </c>
      <c r="J184" s="248">
        <v>0</v>
      </c>
      <c r="K184" s="248">
        <v>0</v>
      </c>
      <c r="L184" s="248">
        <v>0</v>
      </c>
      <c r="M184" s="248">
        <v>0</v>
      </c>
      <c r="N184" s="248">
        <v>0</v>
      </c>
      <c r="O184" s="248">
        <v>0</v>
      </c>
      <c r="P184" s="248">
        <v>0</v>
      </c>
      <c r="Q184" s="248">
        <v>0</v>
      </c>
      <c r="R184" s="248">
        <v>0</v>
      </c>
      <c r="S184" s="248">
        <v>0</v>
      </c>
      <c r="T184" s="248">
        <v>0</v>
      </c>
      <c r="U184" s="248">
        <v>0</v>
      </c>
      <c r="V184" s="248">
        <v>0</v>
      </c>
      <c r="W184" s="248">
        <v>0</v>
      </c>
      <c r="X184" s="248">
        <v>0</v>
      </c>
      <c r="Y184" s="248">
        <v>0</v>
      </c>
      <c r="Z184" s="248">
        <v>0</v>
      </c>
      <c r="AA184" s="248">
        <v>0</v>
      </c>
      <c r="AB184" s="248">
        <v>0</v>
      </c>
      <c r="AC184" s="248">
        <v>0</v>
      </c>
      <c r="AD184" s="248">
        <v>0</v>
      </c>
      <c r="AE184" s="248">
        <v>0</v>
      </c>
      <c r="AF184" s="248">
        <v>0</v>
      </c>
      <c r="AG184" s="248">
        <v>0</v>
      </c>
      <c r="AH184" s="248">
        <v>0</v>
      </c>
      <c r="AI184" s="248">
        <v>0</v>
      </c>
      <c r="AJ184" s="248">
        <v>0</v>
      </c>
      <c r="AK184" s="248">
        <v>0</v>
      </c>
      <c r="AL184" s="248">
        <v>0</v>
      </c>
      <c r="AM184" s="248">
        <v>0</v>
      </c>
      <c r="AN184" s="248">
        <v>0</v>
      </c>
      <c r="AO184" s="247">
        <v>0</v>
      </c>
    </row>
    <row r="185" spans="1:41">
      <c r="A185" s="111" t="s">
        <v>180</v>
      </c>
      <c r="B185" s="112" t="s">
        <v>56</v>
      </c>
      <c r="C185" s="248">
        <v>0</v>
      </c>
      <c r="D185" s="248">
        <v>0</v>
      </c>
      <c r="E185" s="248">
        <v>0</v>
      </c>
      <c r="F185" s="248">
        <v>0</v>
      </c>
      <c r="G185" s="248">
        <v>0</v>
      </c>
      <c r="H185" s="248">
        <v>0</v>
      </c>
      <c r="I185" s="248">
        <v>0</v>
      </c>
      <c r="J185" s="248">
        <v>0</v>
      </c>
      <c r="K185" s="248">
        <v>0</v>
      </c>
      <c r="L185" s="248">
        <v>0</v>
      </c>
      <c r="M185" s="248">
        <v>0</v>
      </c>
      <c r="N185" s="248">
        <v>0</v>
      </c>
      <c r="O185" s="248">
        <v>0</v>
      </c>
      <c r="P185" s="248">
        <v>0</v>
      </c>
      <c r="Q185" s="248">
        <v>0</v>
      </c>
      <c r="R185" s="248">
        <v>0</v>
      </c>
      <c r="S185" s="248">
        <v>0</v>
      </c>
      <c r="T185" s="248">
        <v>0</v>
      </c>
      <c r="U185" s="248">
        <v>0</v>
      </c>
      <c r="V185" s="248">
        <v>0</v>
      </c>
      <c r="W185" s="248">
        <v>0</v>
      </c>
      <c r="X185" s="248">
        <v>0</v>
      </c>
      <c r="Y185" s="248">
        <v>0</v>
      </c>
      <c r="Z185" s="248">
        <v>0</v>
      </c>
      <c r="AA185" s="248">
        <v>0</v>
      </c>
      <c r="AB185" s="248">
        <v>0</v>
      </c>
      <c r="AC185" s="248">
        <v>0</v>
      </c>
      <c r="AD185" s="248">
        <v>0</v>
      </c>
      <c r="AE185" s="248">
        <v>0</v>
      </c>
      <c r="AF185" s="248">
        <v>0</v>
      </c>
      <c r="AG185" s="248">
        <v>0</v>
      </c>
      <c r="AH185" s="248">
        <v>0</v>
      </c>
      <c r="AI185" s="248">
        <v>0</v>
      </c>
      <c r="AJ185" s="248">
        <v>0</v>
      </c>
      <c r="AK185" s="248">
        <v>0</v>
      </c>
      <c r="AL185" s="248">
        <v>0</v>
      </c>
      <c r="AM185" s="248">
        <v>0</v>
      </c>
      <c r="AN185" s="248">
        <v>0</v>
      </c>
      <c r="AO185" s="247">
        <v>0</v>
      </c>
    </row>
    <row r="186" spans="1:41">
      <c r="A186" s="111" t="s">
        <v>270</v>
      </c>
      <c r="B186" s="112" t="s">
        <v>56</v>
      </c>
      <c r="C186" s="248">
        <v>0</v>
      </c>
      <c r="D186" s="248">
        <v>0</v>
      </c>
      <c r="E186" s="248">
        <v>0</v>
      </c>
      <c r="F186" s="248">
        <v>0</v>
      </c>
      <c r="G186" s="248">
        <v>0</v>
      </c>
      <c r="H186" s="248">
        <v>0</v>
      </c>
      <c r="I186" s="248">
        <v>0</v>
      </c>
      <c r="J186" s="248">
        <v>0</v>
      </c>
      <c r="K186" s="248">
        <v>0</v>
      </c>
      <c r="L186" s="248">
        <v>0</v>
      </c>
      <c r="M186" s="248">
        <v>0</v>
      </c>
      <c r="N186" s="248">
        <v>0</v>
      </c>
      <c r="O186" s="248">
        <v>0</v>
      </c>
      <c r="P186" s="248">
        <v>0</v>
      </c>
      <c r="Q186" s="248">
        <v>0</v>
      </c>
      <c r="R186" s="248">
        <v>0</v>
      </c>
      <c r="S186" s="248">
        <v>0</v>
      </c>
      <c r="T186" s="248">
        <v>0</v>
      </c>
      <c r="U186" s="248">
        <v>0</v>
      </c>
      <c r="V186" s="248">
        <v>0</v>
      </c>
      <c r="W186" s="248">
        <v>0</v>
      </c>
      <c r="X186" s="248">
        <v>0</v>
      </c>
      <c r="Y186" s="248">
        <v>0</v>
      </c>
      <c r="Z186" s="248">
        <v>0</v>
      </c>
      <c r="AA186" s="248">
        <v>0</v>
      </c>
      <c r="AB186" s="248">
        <v>0</v>
      </c>
      <c r="AC186" s="248">
        <v>0</v>
      </c>
      <c r="AD186" s="248">
        <v>0</v>
      </c>
      <c r="AE186" s="248">
        <v>0</v>
      </c>
      <c r="AF186" s="248">
        <v>0</v>
      </c>
      <c r="AG186" s="248">
        <v>0</v>
      </c>
      <c r="AH186" s="248">
        <v>0</v>
      </c>
      <c r="AI186" s="248">
        <v>0</v>
      </c>
      <c r="AJ186" s="248">
        <v>0</v>
      </c>
      <c r="AK186" s="248">
        <v>0</v>
      </c>
      <c r="AL186" s="248">
        <v>0</v>
      </c>
      <c r="AM186" s="248">
        <v>0</v>
      </c>
      <c r="AN186" s="248">
        <v>0</v>
      </c>
      <c r="AO186" s="247">
        <v>0</v>
      </c>
    </row>
    <row r="187" spans="1:41">
      <c r="A187" s="111" t="s">
        <v>182</v>
      </c>
      <c r="B187" s="112" t="s">
        <v>56</v>
      </c>
      <c r="C187" s="248">
        <v>0</v>
      </c>
      <c r="D187" s="248">
        <v>0</v>
      </c>
      <c r="E187" s="248">
        <v>0</v>
      </c>
      <c r="F187" s="248">
        <v>0</v>
      </c>
      <c r="G187" s="248">
        <v>0</v>
      </c>
      <c r="H187" s="248">
        <v>0</v>
      </c>
      <c r="I187" s="248">
        <v>0</v>
      </c>
      <c r="J187" s="248">
        <v>0</v>
      </c>
      <c r="K187" s="248">
        <v>0</v>
      </c>
      <c r="L187" s="248">
        <v>0</v>
      </c>
      <c r="M187" s="248">
        <v>0</v>
      </c>
      <c r="N187" s="248">
        <v>0</v>
      </c>
      <c r="O187" s="248">
        <v>0</v>
      </c>
      <c r="P187" s="248">
        <v>0</v>
      </c>
      <c r="Q187" s="248">
        <v>0</v>
      </c>
      <c r="R187" s="248">
        <v>0</v>
      </c>
      <c r="S187" s="248">
        <v>0</v>
      </c>
      <c r="T187" s="248">
        <v>0</v>
      </c>
      <c r="U187" s="248">
        <v>0</v>
      </c>
      <c r="V187" s="248">
        <v>0</v>
      </c>
      <c r="W187" s="248">
        <v>0</v>
      </c>
      <c r="X187" s="248">
        <v>0</v>
      </c>
      <c r="Y187" s="248">
        <v>0</v>
      </c>
      <c r="Z187" s="248">
        <v>0</v>
      </c>
      <c r="AA187" s="248">
        <v>0</v>
      </c>
      <c r="AB187" s="248">
        <v>0</v>
      </c>
      <c r="AC187" s="248">
        <v>0</v>
      </c>
      <c r="AD187" s="248">
        <v>0</v>
      </c>
      <c r="AE187" s="248">
        <v>0</v>
      </c>
      <c r="AF187" s="248">
        <v>0</v>
      </c>
      <c r="AG187" s="248">
        <v>0</v>
      </c>
      <c r="AH187" s="248">
        <v>0</v>
      </c>
      <c r="AI187" s="248">
        <v>0</v>
      </c>
      <c r="AJ187" s="248">
        <v>0</v>
      </c>
      <c r="AK187" s="248">
        <v>0</v>
      </c>
      <c r="AL187" s="248">
        <v>0</v>
      </c>
      <c r="AM187" s="248">
        <v>0</v>
      </c>
      <c r="AN187" s="248">
        <v>0</v>
      </c>
      <c r="AO187" s="247">
        <v>0</v>
      </c>
    </row>
    <row r="188" spans="1:41">
      <c r="A188" s="111" t="s">
        <v>183</v>
      </c>
      <c r="B188" s="112" t="s">
        <v>56</v>
      </c>
      <c r="C188" s="248">
        <v>0</v>
      </c>
      <c r="D188" s="248">
        <v>0</v>
      </c>
      <c r="E188" s="248">
        <v>0</v>
      </c>
      <c r="F188" s="248">
        <v>0</v>
      </c>
      <c r="G188" s="248">
        <v>0</v>
      </c>
      <c r="H188" s="248">
        <v>0</v>
      </c>
      <c r="I188" s="248">
        <v>0</v>
      </c>
      <c r="J188" s="248">
        <v>0</v>
      </c>
      <c r="K188" s="248">
        <v>0</v>
      </c>
      <c r="L188" s="248">
        <v>0</v>
      </c>
      <c r="M188" s="248">
        <v>0</v>
      </c>
      <c r="N188" s="248">
        <v>0</v>
      </c>
      <c r="O188" s="248">
        <v>0</v>
      </c>
      <c r="P188" s="248">
        <v>0</v>
      </c>
      <c r="Q188" s="248">
        <v>0</v>
      </c>
      <c r="R188" s="248">
        <v>0</v>
      </c>
      <c r="S188" s="248">
        <v>0</v>
      </c>
      <c r="T188" s="248">
        <v>0</v>
      </c>
      <c r="U188" s="248">
        <v>0</v>
      </c>
      <c r="V188" s="248">
        <v>0</v>
      </c>
      <c r="W188" s="248">
        <v>0</v>
      </c>
      <c r="X188" s="248">
        <v>0</v>
      </c>
      <c r="Y188" s="248">
        <v>0</v>
      </c>
      <c r="Z188" s="248">
        <v>0</v>
      </c>
      <c r="AA188" s="248">
        <v>0</v>
      </c>
      <c r="AB188" s="248">
        <v>0</v>
      </c>
      <c r="AC188" s="248">
        <v>0</v>
      </c>
      <c r="AD188" s="248">
        <v>0</v>
      </c>
      <c r="AE188" s="248">
        <v>0</v>
      </c>
      <c r="AF188" s="248">
        <v>0</v>
      </c>
      <c r="AG188" s="248">
        <v>0</v>
      </c>
      <c r="AH188" s="248">
        <v>0</v>
      </c>
      <c r="AI188" s="248">
        <v>0</v>
      </c>
      <c r="AJ188" s="248">
        <v>0</v>
      </c>
      <c r="AK188" s="248">
        <v>0</v>
      </c>
      <c r="AL188" s="248">
        <v>0</v>
      </c>
      <c r="AM188" s="248">
        <v>0</v>
      </c>
      <c r="AN188" s="248">
        <v>0</v>
      </c>
      <c r="AO188" s="247">
        <v>0</v>
      </c>
    </row>
    <row r="189" spans="1:41" ht="15.75" thickBot="1">
      <c r="A189" s="253" t="s">
        <v>184</v>
      </c>
      <c r="B189" s="254" t="s">
        <v>56</v>
      </c>
      <c r="C189" s="255">
        <v>0.81841565059602261</v>
      </c>
      <c r="D189" s="255">
        <v>0.76598859492105242</v>
      </c>
      <c r="E189" s="255">
        <v>0.76463910578373073</v>
      </c>
      <c r="F189" s="255">
        <v>0.77854627043843272</v>
      </c>
      <c r="G189" s="255">
        <v>0.79722443842554092</v>
      </c>
      <c r="H189" s="255">
        <v>0.79596209560203546</v>
      </c>
      <c r="I189" s="255">
        <v>0.79448503771758072</v>
      </c>
      <c r="J189" s="255">
        <v>0.79370747021841992</v>
      </c>
      <c r="K189" s="255">
        <v>0.77342396131610869</v>
      </c>
      <c r="L189" s="255">
        <v>0.77285543909645082</v>
      </c>
      <c r="M189" s="255">
        <v>0.76478613380050664</v>
      </c>
      <c r="N189" s="255">
        <v>0.76478272724151608</v>
      </c>
      <c r="O189" s="255">
        <v>0.78174064705657964</v>
      </c>
      <c r="P189" s="255">
        <v>0.77361780667114255</v>
      </c>
      <c r="Q189" s="255">
        <v>0.74951346898269655</v>
      </c>
      <c r="R189" s="255">
        <v>0.75140686588287364</v>
      </c>
      <c r="S189" s="255">
        <v>0.75442452263641357</v>
      </c>
      <c r="T189" s="255">
        <v>0.75853436502838134</v>
      </c>
      <c r="U189" s="255">
        <v>0.75955172596740717</v>
      </c>
      <c r="V189" s="255">
        <v>0.7692647552185059</v>
      </c>
      <c r="W189" s="255">
        <v>0.77365430126953116</v>
      </c>
      <c r="X189" s="255">
        <v>0.77681528917694087</v>
      </c>
      <c r="Y189" s="255">
        <v>0.77861603102493282</v>
      </c>
      <c r="Z189" s="255">
        <v>0.78455453167724609</v>
      </c>
      <c r="AA189" s="255">
        <v>0.78855713882446288</v>
      </c>
      <c r="AB189" s="255">
        <v>0.7921879293518066</v>
      </c>
      <c r="AC189" s="255">
        <v>0.79548212374877936</v>
      </c>
      <c r="AD189" s="255">
        <v>0.79919175121307373</v>
      </c>
      <c r="AE189" s="255">
        <v>0.80265519244384764</v>
      </c>
      <c r="AF189" s="255">
        <v>0.80755259695434567</v>
      </c>
      <c r="AG189" s="255">
        <v>0.81324937043762202</v>
      </c>
      <c r="AH189" s="255">
        <v>0.81655044973754887</v>
      </c>
      <c r="AI189" s="255">
        <v>0.81960397051239009</v>
      </c>
      <c r="AJ189" s="255">
        <v>0.8243397772521972</v>
      </c>
      <c r="AK189" s="255">
        <v>0.82898552245330803</v>
      </c>
      <c r="AL189" s="255">
        <v>0.83269759685516354</v>
      </c>
      <c r="AM189" s="255">
        <v>0.83577449737548837</v>
      </c>
      <c r="AN189" s="255">
        <v>0.83889836585998534</v>
      </c>
      <c r="AO189" s="256">
        <v>0.84249118875122075</v>
      </c>
    </row>
    <row r="190" spans="1:41" ht="15.75">
      <c r="A190" s="170" t="s">
        <v>544</v>
      </c>
      <c r="B190" s="347" t="s">
        <v>547</v>
      </c>
      <c r="C190" s="248"/>
      <c r="D190" s="248"/>
      <c r="E190" s="248"/>
      <c r="F190" s="248"/>
      <c r="G190" s="248"/>
      <c r="H190" s="248"/>
      <c r="I190" s="248"/>
      <c r="J190" s="248"/>
      <c r="K190" s="248"/>
      <c r="L190" s="248"/>
      <c r="M190" s="248"/>
      <c r="N190" s="248"/>
      <c r="O190" s="248"/>
      <c r="P190" s="248"/>
      <c r="Q190" s="248"/>
      <c r="R190" s="248"/>
      <c r="S190" s="248"/>
      <c r="T190" s="248"/>
      <c r="U190" s="248"/>
      <c r="V190" s="248"/>
      <c r="W190" s="248"/>
      <c r="X190" s="248"/>
      <c r="Y190" s="248"/>
      <c r="Z190" s="248"/>
      <c r="AA190" s="248"/>
      <c r="AB190" s="248"/>
      <c r="AC190" s="248"/>
      <c r="AD190" s="248"/>
      <c r="AE190" s="248"/>
      <c r="AF190" s="248"/>
      <c r="AG190" s="248"/>
      <c r="AH190" s="248"/>
      <c r="AI190" s="248"/>
      <c r="AJ190" s="248"/>
      <c r="AK190" s="248"/>
      <c r="AL190" s="248"/>
      <c r="AM190" s="248"/>
      <c r="AN190" s="248"/>
      <c r="AO190" s="324"/>
    </row>
    <row r="191" spans="1:41">
      <c r="A191" s="111" t="s">
        <v>12</v>
      </c>
      <c r="B191" s="112" t="s">
        <v>56</v>
      </c>
      <c r="C191" s="248">
        <v>0</v>
      </c>
      <c r="D191" s="248">
        <v>0</v>
      </c>
      <c r="E191" s="248">
        <v>0</v>
      </c>
      <c r="F191" s="248">
        <v>0</v>
      </c>
      <c r="G191" s="248">
        <v>0</v>
      </c>
      <c r="H191" s="248">
        <v>0</v>
      </c>
      <c r="I191" s="248">
        <v>0</v>
      </c>
      <c r="J191" s="248">
        <v>0</v>
      </c>
      <c r="K191" s="248">
        <v>0</v>
      </c>
      <c r="L191" s="248">
        <v>0</v>
      </c>
      <c r="M191" s="248">
        <v>0</v>
      </c>
      <c r="N191" s="248">
        <v>0</v>
      </c>
      <c r="O191" s="248">
        <v>0</v>
      </c>
      <c r="P191" s="248">
        <v>0</v>
      </c>
      <c r="Q191" s="248">
        <v>0</v>
      </c>
      <c r="R191" s="248">
        <v>0</v>
      </c>
      <c r="S191" s="248">
        <v>0</v>
      </c>
      <c r="T191" s="248">
        <v>0</v>
      </c>
      <c r="U191" s="248">
        <v>0</v>
      </c>
      <c r="V191" s="248">
        <v>0</v>
      </c>
      <c r="W191" s="248">
        <v>0</v>
      </c>
      <c r="X191" s="248">
        <v>0</v>
      </c>
      <c r="Y191" s="248">
        <v>0</v>
      </c>
      <c r="Z191" s="248">
        <v>0</v>
      </c>
      <c r="AA191" s="248">
        <v>0</v>
      </c>
      <c r="AB191" s="248">
        <v>0</v>
      </c>
      <c r="AC191" s="248">
        <v>0</v>
      </c>
      <c r="AD191" s="248">
        <v>0</v>
      </c>
      <c r="AE191" s="248">
        <v>0</v>
      </c>
      <c r="AF191" s="248">
        <v>0</v>
      </c>
      <c r="AG191" s="248">
        <v>0</v>
      </c>
      <c r="AH191" s="248">
        <v>0</v>
      </c>
      <c r="AI191" s="248">
        <v>0</v>
      </c>
      <c r="AJ191" s="248">
        <v>0</v>
      </c>
      <c r="AK191" s="248">
        <v>0</v>
      </c>
      <c r="AL191" s="248">
        <v>0</v>
      </c>
      <c r="AM191" s="248">
        <v>0</v>
      </c>
      <c r="AN191" s="248">
        <v>0</v>
      </c>
      <c r="AO191" s="247">
        <v>0</v>
      </c>
    </row>
    <row r="192" spans="1:41">
      <c r="A192" s="111" t="s">
        <v>20</v>
      </c>
      <c r="B192" s="112" t="s">
        <v>56</v>
      </c>
      <c r="C192" s="248">
        <v>0</v>
      </c>
      <c r="D192" s="248">
        <v>0</v>
      </c>
      <c r="E192" s="248">
        <v>0</v>
      </c>
      <c r="F192" s="248">
        <v>0</v>
      </c>
      <c r="G192" s="248">
        <v>0</v>
      </c>
      <c r="H192" s="248">
        <v>0</v>
      </c>
      <c r="I192" s="248">
        <v>0</v>
      </c>
      <c r="J192" s="248">
        <v>0</v>
      </c>
      <c r="K192" s="248">
        <v>0</v>
      </c>
      <c r="L192" s="248">
        <v>0</v>
      </c>
      <c r="M192" s="248">
        <v>0</v>
      </c>
      <c r="N192" s="248">
        <v>0</v>
      </c>
      <c r="O192" s="248">
        <v>0</v>
      </c>
      <c r="P192" s="248">
        <v>0</v>
      </c>
      <c r="Q192" s="248">
        <v>0</v>
      </c>
      <c r="R192" s="248">
        <v>0</v>
      </c>
      <c r="S192" s="248">
        <v>0</v>
      </c>
      <c r="T192" s="248">
        <v>0</v>
      </c>
      <c r="U192" s="248">
        <v>0</v>
      </c>
      <c r="V192" s="248">
        <v>0</v>
      </c>
      <c r="W192" s="248">
        <v>0</v>
      </c>
      <c r="X192" s="248">
        <v>0</v>
      </c>
      <c r="Y192" s="248">
        <v>0</v>
      </c>
      <c r="Z192" s="248">
        <v>0</v>
      </c>
      <c r="AA192" s="248">
        <v>0</v>
      </c>
      <c r="AB192" s="248">
        <v>0</v>
      </c>
      <c r="AC192" s="248">
        <v>0</v>
      </c>
      <c r="AD192" s="248">
        <v>0</v>
      </c>
      <c r="AE192" s="248">
        <v>0</v>
      </c>
      <c r="AF192" s="248">
        <v>0</v>
      </c>
      <c r="AG192" s="248">
        <v>0</v>
      </c>
      <c r="AH192" s="248">
        <v>0</v>
      </c>
      <c r="AI192" s="248">
        <v>0</v>
      </c>
      <c r="AJ192" s="248">
        <v>0</v>
      </c>
      <c r="AK192" s="248">
        <v>0</v>
      </c>
      <c r="AL192" s="248">
        <v>0</v>
      </c>
      <c r="AM192" s="248">
        <v>0</v>
      </c>
      <c r="AN192" s="248">
        <v>0</v>
      </c>
      <c r="AO192" s="247">
        <v>0</v>
      </c>
    </row>
    <row r="193" spans="1:41">
      <c r="A193" s="111" t="s">
        <v>576</v>
      </c>
      <c r="B193" s="112" t="s">
        <v>56</v>
      </c>
      <c r="C193" s="248">
        <v>0</v>
      </c>
      <c r="D193" s="248">
        <v>0</v>
      </c>
      <c r="E193" s="248">
        <v>0</v>
      </c>
      <c r="F193" s="248">
        <v>0</v>
      </c>
      <c r="G193" s="248">
        <v>0</v>
      </c>
      <c r="H193" s="248">
        <v>0</v>
      </c>
      <c r="I193" s="248">
        <v>0</v>
      </c>
      <c r="J193" s="248">
        <v>0</v>
      </c>
      <c r="K193" s="248">
        <v>0</v>
      </c>
      <c r="L193" s="248">
        <v>0</v>
      </c>
      <c r="M193" s="248">
        <v>0</v>
      </c>
      <c r="N193" s="248">
        <v>0</v>
      </c>
      <c r="O193" s="248">
        <v>0</v>
      </c>
      <c r="P193" s="248">
        <v>0</v>
      </c>
      <c r="Q193" s="248">
        <v>0</v>
      </c>
      <c r="R193" s="248">
        <v>0</v>
      </c>
      <c r="S193" s="248">
        <v>0</v>
      </c>
      <c r="T193" s="248">
        <v>0</v>
      </c>
      <c r="U193" s="248">
        <v>0</v>
      </c>
      <c r="V193" s="248">
        <v>0</v>
      </c>
      <c r="W193" s="248">
        <v>0</v>
      </c>
      <c r="X193" s="248">
        <v>0</v>
      </c>
      <c r="Y193" s="248">
        <v>0</v>
      </c>
      <c r="Z193" s="248">
        <v>0</v>
      </c>
      <c r="AA193" s="248">
        <v>0</v>
      </c>
      <c r="AB193" s="248">
        <v>0</v>
      </c>
      <c r="AC193" s="248">
        <v>0</v>
      </c>
      <c r="AD193" s="248">
        <v>0</v>
      </c>
      <c r="AE193" s="248">
        <v>0</v>
      </c>
      <c r="AF193" s="248">
        <v>0</v>
      </c>
      <c r="AG193" s="248">
        <v>0</v>
      </c>
      <c r="AH193" s="248">
        <v>0</v>
      </c>
      <c r="AI193" s="248">
        <v>0</v>
      </c>
      <c r="AJ193" s="248">
        <v>0</v>
      </c>
      <c r="AK193" s="248">
        <v>0</v>
      </c>
      <c r="AL193" s="248">
        <v>0</v>
      </c>
      <c r="AM193" s="248">
        <v>0</v>
      </c>
      <c r="AN193" s="248">
        <v>0</v>
      </c>
      <c r="AO193" s="247">
        <v>0</v>
      </c>
    </row>
    <row r="194" spans="1:41">
      <c r="A194" s="111" t="s">
        <v>22</v>
      </c>
      <c r="B194" s="112" t="s">
        <v>56</v>
      </c>
      <c r="C194" s="248">
        <v>1.1998357571716309</v>
      </c>
      <c r="D194" s="248">
        <v>1.2092008002929688</v>
      </c>
      <c r="E194" s="248">
        <v>1.1954157340087892</v>
      </c>
      <c r="F194" s="248">
        <v>1.2068587141418456</v>
      </c>
      <c r="G194" s="248">
        <v>1.2315698545532228</v>
      </c>
      <c r="H194" s="248">
        <v>1.3174269993133545</v>
      </c>
      <c r="I194" s="248">
        <v>1.0676018364486695</v>
      </c>
      <c r="J194" s="248">
        <v>1.0829610451507568</v>
      </c>
      <c r="K194" s="248">
        <v>1.097539493019104</v>
      </c>
      <c r="L194" s="248">
        <v>0.99328930523681647</v>
      </c>
      <c r="M194" s="248">
        <v>0.91800872312355042</v>
      </c>
      <c r="N194" s="248">
        <v>0.89778216980743408</v>
      </c>
      <c r="O194" s="248">
        <v>0.80221248165225989</v>
      </c>
      <c r="P194" s="248">
        <v>0.73868328894424429</v>
      </c>
      <c r="Q194" s="248">
        <v>0.70068179642915729</v>
      </c>
      <c r="R194" s="248">
        <v>0.71284343138265605</v>
      </c>
      <c r="S194" s="248">
        <v>0.65307170803117753</v>
      </c>
      <c r="T194" s="248">
        <v>0.61793719112062462</v>
      </c>
      <c r="U194" s="248">
        <v>0.62711733712744711</v>
      </c>
      <c r="V194" s="248">
        <v>0.62244503050231936</v>
      </c>
      <c r="W194" s="248">
        <v>0.63473582323336608</v>
      </c>
      <c r="X194" s="248">
        <v>0.6575485274567604</v>
      </c>
      <c r="Y194" s="248">
        <v>0.66749496464252467</v>
      </c>
      <c r="Z194" s="248">
        <v>0.68730463410878184</v>
      </c>
      <c r="AA194" s="248">
        <v>0.70003751123857505</v>
      </c>
      <c r="AB194" s="248">
        <v>0.71271221329879764</v>
      </c>
      <c r="AC194" s="248">
        <v>0.72443172436332703</v>
      </c>
      <c r="AD194" s="248">
        <v>0.74115427268218992</v>
      </c>
      <c r="AE194" s="248">
        <v>0.75439729216480256</v>
      </c>
      <c r="AF194" s="248">
        <v>0.77055297047328952</v>
      </c>
      <c r="AG194" s="248">
        <v>0.78423839961814878</v>
      </c>
      <c r="AH194" s="248">
        <v>0.8041535999202728</v>
      </c>
      <c r="AI194" s="248">
        <v>0.82318157995128638</v>
      </c>
      <c r="AJ194" s="248">
        <v>0.84283046244430537</v>
      </c>
      <c r="AK194" s="248">
        <v>0.85789813911628721</v>
      </c>
      <c r="AL194" s="248">
        <v>0.880518128080368</v>
      </c>
      <c r="AM194" s="248">
        <v>0.89896894537162786</v>
      </c>
      <c r="AN194" s="248">
        <v>0.917948731496811</v>
      </c>
      <c r="AO194" s="247">
        <v>0.93123583437538149</v>
      </c>
    </row>
    <row r="195" spans="1:41">
      <c r="A195" s="111" t="s">
        <v>21</v>
      </c>
      <c r="B195" s="112" t="s">
        <v>56</v>
      </c>
      <c r="C195" s="248">
        <v>1.5583556386718749</v>
      </c>
      <c r="D195" s="248">
        <v>1.5717344189453124</v>
      </c>
      <c r="E195" s="248">
        <v>1.60359215625</v>
      </c>
      <c r="F195" s="248">
        <v>1.6232017705078126</v>
      </c>
      <c r="G195" s="248">
        <v>1.6029882568359375</v>
      </c>
      <c r="H195" s="248">
        <v>1.5275674638671874</v>
      </c>
      <c r="I195" s="248">
        <v>1.6653697187500001</v>
      </c>
      <c r="J195" s="248">
        <v>1.6768946953125001</v>
      </c>
      <c r="K195" s="248">
        <v>1.6889852958984375</v>
      </c>
      <c r="L195" s="248">
        <v>1.745983654296875</v>
      </c>
      <c r="M195" s="248">
        <v>1.5901083505859375</v>
      </c>
      <c r="N195" s="248">
        <v>1.5638119814453124</v>
      </c>
      <c r="O195" s="248">
        <v>1.4305774697265625</v>
      </c>
      <c r="P195" s="248">
        <v>1.3125342451171875</v>
      </c>
      <c r="Q195" s="248">
        <v>1.2450748173828123</v>
      </c>
      <c r="R195" s="248">
        <v>1.26210150390625</v>
      </c>
      <c r="S195" s="248">
        <v>1.100215232421875</v>
      </c>
      <c r="T195" s="248">
        <v>1.0398451943359375</v>
      </c>
      <c r="U195" s="248">
        <v>1.059246474609375</v>
      </c>
      <c r="V195" s="248">
        <v>1.0883556249999999</v>
      </c>
      <c r="W195" s="248">
        <v>1.1056258359375</v>
      </c>
      <c r="X195" s="248">
        <v>1.1164516103515625</v>
      </c>
      <c r="Y195" s="248">
        <v>1.1369412802734375</v>
      </c>
      <c r="Z195" s="248">
        <v>1.149930125</v>
      </c>
      <c r="AA195" s="248">
        <v>1.1680876181640625</v>
      </c>
      <c r="AB195" s="248">
        <v>1.1872804404296875</v>
      </c>
      <c r="AC195" s="248">
        <v>1.2071021777343749</v>
      </c>
      <c r="AD195" s="248">
        <v>1.2232557060546876</v>
      </c>
      <c r="AE195" s="248">
        <v>1.2425459833984376</v>
      </c>
      <c r="AF195" s="248">
        <v>1.2598353076171875</v>
      </c>
      <c r="AG195" s="248">
        <v>1.2790782119140625</v>
      </c>
      <c r="AH195" s="248">
        <v>1.2940144052734375</v>
      </c>
      <c r="AI195" s="248">
        <v>1.3099729296875</v>
      </c>
      <c r="AJ195" s="248">
        <v>1.3257913115234374</v>
      </c>
      <c r="AK195" s="248">
        <v>1.3455710517578126</v>
      </c>
      <c r="AL195" s="248">
        <v>1.3595696484375002</v>
      </c>
      <c r="AM195" s="248">
        <v>1.3768997548828126</v>
      </c>
      <c r="AN195" s="248">
        <v>1.39437057421875</v>
      </c>
      <c r="AO195" s="247">
        <v>1.4169716396484375</v>
      </c>
    </row>
    <row r="196" spans="1:41">
      <c r="A196" s="111" t="s">
        <v>175</v>
      </c>
      <c r="B196" s="112" t="s">
        <v>56</v>
      </c>
      <c r="C196" s="248">
        <v>0</v>
      </c>
      <c r="D196" s="248">
        <v>0</v>
      </c>
      <c r="E196" s="248">
        <v>0</v>
      </c>
      <c r="F196" s="248">
        <v>0</v>
      </c>
      <c r="G196" s="248">
        <v>0</v>
      </c>
      <c r="H196" s="248">
        <v>0</v>
      </c>
      <c r="I196" s="248">
        <v>0</v>
      </c>
      <c r="J196" s="248">
        <v>0</v>
      </c>
      <c r="K196" s="248">
        <v>0</v>
      </c>
      <c r="L196" s="248">
        <v>0</v>
      </c>
      <c r="M196" s="248">
        <v>0</v>
      </c>
      <c r="N196" s="248">
        <v>0</v>
      </c>
      <c r="O196" s="248">
        <v>0</v>
      </c>
      <c r="P196" s="248">
        <v>0</v>
      </c>
      <c r="Q196" s="248">
        <v>0</v>
      </c>
      <c r="R196" s="248">
        <v>0</v>
      </c>
      <c r="S196" s="248">
        <v>0</v>
      </c>
      <c r="T196" s="248">
        <v>0</v>
      </c>
      <c r="U196" s="248">
        <v>0</v>
      </c>
      <c r="V196" s="248">
        <v>0</v>
      </c>
      <c r="W196" s="248">
        <v>0</v>
      </c>
      <c r="X196" s="248">
        <v>0</v>
      </c>
      <c r="Y196" s="248">
        <v>0</v>
      </c>
      <c r="Z196" s="248">
        <v>0</v>
      </c>
      <c r="AA196" s="248">
        <v>0</v>
      </c>
      <c r="AB196" s="248">
        <v>0</v>
      </c>
      <c r="AC196" s="248">
        <v>0</v>
      </c>
      <c r="AD196" s="248">
        <v>0</v>
      </c>
      <c r="AE196" s="248">
        <v>0</v>
      </c>
      <c r="AF196" s="248">
        <v>0</v>
      </c>
      <c r="AG196" s="248">
        <v>0</v>
      </c>
      <c r="AH196" s="248">
        <v>0</v>
      </c>
      <c r="AI196" s="248">
        <v>0</v>
      </c>
      <c r="AJ196" s="248">
        <v>0</v>
      </c>
      <c r="AK196" s="248">
        <v>0</v>
      </c>
      <c r="AL196" s="248">
        <v>0</v>
      </c>
      <c r="AM196" s="248">
        <v>0</v>
      </c>
      <c r="AN196" s="248">
        <v>0</v>
      </c>
      <c r="AO196" s="247">
        <v>0</v>
      </c>
    </row>
    <row r="197" spans="1:41">
      <c r="A197" s="111" t="s">
        <v>176</v>
      </c>
      <c r="B197" s="112" t="s">
        <v>56</v>
      </c>
      <c r="C197" s="248">
        <v>0</v>
      </c>
      <c r="D197" s="248">
        <v>0</v>
      </c>
      <c r="E197" s="248">
        <v>0</v>
      </c>
      <c r="F197" s="248">
        <v>0</v>
      </c>
      <c r="G197" s="248">
        <v>0</v>
      </c>
      <c r="H197" s="248">
        <v>0</v>
      </c>
      <c r="I197" s="248">
        <v>0</v>
      </c>
      <c r="J197" s="248">
        <v>0</v>
      </c>
      <c r="K197" s="248">
        <v>0</v>
      </c>
      <c r="L197" s="248">
        <v>0</v>
      </c>
      <c r="M197" s="248">
        <v>0</v>
      </c>
      <c r="N197" s="248">
        <v>0</v>
      </c>
      <c r="O197" s="248">
        <v>0</v>
      </c>
      <c r="P197" s="248">
        <v>0</v>
      </c>
      <c r="Q197" s="248">
        <v>0</v>
      </c>
      <c r="R197" s="248">
        <v>0</v>
      </c>
      <c r="S197" s="248">
        <v>0</v>
      </c>
      <c r="T197" s="248">
        <v>0</v>
      </c>
      <c r="U197" s="248">
        <v>0</v>
      </c>
      <c r="V197" s="248">
        <v>0</v>
      </c>
      <c r="W197" s="248">
        <v>0</v>
      </c>
      <c r="X197" s="248">
        <v>0</v>
      </c>
      <c r="Y197" s="248">
        <v>0</v>
      </c>
      <c r="Z197" s="248">
        <v>0</v>
      </c>
      <c r="AA197" s="248">
        <v>0</v>
      </c>
      <c r="AB197" s="248">
        <v>0</v>
      </c>
      <c r="AC197" s="248">
        <v>0</v>
      </c>
      <c r="AD197" s="248">
        <v>0</v>
      </c>
      <c r="AE197" s="248">
        <v>0</v>
      </c>
      <c r="AF197" s="248">
        <v>0</v>
      </c>
      <c r="AG197" s="248">
        <v>0</v>
      </c>
      <c r="AH197" s="248">
        <v>0</v>
      </c>
      <c r="AI197" s="248">
        <v>0</v>
      </c>
      <c r="AJ197" s="248">
        <v>0</v>
      </c>
      <c r="AK197" s="248">
        <v>0</v>
      </c>
      <c r="AL197" s="248">
        <v>0</v>
      </c>
      <c r="AM197" s="248">
        <v>0</v>
      </c>
      <c r="AN197" s="248">
        <v>0</v>
      </c>
      <c r="AO197" s="247">
        <v>0</v>
      </c>
    </row>
    <row r="198" spans="1:41">
      <c r="A198" s="111" t="s">
        <v>177</v>
      </c>
      <c r="B198" s="112" t="s">
        <v>56</v>
      </c>
      <c r="C198" s="248">
        <v>3.4038999694585803E-4</v>
      </c>
      <c r="D198" s="248">
        <v>4.5503999695181843E-4</v>
      </c>
      <c r="E198" s="248">
        <v>5.5428001832962036E-4</v>
      </c>
      <c r="F198" s="248">
        <v>8.3889000856876377E-4</v>
      </c>
      <c r="G198" s="248">
        <v>4.649200073480606E-4</v>
      </c>
      <c r="H198" s="248">
        <v>9.5330002896487707E-5</v>
      </c>
      <c r="I198" s="248">
        <v>6.0950000837445257E-5</v>
      </c>
      <c r="J198" s="248">
        <v>1.0323000015318394E-4</v>
      </c>
      <c r="K198" s="248">
        <v>7.2649999238550669E-5</v>
      </c>
      <c r="L198" s="248">
        <v>4.2430000837892288E-5</v>
      </c>
      <c r="M198" s="248">
        <v>3.685999969393015E-5</v>
      </c>
      <c r="N198" s="248">
        <v>3.1920000113546853E-5</v>
      </c>
      <c r="O198" s="248">
        <v>1.7139999885112048E-5</v>
      </c>
      <c r="P198" s="248">
        <v>4.5499999523162841E-6</v>
      </c>
      <c r="Q198" s="248">
        <v>3.5500000715255736E-6</v>
      </c>
      <c r="R198" s="248">
        <v>7.1300001237541431E-6</v>
      </c>
      <c r="S198" s="248">
        <v>6.2100000381469723E-6</v>
      </c>
      <c r="T198" s="248">
        <v>5.4500000476837159E-6</v>
      </c>
      <c r="U198" s="248">
        <v>4.930000066757202E-6</v>
      </c>
      <c r="V198" s="248">
        <v>1.1590000171214342E-5</v>
      </c>
      <c r="W198" s="248">
        <v>5.8400001525878905E-6</v>
      </c>
      <c r="X198" s="248">
        <v>7.0799999237060543E-6</v>
      </c>
      <c r="Y198" s="248">
        <v>7.1700000856071712E-6</v>
      </c>
      <c r="Z198" s="248">
        <v>6.3299999237060547E-6</v>
      </c>
      <c r="AA198" s="248">
        <v>9.5000000186264515E-6</v>
      </c>
      <c r="AB198" s="248">
        <v>1.1079999942332505E-5</v>
      </c>
      <c r="AC198" s="248">
        <v>8.1799998469650747E-6</v>
      </c>
      <c r="AD198" s="248">
        <v>5.1200001239776613E-6</v>
      </c>
      <c r="AE198" s="248">
        <v>6.7000000476837158E-6</v>
      </c>
      <c r="AF198" s="248">
        <v>6.0399999618530273E-6</v>
      </c>
      <c r="AG198" s="248">
        <v>6.7699999809265133E-6</v>
      </c>
      <c r="AH198" s="248">
        <v>1.1609999904409051E-5</v>
      </c>
      <c r="AI198" s="248">
        <v>1.3809999722987412E-5</v>
      </c>
      <c r="AJ198" s="248">
        <v>1.7339999932795766E-5</v>
      </c>
      <c r="AK198" s="248">
        <v>1.5529999999329447E-5</v>
      </c>
      <c r="AL198" s="248">
        <v>1.9139999656006693E-5</v>
      </c>
      <c r="AM198" s="248">
        <v>2.0309999732300638E-5</v>
      </c>
      <c r="AN198" s="248">
        <v>2.0950000075623391E-5</v>
      </c>
      <c r="AO198" s="247">
        <v>2.2990000037476419E-5</v>
      </c>
    </row>
    <row r="199" spans="1:41">
      <c r="A199" s="111" t="s">
        <v>178</v>
      </c>
      <c r="B199" s="112" t="s">
        <v>56</v>
      </c>
      <c r="C199" s="248">
        <v>0</v>
      </c>
      <c r="D199" s="248">
        <v>0</v>
      </c>
      <c r="E199" s="248">
        <v>0</v>
      </c>
      <c r="F199" s="248">
        <v>0</v>
      </c>
      <c r="G199" s="248">
        <v>0</v>
      </c>
      <c r="H199" s="248">
        <v>0</v>
      </c>
      <c r="I199" s="248">
        <v>0</v>
      </c>
      <c r="J199" s="248">
        <v>0</v>
      </c>
      <c r="K199" s="248">
        <v>0</v>
      </c>
      <c r="L199" s="248">
        <v>0</v>
      </c>
      <c r="M199" s="248">
        <v>0</v>
      </c>
      <c r="N199" s="248">
        <v>0</v>
      </c>
      <c r="O199" s="248">
        <v>0</v>
      </c>
      <c r="P199" s="248">
        <v>0</v>
      </c>
      <c r="Q199" s="248">
        <v>0</v>
      </c>
      <c r="R199" s="248">
        <v>0</v>
      </c>
      <c r="S199" s="248">
        <v>0</v>
      </c>
      <c r="T199" s="248">
        <v>0</v>
      </c>
      <c r="U199" s="248">
        <v>0</v>
      </c>
      <c r="V199" s="248">
        <v>0</v>
      </c>
      <c r="W199" s="248">
        <v>0</v>
      </c>
      <c r="X199" s="248">
        <v>0</v>
      </c>
      <c r="Y199" s="248">
        <v>0</v>
      </c>
      <c r="Z199" s="248">
        <v>0</v>
      </c>
      <c r="AA199" s="248">
        <v>0</v>
      </c>
      <c r="AB199" s="248">
        <v>0</v>
      </c>
      <c r="AC199" s="248">
        <v>0</v>
      </c>
      <c r="AD199" s="248">
        <v>0</v>
      </c>
      <c r="AE199" s="248">
        <v>0</v>
      </c>
      <c r="AF199" s="248">
        <v>0</v>
      </c>
      <c r="AG199" s="248">
        <v>0</v>
      </c>
      <c r="AH199" s="248">
        <v>0</v>
      </c>
      <c r="AI199" s="248">
        <v>0</v>
      </c>
      <c r="AJ199" s="248">
        <v>0</v>
      </c>
      <c r="AK199" s="248">
        <v>0</v>
      </c>
      <c r="AL199" s="248">
        <v>0</v>
      </c>
      <c r="AM199" s="248">
        <v>0</v>
      </c>
      <c r="AN199" s="248">
        <v>0</v>
      </c>
      <c r="AO199" s="247">
        <v>0</v>
      </c>
    </row>
    <row r="200" spans="1:41">
      <c r="A200" s="111" t="s">
        <v>1</v>
      </c>
      <c r="B200" s="112" t="s">
        <v>56</v>
      </c>
      <c r="C200" s="248">
        <v>0</v>
      </c>
      <c r="D200" s="248">
        <v>0</v>
      </c>
      <c r="E200" s="248">
        <v>0</v>
      </c>
      <c r="F200" s="248">
        <v>0</v>
      </c>
      <c r="G200" s="248">
        <v>0</v>
      </c>
      <c r="H200" s="248">
        <v>0</v>
      </c>
      <c r="I200" s="248">
        <v>0</v>
      </c>
      <c r="J200" s="248">
        <v>0</v>
      </c>
      <c r="K200" s="248">
        <v>0</v>
      </c>
      <c r="L200" s="248">
        <v>0</v>
      </c>
      <c r="M200" s="248">
        <v>0</v>
      </c>
      <c r="N200" s="248">
        <v>0</v>
      </c>
      <c r="O200" s="248">
        <v>0</v>
      </c>
      <c r="P200" s="248">
        <v>0</v>
      </c>
      <c r="Q200" s="248">
        <v>0</v>
      </c>
      <c r="R200" s="248">
        <v>0</v>
      </c>
      <c r="S200" s="248">
        <v>0</v>
      </c>
      <c r="T200" s="248">
        <v>0</v>
      </c>
      <c r="U200" s="248">
        <v>0</v>
      </c>
      <c r="V200" s="248">
        <v>0</v>
      </c>
      <c r="W200" s="248">
        <v>0</v>
      </c>
      <c r="X200" s="248">
        <v>0</v>
      </c>
      <c r="Y200" s="248">
        <v>0</v>
      </c>
      <c r="Z200" s="248">
        <v>0</v>
      </c>
      <c r="AA200" s="248">
        <v>0</v>
      </c>
      <c r="AB200" s="248">
        <v>0</v>
      </c>
      <c r="AC200" s="248">
        <v>0</v>
      </c>
      <c r="AD200" s="248">
        <v>0</v>
      </c>
      <c r="AE200" s="248">
        <v>0</v>
      </c>
      <c r="AF200" s="248">
        <v>0</v>
      </c>
      <c r="AG200" s="248">
        <v>0</v>
      </c>
      <c r="AH200" s="248">
        <v>0</v>
      </c>
      <c r="AI200" s="248">
        <v>0</v>
      </c>
      <c r="AJ200" s="248">
        <v>0</v>
      </c>
      <c r="AK200" s="248">
        <v>0</v>
      </c>
      <c r="AL200" s="248">
        <v>0</v>
      </c>
      <c r="AM200" s="248">
        <v>0</v>
      </c>
      <c r="AN200" s="248">
        <v>0</v>
      </c>
      <c r="AO200" s="247">
        <v>0</v>
      </c>
    </row>
    <row r="201" spans="1:41">
      <c r="A201" s="111" t="s">
        <v>179</v>
      </c>
      <c r="B201" s="112" t="s">
        <v>56</v>
      </c>
      <c r="C201" s="248">
        <v>0</v>
      </c>
      <c r="D201" s="248">
        <v>0</v>
      </c>
      <c r="E201" s="248">
        <v>0</v>
      </c>
      <c r="F201" s="248">
        <v>0</v>
      </c>
      <c r="G201" s="248">
        <v>0</v>
      </c>
      <c r="H201" s="248">
        <v>0</v>
      </c>
      <c r="I201" s="248">
        <v>0</v>
      </c>
      <c r="J201" s="248">
        <v>0</v>
      </c>
      <c r="K201" s="248">
        <v>0</v>
      </c>
      <c r="L201" s="248">
        <v>0</v>
      </c>
      <c r="M201" s="248">
        <v>0</v>
      </c>
      <c r="N201" s="248">
        <v>0</v>
      </c>
      <c r="O201" s="248">
        <v>0</v>
      </c>
      <c r="P201" s="248">
        <v>0</v>
      </c>
      <c r="Q201" s="248">
        <v>0</v>
      </c>
      <c r="R201" s="248">
        <v>0</v>
      </c>
      <c r="S201" s="248">
        <v>0</v>
      </c>
      <c r="T201" s="248">
        <v>0</v>
      </c>
      <c r="U201" s="248">
        <v>0</v>
      </c>
      <c r="V201" s="248">
        <v>0</v>
      </c>
      <c r="W201" s="248">
        <v>0</v>
      </c>
      <c r="X201" s="248">
        <v>0</v>
      </c>
      <c r="Y201" s="248">
        <v>0</v>
      </c>
      <c r="Z201" s="248">
        <v>0</v>
      </c>
      <c r="AA201" s="248">
        <v>0</v>
      </c>
      <c r="AB201" s="248">
        <v>0</v>
      </c>
      <c r="AC201" s="248">
        <v>0</v>
      </c>
      <c r="AD201" s="248">
        <v>0</v>
      </c>
      <c r="AE201" s="248">
        <v>0</v>
      </c>
      <c r="AF201" s="248">
        <v>0</v>
      </c>
      <c r="AG201" s="248">
        <v>0</v>
      </c>
      <c r="AH201" s="248">
        <v>0</v>
      </c>
      <c r="AI201" s="248">
        <v>0</v>
      </c>
      <c r="AJ201" s="248">
        <v>0</v>
      </c>
      <c r="AK201" s="248">
        <v>0</v>
      </c>
      <c r="AL201" s="248">
        <v>0</v>
      </c>
      <c r="AM201" s="248">
        <v>0</v>
      </c>
      <c r="AN201" s="248">
        <v>0</v>
      </c>
      <c r="AO201" s="247">
        <v>0</v>
      </c>
    </row>
    <row r="202" spans="1:41">
      <c r="A202" s="111" t="s">
        <v>180</v>
      </c>
      <c r="B202" s="112" t="s">
        <v>56</v>
      </c>
      <c r="C202" s="248">
        <v>0</v>
      </c>
      <c r="D202" s="248">
        <v>0</v>
      </c>
      <c r="E202" s="248">
        <v>0</v>
      </c>
      <c r="F202" s="248">
        <v>0</v>
      </c>
      <c r="G202" s="248">
        <v>0</v>
      </c>
      <c r="H202" s="248">
        <v>0</v>
      </c>
      <c r="I202" s="248">
        <v>0</v>
      </c>
      <c r="J202" s="248">
        <v>0</v>
      </c>
      <c r="K202" s="248">
        <v>0</v>
      </c>
      <c r="L202" s="248">
        <v>0</v>
      </c>
      <c r="M202" s="248">
        <v>0</v>
      </c>
      <c r="N202" s="248">
        <v>0</v>
      </c>
      <c r="O202" s="248">
        <v>0</v>
      </c>
      <c r="P202" s="248">
        <v>0</v>
      </c>
      <c r="Q202" s="248">
        <v>0</v>
      </c>
      <c r="R202" s="248">
        <v>0</v>
      </c>
      <c r="S202" s="248">
        <v>0</v>
      </c>
      <c r="T202" s="248">
        <v>0</v>
      </c>
      <c r="U202" s="248">
        <v>0</v>
      </c>
      <c r="V202" s="248">
        <v>0</v>
      </c>
      <c r="W202" s="248">
        <v>0</v>
      </c>
      <c r="X202" s="248">
        <v>0</v>
      </c>
      <c r="Y202" s="248">
        <v>0</v>
      </c>
      <c r="Z202" s="248">
        <v>0</v>
      </c>
      <c r="AA202" s="248">
        <v>0</v>
      </c>
      <c r="AB202" s="248">
        <v>0</v>
      </c>
      <c r="AC202" s="248">
        <v>0</v>
      </c>
      <c r="AD202" s="248">
        <v>0</v>
      </c>
      <c r="AE202" s="248">
        <v>0</v>
      </c>
      <c r="AF202" s="248">
        <v>0</v>
      </c>
      <c r="AG202" s="248">
        <v>0</v>
      </c>
      <c r="AH202" s="248">
        <v>0</v>
      </c>
      <c r="AI202" s="248">
        <v>0</v>
      </c>
      <c r="AJ202" s="248">
        <v>0</v>
      </c>
      <c r="AK202" s="248">
        <v>0</v>
      </c>
      <c r="AL202" s="248">
        <v>0</v>
      </c>
      <c r="AM202" s="248">
        <v>0</v>
      </c>
      <c r="AN202" s="248">
        <v>0</v>
      </c>
      <c r="AO202" s="247">
        <v>0</v>
      </c>
    </row>
    <row r="203" spans="1:41">
      <c r="A203" s="111" t="s">
        <v>270</v>
      </c>
      <c r="B203" s="112" t="s">
        <v>56</v>
      </c>
      <c r="C203" s="248">
        <v>0</v>
      </c>
      <c r="D203" s="248">
        <v>0</v>
      </c>
      <c r="E203" s="248">
        <v>0</v>
      </c>
      <c r="F203" s="248">
        <v>0</v>
      </c>
      <c r="G203" s="248">
        <v>0</v>
      </c>
      <c r="H203" s="248">
        <v>0</v>
      </c>
      <c r="I203" s="248">
        <v>0</v>
      </c>
      <c r="J203" s="248">
        <v>0</v>
      </c>
      <c r="K203" s="248">
        <v>0</v>
      </c>
      <c r="L203" s="248">
        <v>0</v>
      </c>
      <c r="M203" s="248">
        <v>0</v>
      </c>
      <c r="N203" s="248">
        <v>0</v>
      </c>
      <c r="O203" s="248">
        <v>0</v>
      </c>
      <c r="P203" s="248">
        <v>0</v>
      </c>
      <c r="Q203" s="248">
        <v>0</v>
      </c>
      <c r="R203" s="248">
        <v>0</v>
      </c>
      <c r="S203" s="248">
        <v>0</v>
      </c>
      <c r="T203" s="248">
        <v>0</v>
      </c>
      <c r="U203" s="248">
        <v>0</v>
      </c>
      <c r="V203" s="248">
        <v>0</v>
      </c>
      <c r="W203" s="248">
        <v>0</v>
      </c>
      <c r="X203" s="248">
        <v>0</v>
      </c>
      <c r="Y203" s="248">
        <v>0</v>
      </c>
      <c r="Z203" s="248">
        <v>0</v>
      </c>
      <c r="AA203" s="248">
        <v>0</v>
      </c>
      <c r="AB203" s="248">
        <v>0</v>
      </c>
      <c r="AC203" s="248">
        <v>0</v>
      </c>
      <c r="AD203" s="248">
        <v>0</v>
      </c>
      <c r="AE203" s="248">
        <v>0</v>
      </c>
      <c r="AF203" s="248">
        <v>0</v>
      </c>
      <c r="AG203" s="248">
        <v>0</v>
      </c>
      <c r="AH203" s="248">
        <v>0</v>
      </c>
      <c r="AI203" s="248">
        <v>0</v>
      </c>
      <c r="AJ203" s="248">
        <v>0</v>
      </c>
      <c r="AK203" s="248">
        <v>0</v>
      </c>
      <c r="AL203" s="248">
        <v>0</v>
      </c>
      <c r="AM203" s="248">
        <v>0</v>
      </c>
      <c r="AN203" s="248">
        <v>0</v>
      </c>
      <c r="AO203" s="247">
        <v>0</v>
      </c>
    </row>
    <row r="204" spans="1:41">
      <c r="A204" s="111" t="s">
        <v>182</v>
      </c>
      <c r="B204" s="112" t="s">
        <v>56</v>
      </c>
      <c r="C204" s="248">
        <v>0</v>
      </c>
      <c r="D204" s="248">
        <v>0</v>
      </c>
      <c r="E204" s="248">
        <v>0</v>
      </c>
      <c r="F204" s="248">
        <v>0</v>
      </c>
      <c r="G204" s="248">
        <v>0</v>
      </c>
      <c r="H204" s="248">
        <v>0</v>
      </c>
      <c r="I204" s="248">
        <v>0</v>
      </c>
      <c r="J204" s="248">
        <v>0</v>
      </c>
      <c r="K204" s="248">
        <v>0</v>
      </c>
      <c r="L204" s="248">
        <v>0</v>
      </c>
      <c r="M204" s="248">
        <v>0</v>
      </c>
      <c r="N204" s="248">
        <v>0</v>
      </c>
      <c r="O204" s="248">
        <v>0</v>
      </c>
      <c r="P204" s="248">
        <v>0</v>
      </c>
      <c r="Q204" s="248">
        <v>0</v>
      </c>
      <c r="R204" s="248">
        <v>0</v>
      </c>
      <c r="S204" s="248">
        <v>0</v>
      </c>
      <c r="T204" s="248">
        <v>0</v>
      </c>
      <c r="U204" s="248">
        <v>0</v>
      </c>
      <c r="V204" s="248">
        <v>0</v>
      </c>
      <c r="W204" s="248">
        <v>0</v>
      </c>
      <c r="X204" s="248">
        <v>0</v>
      </c>
      <c r="Y204" s="248">
        <v>0</v>
      </c>
      <c r="Z204" s="248">
        <v>0</v>
      </c>
      <c r="AA204" s="248">
        <v>0</v>
      </c>
      <c r="AB204" s="248">
        <v>0</v>
      </c>
      <c r="AC204" s="248">
        <v>0</v>
      </c>
      <c r="AD204" s="248">
        <v>0</v>
      </c>
      <c r="AE204" s="248">
        <v>0</v>
      </c>
      <c r="AF204" s="248">
        <v>0</v>
      </c>
      <c r="AG204" s="248">
        <v>0</v>
      </c>
      <c r="AH204" s="248">
        <v>0</v>
      </c>
      <c r="AI204" s="248">
        <v>0</v>
      </c>
      <c r="AJ204" s="248">
        <v>0</v>
      </c>
      <c r="AK204" s="248">
        <v>0</v>
      </c>
      <c r="AL204" s="248">
        <v>0</v>
      </c>
      <c r="AM204" s="248">
        <v>0</v>
      </c>
      <c r="AN204" s="248">
        <v>0</v>
      </c>
      <c r="AO204" s="247">
        <v>0</v>
      </c>
    </row>
    <row r="205" spans="1:41">
      <c r="A205" s="111" t="s">
        <v>183</v>
      </c>
      <c r="B205" s="112" t="s">
        <v>56</v>
      </c>
      <c r="C205" s="248">
        <v>0</v>
      </c>
      <c r="D205" s="248">
        <v>0</v>
      </c>
      <c r="E205" s="248">
        <v>0</v>
      </c>
      <c r="F205" s="248">
        <v>0</v>
      </c>
      <c r="G205" s="248">
        <v>0</v>
      </c>
      <c r="H205" s="248">
        <v>0</v>
      </c>
      <c r="I205" s="248">
        <v>0</v>
      </c>
      <c r="J205" s="248">
        <v>0</v>
      </c>
      <c r="K205" s="248">
        <v>0</v>
      </c>
      <c r="L205" s="248">
        <v>0</v>
      </c>
      <c r="M205" s="248">
        <v>0</v>
      </c>
      <c r="N205" s="248">
        <v>0</v>
      </c>
      <c r="O205" s="248">
        <v>0</v>
      </c>
      <c r="P205" s="248">
        <v>0</v>
      </c>
      <c r="Q205" s="248">
        <v>0</v>
      </c>
      <c r="R205" s="248">
        <v>0</v>
      </c>
      <c r="S205" s="248">
        <v>0</v>
      </c>
      <c r="T205" s="248">
        <v>0</v>
      </c>
      <c r="U205" s="248">
        <v>0</v>
      </c>
      <c r="V205" s="248">
        <v>0</v>
      </c>
      <c r="W205" s="248">
        <v>0</v>
      </c>
      <c r="X205" s="248">
        <v>0</v>
      </c>
      <c r="Y205" s="248">
        <v>0</v>
      </c>
      <c r="Z205" s="248">
        <v>0</v>
      </c>
      <c r="AA205" s="248">
        <v>0</v>
      </c>
      <c r="AB205" s="248">
        <v>0</v>
      </c>
      <c r="AC205" s="248">
        <v>0</v>
      </c>
      <c r="AD205" s="248">
        <v>0</v>
      </c>
      <c r="AE205" s="248">
        <v>0</v>
      </c>
      <c r="AF205" s="248">
        <v>0</v>
      </c>
      <c r="AG205" s="248">
        <v>0</v>
      </c>
      <c r="AH205" s="248">
        <v>0</v>
      </c>
      <c r="AI205" s="248">
        <v>0</v>
      </c>
      <c r="AJ205" s="248">
        <v>0</v>
      </c>
      <c r="AK205" s="248">
        <v>0</v>
      </c>
      <c r="AL205" s="248">
        <v>0</v>
      </c>
      <c r="AM205" s="248">
        <v>0</v>
      </c>
      <c r="AN205" s="248">
        <v>0</v>
      </c>
      <c r="AO205" s="247">
        <v>0</v>
      </c>
    </row>
    <row r="206" spans="1:41" ht="15.75" thickBot="1">
      <c r="A206" s="253" t="s">
        <v>184</v>
      </c>
      <c r="B206" s="254" t="s">
        <v>56</v>
      </c>
      <c r="C206" s="255">
        <v>2.7585317858404514</v>
      </c>
      <c r="D206" s="255">
        <v>2.7813902592352329</v>
      </c>
      <c r="E206" s="255">
        <v>2.7995621702771185</v>
      </c>
      <c r="F206" s="255">
        <v>2.8308993746582272</v>
      </c>
      <c r="G206" s="255">
        <v>2.8350230313965086</v>
      </c>
      <c r="H206" s="255">
        <v>2.8450897931834382</v>
      </c>
      <c r="I206" s="255">
        <v>2.7330325051995068</v>
      </c>
      <c r="J206" s="255">
        <v>2.7599589704634102</v>
      </c>
      <c r="K206" s="255">
        <v>2.7865974389167802</v>
      </c>
      <c r="L206" s="255">
        <v>2.739315389534529</v>
      </c>
      <c r="M206" s="255">
        <v>2.5081539337091816</v>
      </c>
      <c r="N206" s="255">
        <v>2.4616260712528604</v>
      </c>
      <c r="O206" s="255">
        <v>2.2328070913787075</v>
      </c>
      <c r="P206" s="255">
        <v>2.0512220840613842</v>
      </c>
      <c r="Q206" s="255">
        <v>1.945760163812041</v>
      </c>
      <c r="R206" s="255">
        <v>1.9749520652890298</v>
      </c>
      <c r="S206" s="255">
        <v>1.7532931504530906</v>
      </c>
      <c r="T206" s="255">
        <v>1.6577878354566098</v>
      </c>
      <c r="U206" s="255">
        <v>1.6863687417368891</v>
      </c>
      <c r="V206" s="255">
        <v>1.7108122455024906</v>
      </c>
      <c r="W206" s="255">
        <v>1.7403674991710185</v>
      </c>
      <c r="X206" s="255">
        <v>1.7740072178082467</v>
      </c>
      <c r="Y206" s="255">
        <v>1.8044434149160478</v>
      </c>
      <c r="Z206" s="255">
        <v>1.8372410891087056</v>
      </c>
      <c r="AA206" s="255">
        <v>1.8681346294026562</v>
      </c>
      <c r="AB206" s="255">
        <v>1.9000037337284277</v>
      </c>
      <c r="AC206" s="255">
        <v>1.9315420820975489</v>
      </c>
      <c r="AD206" s="255">
        <v>1.9644150987370015</v>
      </c>
      <c r="AE206" s="255">
        <v>1.9969499755632878</v>
      </c>
      <c r="AF206" s="255">
        <v>2.0303943180904391</v>
      </c>
      <c r="AG206" s="255">
        <v>2.0633233815321921</v>
      </c>
      <c r="AH206" s="255">
        <v>2.0981796151936147</v>
      </c>
      <c r="AI206" s="255">
        <v>2.1331683196385094</v>
      </c>
      <c r="AJ206" s="255">
        <v>2.1686391139676755</v>
      </c>
      <c r="AK206" s="255">
        <v>2.2034847208740991</v>
      </c>
      <c r="AL206" s="255">
        <v>2.240106916517524</v>
      </c>
      <c r="AM206" s="255">
        <v>2.2758890102541725</v>
      </c>
      <c r="AN206" s="255">
        <v>2.3123402557156365</v>
      </c>
      <c r="AO206" s="256">
        <v>2.3482304640238563</v>
      </c>
    </row>
    <row r="207" spans="1:41" ht="15.75">
      <c r="A207" s="170" t="s">
        <v>541</v>
      </c>
      <c r="B207" s="299"/>
      <c r="C207" s="248"/>
      <c r="D207" s="248"/>
      <c r="E207" s="248"/>
      <c r="F207" s="248"/>
      <c r="G207" s="248"/>
      <c r="H207" s="248"/>
      <c r="I207" s="248"/>
      <c r="J207" s="248"/>
      <c r="K207" s="248"/>
      <c r="L207" s="248"/>
      <c r="M207" s="248"/>
      <c r="N207" s="248"/>
      <c r="O207" s="248"/>
      <c r="P207" s="248"/>
      <c r="Q207" s="248"/>
      <c r="R207" s="248"/>
      <c r="S207" s="248"/>
      <c r="T207" s="248"/>
      <c r="U207" s="248"/>
      <c r="V207" s="248"/>
      <c r="W207" s="248"/>
      <c r="X207" s="248"/>
      <c r="Y207" s="248"/>
      <c r="Z207" s="248"/>
      <c r="AA207" s="248"/>
      <c r="AB207" s="248"/>
      <c r="AC207" s="248"/>
      <c r="AD207" s="248"/>
      <c r="AE207" s="248"/>
      <c r="AF207" s="248"/>
      <c r="AG207" s="248"/>
      <c r="AH207" s="248"/>
      <c r="AI207" s="248"/>
      <c r="AJ207" s="248"/>
      <c r="AK207" s="248"/>
      <c r="AL207" s="248"/>
      <c r="AM207" s="248"/>
      <c r="AN207" s="248"/>
      <c r="AO207" s="324"/>
    </row>
    <row r="208" spans="1:41">
      <c r="A208" s="111" t="s">
        <v>12</v>
      </c>
      <c r="B208" s="112" t="s">
        <v>56</v>
      </c>
      <c r="C208" s="248">
        <v>0</v>
      </c>
      <c r="D208" s="248">
        <v>0</v>
      </c>
      <c r="E208" s="248">
        <v>0</v>
      </c>
      <c r="F208" s="248">
        <v>0</v>
      </c>
      <c r="G208" s="248">
        <v>0</v>
      </c>
      <c r="H208" s="248">
        <v>0</v>
      </c>
      <c r="I208" s="248">
        <v>0</v>
      </c>
      <c r="J208" s="248">
        <v>0</v>
      </c>
      <c r="K208" s="248">
        <v>0</v>
      </c>
      <c r="L208" s="248">
        <v>0</v>
      </c>
      <c r="M208" s="248">
        <v>0</v>
      </c>
      <c r="N208" s="248">
        <v>0</v>
      </c>
      <c r="O208" s="248">
        <v>0</v>
      </c>
      <c r="P208" s="248">
        <v>0</v>
      </c>
      <c r="Q208" s="248">
        <v>0</v>
      </c>
      <c r="R208" s="248">
        <v>0</v>
      </c>
      <c r="S208" s="248">
        <v>0</v>
      </c>
      <c r="T208" s="248">
        <v>0</v>
      </c>
      <c r="U208" s="248">
        <v>0</v>
      </c>
      <c r="V208" s="248">
        <v>0</v>
      </c>
      <c r="W208" s="248">
        <v>0</v>
      </c>
      <c r="X208" s="248">
        <v>0</v>
      </c>
      <c r="Y208" s="248">
        <v>0</v>
      </c>
      <c r="Z208" s="248">
        <v>0</v>
      </c>
      <c r="AA208" s="248">
        <v>0</v>
      </c>
      <c r="AB208" s="248">
        <v>0</v>
      </c>
      <c r="AC208" s="248">
        <v>0</v>
      </c>
      <c r="AD208" s="248">
        <v>0</v>
      </c>
      <c r="AE208" s="248">
        <v>0</v>
      </c>
      <c r="AF208" s="248">
        <v>0</v>
      </c>
      <c r="AG208" s="248">
        <v>0</v>
      </c>
      <c r="AH208" s="248">
        <v>0</v>
      </c>
      <c r="AI208" s="248">
        <v>0</v>
      </c>
      <c r="AJ208" s="248">
        <v>0</v>
      </c>
      <c r="AK208" s="248">
        <v>0</v>
      </c>
      <c r="AL208" s="248">
        <v>0</v>
      </c>
      <c r="AM208" s="248">
        <v>0</v>
      </c>
      <c r="AN208" s="248">
        <v>0</v>
      </c>
      <c r="AO208" s="247">
        <v>0</v>
      </c>
    </row>
    <row r="209" spans="1:41">
      <c r="A209" s="111" t="s">
        <v>20</v>
      </c>
      <c r="B209" s="112" t="s">
        <v>56</v>
      </c>
      <c r="C209" s="248">
        <v>0</v>
      </c>
      <c r="D209" s="248">
        <v>0</v>
      </c>
      <c r="E209" s="248">
        <v>0</v>
      </c>
      <c r="F209" s="248">
        <v>0</v>
      </c>
      <c r="G209" s="248">
        <v>0</v>
      </c>
      <c r="H209" s="248">
        <v>0</v>
      </c>
      <c r="I209" s="248">
        <v>0</v>
      </c>
      <c r="J209" s="248">
        <v>0</v>
      </c>
      <c r="K209" s="248">
        <v>0</v>
      </c>
      <c r="L209" s="248">
        <v>0</v>
      </c>
      <c r="M209" s="248">
        <v>0</v>
      </c>
      <c r="N209" s="248">
        <v>0</v>
      </c>
      <c r="O209" s="248">
        <v>0</v>
      </c>
      <c r="P209" s="248">
        <v>0</v>
      </c>
      <c r="Q209" s="248">
        <v>0</v>
      </c>
      <c r="R209" s="248">
        <v>0</v>
      </c>
      <c r="S209" s="248">
        <v>0</v>
      </c>
      <c r="T209" s="248">
        <v>0</v>
      </c>
      <c r="U209" s="248">
        <v>0</v>
      </c>
      <c r="V209" s="248">
        <v>0</v>
      </c>
      <c r="W209" s="248">
        <v>0</v>
      </c>
      <c r="X209" s="248">
        <v>0</v>
      </c>
      <c r="Y209" s="248">
        <v>0</v>
      </c>
      <c r="Z209" s="248">
        <v>0</v>
      </c>
      <c r="AA209" s="248">
        <v>0</v>
      </c>
      <c r="AB209" s="248">
        <v>0</v>
      </c>
      <c r="AC209" s="248">
        <v>0</v>
      </c>
      <c r="AD209" s="248">
        <v>0</v>
      </c>
      <c r="AE209" s="248">
        <v>0</v>
      </c>
      <c r="AF209" s="248">
        <v>0</v>
      </c>
      <c r="AG209" s="248">
        <v>0</v>
      </c>
      <c r="AH209" s="248">
        <v>0</v>
      </c>
      <c r="AI209" s="248">
        <v>0</v>
      </c>
      <c r="AJ209" s="248">
        <v>0</v>
      </c>
      <c r="AK209" s="248">
        <v>0</v>
      </c>
      <c r="AL209" s="248">
        <v>0</v>
      </c>
      <c r="AM209" s="248">
        <v>0</v>
      </c>
      <c r="AN209" s="248">
        <v>0</v>
      </c>
      <c r="AO209" s="247">
        <v>0</v>
      </c>
    </row>
    <row r="210" spans="1:41">
      <c r="A210" s="111" t="s">
        <v>576</v>
      </c>
      <c r="B210" s="112" t="s">
        <v>56</v>
      </c>
      <c r="C210" s="248">
        <v>0</v>
      </c>
      <c r="D210" s="248">
        <v>0</v>
      </c>
      <c r="E210" s="248">
        <v>0</v>
      </c>
      <c r="F210" s="248">
        <v>0</v>
      </c>
      <c r="G210" s="248">
        <v>0</v>
      </c>
      <c r="H210" s="248">
        <v>0</v>
      </c>
      <c r="I210" s="248">
        <v>0</v>
      </c>
      <c r="J210" s="248">
        <v>0</v>
      </c>
      <c r="K210" s="248">
        <v>0</v>
      </c>
      <c r="L210" s="248">
        <v>0</v>
      </c>
      <c r="M210" s="248">
        <v>0</v>
      </c>
      <c r="N210" s="248">
        <v>0</v>
      </c>
      <c r="O210" s="248">
        <v>0</v>
      </c>
      <c r="P210" s="248">
        <v>0</v>
      </c>
      <c r="Q210" s="248">
        <v>0</v>
      </c>
      <c r="R210" s="248">
        <v>0</v>
      </c>
      <c r="S210" s="248">
        <v>0</v>
      </c>
      <c r="T210" s="248">
        <v>0</v>
      </c>
      <c r="U210" s="248">
        <v>0</v>
      </c>
      <c r="V210" s="248">
        <v>0</v>
      </c>
      <c r="W210" s="248">
        <v>0</v>
      </c>
      <c r="X210" s="248">
        <v>0</v>
      </c>
      <c r="Y210" s="248">
        <v>0</v>
      </c>
      <c r="Z210" s="248">
        <v>0</v>
      </c>
      <c r="AA210" s="248">
        <v>0</v>
      </c>
      <c r="AB210" s="248">
        <v>0</v>
      </c>
      <c r="AC210" s="248">
        <v>0</v>
      </c>
      <c r="AD210" s="248">
        <v>0</v>
      </c>
      <c r="AE210" s="248">
        <v>0</v>
      </c>
      <c r="AF210" s="248">
        <v>0</v>
      </c>
      <c r="AG210" s="248">
        <v>0</v>
      </c>
      <c r="AH210" s="248">
        <v>0</v>
      </c>
      <c r="AI210" s="248">
        <v>0</v>
      </c>
      <c r="AJ210" s="248">
        <v>0</v>
      </c>
      <c r="AK210" s="248">
        <v>0</v>
      </c>
      <c r="AL210" s="248">
        <v>0</v>
      </c>
      <c r="AM210" s="248">
        <v>0</v>
      </c>
      <c r="AN210" s="248">
        <v>0</v>
      </c>
      <c r="AO210" s="247">
        <v>0</v>
      </c>
    </row>
    <row r="211" spans="1:41">
      <c r="A211" s="111" t="s">
        <v>22</v>
      </c>
      <c r="B211" s="112" t="s">
        <v>56</v>
      </c>
      <c r="C211" s="248">
        <v>0.20942542620086668</v>
      </c>
      <c r="D211" s="248">
        <v>0.22464908225631713</v>
      </c>
      <c r="E211" s="248">
        <v>0.22730162156105041</v>
      </c>
      <c r="F211" s="248">
        <v>0.24774555250167848</v>
      </c>
      <c r="G211" s="248">
        <v>0.24944666746520994</v>
      </c>
      <c r="H211" s="248">
        <v>0.26074171965026854</v>
      </c>
      <c r="I211" s="248">
        <v>0.21319102115058899</v>
      </c>
      <c r="J211" s="248">
        <v>0.22966519554519654</v>
      </c>
      <c r="K211" s="248">
        <v>0.24223613331604005</v>
      </c>
      <c r="L211" s="248">
        <v>0.12895876021385194</v>
      </c>
      <c r="M211" s="248">
        <v>7.7973050845623018E-2</v>
      </c>
      <c r="N211" s="248">
        <v>6.3876861073493954E-2</v>
      </c>
      <c r="O211" s="248">
        <v>7.1525479112148294E-2</v>
      </c>
      <c r="P211" s="248">
        <v>6.4551451133728024E-2</v>
      </c>
      <c r="Q211" s="248">
        <v>1.4226700026631355E-2</v>
      </c>
      <c r="R211" s="248">
        <v>1.7483290013730526E-2</v>
      </c>
      <c r="S211" s="248">
        <v>2.1403070416331292E-2</v>
      </c>
      <c r="T211" s="248">
        <v>2.1825100053906442E-2</v>
      </c>
      <c r="U211" s="248">
        <v>2.6341749998807909E-2</v>
      </c>
      <c r="V211" s="248">
        <v>3.1937360330820085E-2</v>
      </c>
      <c r="W211" s="248">
        <v>3.8101830522537232E-2</v>
      </c>
      <c r="X211" s="248">
        <v>4.5328569823741914E-2</v>
      </c>
      <c r="Y211" s="248">
        <v>3.1972830138206482E-2</v>
      </c>
      <c r="Z211" s="248">
        <v>3.8435629707813265E-2</v>
      </c>
      <c r="AA211" s="248">
        <v>4.5409709803581236E-2</v>
      </c>
      <c r="AB211" s="248">
        <v>5.1250240248680114E-2</v>
      </c>
      <c r="AC211" s="248">
        <v>0.33761005388307574</v>
      </c>
      <c r="AD211" s="248">
        <v>0.34247166306972504</v>
      </c>
      <c r="AE211" s="248">
        <v>0.34805978604745869</v>
      </c>
      <c r="AF211" s="248">
        <v>0.35149369713449474</v>
      </c>
      <c r="AG211" s="248">
        <v>0.35500741832876204</v>
      </c>
      <c r="AH211" s="248">
        <v>0.35779644428443907</v>
      </c>
      <c r="AI211" s="248">
        <v>0.30502665403774382</v>
      </c>
      <c r="AJ211" s="248">
        <v>0.38146179380981998</v>
      </c>
      <c r="AK211" s="248">
        <v>0.38635561756321785</v>
      </c>
      <c r="AL211" s="248">
        <v>0.38863946504777669</v>
      </c>
      <c r="AM211" s="248">
        <v>0.3914519199099839</v>
      </c>
      <c r="AN211" s="248">
        <v>0.39378186236944795</v>
      </c>
      <c r="AO211" s="247">
        <v>0.39697217764133214</v>
      </c>
    </row>
    <row r="212" spans="1:41">
      <c r="A212" s="111" t="s">
        <v>21</v>
      </c>
      <c r="B212" s="112" t="s">
        <v>56</v>
      </c>
      <c r="C212" s="248">
        <v>0.99967757855224604</v>
      </c>
      <c r="D212" s="248">
        <v>1.0026742462158202</v>
      </c>
      <c r="E212" s="248">
        <v>1.0041607674255371</v>
      </c>
      <c r="F212" s="248">
        <v>1.0056613536071777</v>
      </c>
      <c r="G212" s="248">
        <v>1.0088662024536132</v>
      </c>
      <c r="H212" s="248">
        <v>1.0126171152954102</v>
      </c>
      <c r="I212" s="248">
        <v>1.0096970790100097</v>
      </c>
      <c r="J212" s="248">
        <v>1.0115922117919922</v>
      </c>
      <c r="K212" s="248">
        <v>1.0171357243041992</v>
      </c>
      <c r="L212" s="248">
        <v>0.89886922928619384</v>
      </c>
      <c r="M212" s="248">
        <v>0.85842766254806513</v>
      </c>
      <c r="N212" s="248">
        <v>0.7882365341911316</v>
      </c>
      <c r="O212" s="248">
        <v>0.80072853302001945</v>
      </c>
      <c r="P212" s="248">
        <v>0.86161185916137695</v>
      </c>
      <c r="Q212" s="248">
        <v>1.1953767274818421</v>
      </c>
      <c r="R212" s="248">
        <v>1.2118175892953871</v>
      </c>
      <c r="S212" s="248">
        <v>1.2292362037296296</v>
      </c>
      <c r="T212" s="248">
        <v>1.1559959789247511</v>
      </c>
      <c r="U212" s="248">
        <v>1.1755302653961182</v>
      </c>
      <c r="V212" s="248">
        <v>1.193149228778839</v>
      </c>
      <c r="W212" s="248">
        <v>1.2120594781379699</v>
      </c>
      <c r="X212" s="248">
        <v>1.2307669579849243</v>
      </c>
      <c r="Y212" s="248">
        <v>1.3660351719779968</v>
      </c>
      <c r="Z212" s="248">
        <v>1.3862164506721497</v>
      </c>
      <c r="AA212" s="248">
        <v>1.4078194829063415</v>
      </c>
      <c r="AB212" s="248">
        <v>1.4320067687606812</v>
      </c>
      <c r="AC212" s="248">
        <v>1.3050760021953582</v>
      </c>
      <c r="AD212" s="248">
        <v>1.3300879667701722</v>
      </c>
      <c r="AE212" s="248">
        <v>1.3565865149002074</v>
      </c>
      <c r="AF212" s="248">
        <v>1.3857291863594055</v>
      </c>
      <c r="AG212" s="248">
        <v>1.4159258395042418</v>
      </c>
      <c r="AH212" s="248">
        <v>1.4438074090538024</v>
      </c>
      <c r="AI212" s="248">
        <v>1.1075240146437288</v>
      </c>
      <c r="AJ212" s="248">
        <v>1.1008293355762364</v>
      </c>
      <c r="AK212" s="248">
        <v>1.136901535073042</v>
      </c>
      <c r="AL212" s="248">
        <v>1.1705661482324601</v>
      </c>
      <c r="AM212" s="248">
        <v>1.2060673773436545</v>
      </c>
      <c r="AN212" s="248">
        <v>1.2416076348030567</v>
      </c>
      <c r="AO212" s="247">
        <v>1.2770504925577641</v>
      </c>
    </row>
    <row r="213" spans="1:41">
      <c r="A213" s="111" t="s">
        <v>175</v>
      </c>
      <c r="B213" s="112" t="s">
        <v>56</v>
      </c>
      <c r="C213" s="248">
        <v>0</v>
      </c>
      <c r="D213" s="248">
        <v>0</v>
      </c>
      <c r="E213" s="248">
        <v>0</v>
      </c>
      <c r="F213" s="248">
        <v>0</v>
      </c>
      <c r="G213" s="248">
        <v>0</v>
      </c>
      <c r="H213" s="248">
        <v>0</v>
      </c>
      <c r="I213" s="248">
        <v>0</v>
      </c>
      <c r="J213" s="248">
        <v>0</v>
      </c>
      <c r="K213" s="248">
        <v>0</v>
      </c>
      <c r="L213" s="248">
        <v>0</v>
      </c>
      <c r="M213" s="248">
        <v>0</v>
      </c>
      <c r="N213" s="248">
        <v>0</v>
      </c>
      <c r="O213" s="248">
        <v>0</v>
      </c>
      <c r="P213" s="248">
        <v>0</v>
      </c>
      <c r="Q213" s="248">
        <v>0</v>
      </c>
      <c r="R213" s="248">
        <v>0</v>
      </c>
      <c r="S213" s="248">
        <v>0</v>
      </c>
      <c r="T213" s="248">
        <v>0</v>
      </c>
      <c r="U213" s="248">
        <v>0</v>
      </c>
      <c r="V213" s="248">
        <v>0</v>
      </c>
      <c r="W213" s="248">
        <v>0</v>
      </c>
      <c r="X213" s="248">
        <v>0</v>
      </c>
      <c r="Y213" s="248">
        <v>0</v>
      </c>
      <c r="Z213" s="248">
        <v>0</v>
      </c>
      <c r="AA213" s="248">
        <v>0</v>
      </c>
      <c r="AB213" s="248">
        <v>0</v>
      </c>
      <c r="AC213" s="248">
        <v>0</v>
      </c>
      <c r="AD213" s="248">
        <v>0</v>
      </c>
      <c r="AE213" s="248">
        <v>0</v>
      </c>
      <c r="AF213" s="248">
        <v>0</v>
      </c>
      <c r="AG213" s="248">
        <v>0</v>
      </c>
      <c r="AH213" s="248">
        <v>0</v>
      </c>
      <c r="AI213" s="248">
        <v>0</v>
      </c>
      <c r="AJ213" s="248">
        <v>0</v>
      </c>
      <c r="AK213" s="248">
        <v>0</v>
      </c>
      <c r="AL213" s="248">
        <v>0</v>
      </c>
      <c r="AM213" s="248">
        <v>0</v>
      </c>
      <c r="AN213" s="248">
        <v>0</v>
      </c>
      <c r="AO213" s="247">
        <v>0</v>
      </c>
    </row>
    <row r="214" spans="1:41">
      <c r="A214" s="111" t="s">
        <v>176</v>
      </c>
      <c r="B214" s="112" t="s">
        <v>56</v>
      </c>
      <c r="C214" s="248">
        <v>0</v>
      </c>
      <c r="D214" s="248">
        <v>0</v>
      </c>
      <c r="E214" s="248">
        <v>0</v>
      </c>
      <c r="F214" s="248">
        <v>0</v>
      </c>
      <c r="G214" s="248">
        <v>0</v>
      </c>
      <c r="H214" s="248">
        <v>0</v>
      </c>
      <c r="I214" s="248">
        <v>0</v>
      </c>
      <c r="J214" s="248">
        <v>0</v>
      </c>
      <c r="K214" s="248">
        <v>0</v>
      </c>
      <c r="L214" s="248">
        <v>0</v>
      </c>
      <c r="M214" s="248">
        <v>0</v>
      </c>
      <c r="N214" s="248">
        <v>0</v>
      </c>
      <c r="O214" s="248">
        <v>0</v>
      </c>
      <c r="P214" s="248">
        <v>0</v>
      </c>
      <c r="Q214" s="248">
        <v>0</v>
      </c>
      <c r="R214" s="248">
        <v>0</v>
      </c>
      <c r="S214" s="248">
        <v>0</v>
      </c>
      <c r="T214" s="248">
        <v>0</v>
      </c>
      <c r="U214" s="248">
        <v>0</v>
      </c>
      <c r="V214" s="248">
        <v>0</v>
      </c>
      <c r="W214" s="248">
        <v>0</v>
      </c>
      <c r="X214" s="248">
        <v>0</v>
      </c>
      <c r="Y214" s="248">
        <v>0</v>
      </c>
      <c r="Z214" s="248">
        <v>0</v>
      </c>
      <c r="AA214" s="248">
        <v>0</v>
      </c>
      <c r="AB214" s="248">
        <v>0</v>
      </c>
      <c r="AC214" s="248">
        <v>0</v>
      </c>
      <c r="AD214" s="248">
        <v>0</v>
      </c>
      <c r="AE214" s="248">
        <v>0</v>
      </c>
      <c r="AF214" s="248">
        <v>0</v>
      </c>
      <c r="AG214" s="248">
        <v>0</v>
      </c>
      <c r="AH214" s="248">
        <v>0</v>
      </c>
      <c r="AI214" s="248">
        <v>0</v>
      </c>
      <c r="AJ214" s="248">
        <v>0</v>
      </c>
      <c r="AK214" s="248">
        <v>0</v>
      </c>
      <c r="AL214" s="248">
        <v>0</v>
      </c>
      <c r="AM214" s="248">
        <v>0</v>
      </c>
      <c r="AN214" s="248">
        <v>0</v>
      </c>
      <c r="AO214" s="247">
        <v>0</v>
      </c>
    </row>
    <row r="215" spans="1:41">
      <c r="A215" s="111" t="s">
        <v>177</v>
      </c>
      <c r="B215" s="112" t="s">
        <v>56</v>
      </c>
      <c r="C215" s="248">
        <v>0</v>
      </c>
      <c r="D215" s="248">
        <v>0</v>
      </c>
      <c r="E215" s="248">
        <v>0</v>
      </c>
      <c r="F215" s="248">
        <v>0</v>
      </c>
      <c r="G215" s="248">
        <v>0</v>
      </c>
      <c r="H215" s="248">
        <v>0</v>
      </c>
      <c r="I215" s="248">
        <v>0</v>
      </c>
      <c r="J215" s="248">
        <v>0</v>
      </c>
      <c r="K215" s="248">
        <v>0</v>
      </c>
      <c r="L215" s="248">
        <v>0</v>
      </c>
      <c r="M215" s="248">
        <v>0</v>
      </c>
      <c r="N215" s="248">
        <v>0</v>
      </c>
      <c r="O215" s="248">
        <v>0</v>
      </c>
      <c r="P215" s="248">
        <v>0</v>
      </c>
      <c r="Q215" s="248">
        <v>0</v>
      </c>
      <c r="R215" s="248">
        <v>0</v>
      </c>
      <c r="S215" s="248">
        <v>0</v>
      </c>
      <c r="T215" s="248">
        <v>0</v>
      </c>
      <c r="U215" s="248">
        <v>0</v>
      </c>
      <c r="V215" s="248">
        <v>0</v>
      </c>
      <c r="W215" s="248">
        <v>0</v>
      </c>
      <c r="X215" s="248">
        <v>0</v>
      </c>
      <c r="Y215" s="248">
        <v>0</v>
      </c>
      <c r="Z215" s="248">
        <v>0</v>
      </c>
      <c r="AA215" s="248">
        <v>0</v>
      </c>
      <c r="AB215" s="248">
        <v>0</v>
      </c>
      <c r="AC215" s="248">
        <v>0</v>
      </c>
      <c r="AD215" s="248">
        <v>0</v>
      </c>
      <c r="AE215" s="248">
        <v>0</v>
      </c>
      <c r="AF215" s="248">
        <v>0</v>
      </c>
      <c r="AG215" s="248">
        <v>0</v>
      </c>
      <c r="AH215" s="248">
        <v>0</v>
      </c>
      <c r="AI215" s="248">
        <v>0</v>
      </c>
      <c r="AJ215" s="248">
        <v>0</v>
      </c>
      <c r="AK215" s="248">
        <v>0</v>
      </c>
      <c r="AL215" s="248">
        <v>0</v>
      </c>
      <c r="AM215" s="248">
        <v>0</v>
      </c>
      <c r="AN215" s="248">
        <v>0</v>
      </c>
      <c r="AO215" s="247">
        <v>0</v>
      </c>
    </row>
    <row r="216" spans="1:41">
      <c r="A216" s="111" t="s">
        <v>178</v>
      </c>
      <c r="B216" s="112" t="s">
        <v>56</v>
      </c>
      <c r="C216" s="248">
        <v>0</v>
      </c>
      <c r="D216" s="248">
        <v>0</v>
      </c>
      <c r="E216" s="248">
        <v>0</v>
      </c>
      <c r="F216" s="248">
        <v>0</v>
      </c>
      <c r="G216" s="248">
        <v>0</v>
      </c>
      <c r="H216" s="248">
        <v>0</v>
      </c>
      <c r="I216" s="248">
        <v>0</v>
      </c>
      <c r="J216" s="248">
        <v>0</v>
      </c>
      <c r="K216" s="248">
        <v>0</v>
      </c>
      <c r="L216" s="248">
        <v>0</v>
      </c>
      <c r="M216" s="248">
        <v>0</v>
      </c>
      <c r="N216" s="248">
        <v>0</v>
      </c>
      <c r="O216" s="248">
        <v>0</v>
      </c>
      <c r="P216" s="248">
        <v>0</v>
      </c>
      <c r="Q216" s="248">
        <v>0</v>
      </c>
      <c r="R216" s="248">
        <v>0</v>
      </c>
      <c r="S216" s="248">
        <v>0</v>
      </c>
      <c r="T216" s="248">
        <v>0</v>
      </c>
      <c r="U216" s="248">
        <v>0</v>
      </c>
      <c r="V216" s="248">
        <v>0</v>
      </c>
      <c r="W216" s="248">
        <v>0</v>
      </c>
      <c r="X216" s="248">
        <v>0</v>
      </c>
      <c r="Y216" s="248">
        <v>0</v>
      </c>
      <c r="Z216" s="248">
        <v>0</v>
      </c>
      <c r="AA216" s="248">
        <v>0</v>
      </c>
      <c r="AB216" s="248">
        <v>0</v>
      </c>
      <c r="AC216" s="248">
        <v>0</v>
      </c>
      <c r="AD216" s="248">
        <v>0</v>
      </c>
      <c r="AE216" s="248">
        <v>0</v>
      </c>
      <c r="AF216" s="248">
        <v>0</v>
      </c>
      <c r="AG216" s="248">
        <v>0</v>
      </c>
      <c r="AH216" s="248">
        <v>0</v>
      </c>
      <c r="AI216" s="248">
        <v>0</v>
      </c>
      <c r="AJ216" s="248">
        <v>0</v>
      </c>
      <c r="AK216" s="248">
        <v>0</v>
      </c>
      <c r="AL216" s="248">
        <v>0</v>
      </c>
      <c r="AM216" s="248">
        <v>0</v>
      </c>
      <c r="AN216" s="248">
        <v>0</v>
      </c>
      <c r="AO216" s="247">
        <v>0</v>
      </c>
    </row>
    <row r="217" spans="1:41">
      <c r="A217" s="111" t="s">
        <v>1</v>
      </c>
      <c r="B217" s="112" t="s">
        <v>56</v>
      </c>
      <c r="C217" s="248">
        <v>0</v>
      </c>
      <c r="D217" s="248">
        <v>0</v>
      </c>
      <c r="E217" s="248">
        <v>0</v>
      </c>
      <c r="F217" s="248">
        <v>0</v>
      </c>
      <c r="G217" s="248">
        <v>0</v>
      </c>
      <c r="H217" s="248">
        <v>0</v>
      </c>
      <c r="I217" s="248">
        <v>0</v>
      </c>
      <c r="J217" s="248">
        <v>0</v>
      </c>
      <c r="K217" s="248">
        <v>0</v>
      </c>
      <c r="L217" s="248">
        <v>0</v>
      </c>
      <c r="M217" s="248">
        <v>0</v>
      </c>
      <c r="N217" s="248">
        <v>0</v>
      </c>
      <c r="O217" s="248">
        <v>0</v>
      </c>
      <c r="P217" s="248">
        <v>0</v>
      </c>
      <c r="Q217" s="248">
        <v>0</v>
      </c>
      <c r="R217" s="248">
        <v>0</v>
      </c>
      <c r="S217" s="248">
        <v>0</v>
      </c>
      <c r="T217" s="248">
        <v>0</v>
      </c>
      <c r="U217" s="248">
        <v>0</v>
      </c>
      <c r="V217" s="248">
        <v>0</v>
      </c>
      <c r="W217" s="248">
        <v>0</v>
      </c>
      <c r="X217" s="248">
        <v>0</v>
      </c>
      <c r="Y217" s="248">
        <v>0</v>
      </c>
      <c r="Z217" s="248">
        <v>0</v>
      </c>
      <c r="AA217" s="248">
        <v>0</v>
      </c>
      <c r="AB217" s="248">
        <v>0</v>
      </c>
      <c r="AC217" s="248">
        <v>0</v>
      </c>
      <c r="AD217" s="248">
        <v>0</v>
      </c>
      <c r="AE217" s="248">
        <v>0</v>
      </c>
      <c r="AF217" s="248">
        <v>0</v>
      </c>
      <c r="AG217" s="248">
        <v>0</v>
      </c>
      <c r="AH217" s="248">
        <v>0</v>
      </c>
      <c r="AI217" s="248">
        <v>0</v>
      </c>
      <c r="AJ217" s="248">
        <v>0</v>
      </c>
      <c r="AK217" s="248">
        <v>0</v>
      </c>
      <c r="AL217" s="248">
        <v>0</v>
      </c>
      <c r="AM217" s="248">
        <v>0</v>
      </c>
      <c r="AN217" s="248">
        <v>0</v>
      </c>
      <c r="AO217" s="247">
        <v>0</v>
      </c>
    </row>
    <row r="218" spans="1:41">
      <c r="A218" s="111" t="s">
        <v>179</v>
      </c>
      <c r="B218" s="112" t="s">
        <v>56</v>
      </c>
      <c r="C218" s="248">
        <v>0</v>
      </c>
      <c r="D218" s="248">
        <v>0</v>
      </c>
      <c r="E218" s="248">
        <v>0</v>
      </c>
      <c r="F218" s="248">
        <v>0</v>
      </c>
      <c r="G218" s="248">
        <v>0</v>
      </c>
      <c r="H218" s="248">
        <v>0</v>
      </c>
      <c r="I218" s="248">
        <v>0</v>
      </c>
      <c r="J218" s="248">
        <v>0</v>
      </c>
      <c r="K218" s="248">
        <v>0</v>
      </c>
      <c r="L218" s="248">
        <v>0</v>
      </c>
      <c r="M218" s="248">
        <v>0</v>
      </c>
      <c r="N218" s="248">
        <v>0</v>
      </c>
      <c r="O218" s="248">
        <v>0</v>
      </c>
      <c r="P218" s="248">
        <v>0</v>
      </c>
      <c r="Q218" s="248">
        <v>0</v>
      </c>
      <c r="R218" s="248">
        <v>0</v>
      </c>
      <c r="S218" s="248">
        <v>0</v>
      </c>
      <c r="T218" s="248">
        <v>0</v>
      </c>
      <c r="U218" s="248">
        <v>0</v>
      </c>
      <c r="V218" s="248">
        <v>0</v>
      </c>
      <c r="W218" s="248">
        <v>0</v>
      </c>
      <c r="X218" s="248">
        <v>0</v>
      </c>
      <c r="Y218" s="248">
        <v>0</v>
      </c>
      <c r="Z218" s="248">
        <v>0</v>
      </c>
      <c r="AA218" s="248">
        <v>0</v>
      </c>
      <c r="AB218" s="248">
        <v>0</v>
      </c>
      <c r="AC218" s="248">
        <v>0</v>
      </c>
      <c r="AD218" s="248">
        <v>0</v>
      </c>
      <c r="AE218" s="248">
        <v>0</v>
      </c>
      <c r="AF218" s="248">
        <v>0</v>
      </c>
      <c r="AG218" s="248">
        <v>0</v>
      </c>
      <c r="AH218" s="248">
        <v>0</v>
      </c>
      <c r="AI218" s="248">
        <v>0</v>
      </c>
      <c r="AJ218" s="248">
        <v>0</v>
      </c>
      <c r="AK218" s="248">
        <v>0</v>
      </c>
      <c r="AL218" s="248">
        <v>0</v>
      </c>
      <c r="AM218" s="248">
        <v>0</v>
      </c>
      <c r="AN218" s="248">
        <v>0</v>
      </c>
      <c r="AO218" s="247">
        <v>0</v>
      </c>
    </row>
    <row r="219" spans="1:41">
      <c r="A219" s="111" t="s">
        <v>180</v>
      </c>
      <c r="B219" s="112" t="s">
        <v>56</v>
      </c>
      <c r="C219" s="248">
        <v>0</v>
      </c>
      <c r="D219" s="248">
        <v>0</v>
      </c>
      <c r="E219" s="248">
        <v>0</v>
      </c>
      <c r="F219" s="248">
        <v>0</v>
      </c>
      <c r="G219" s="248">
        <v>0</v>
      </c>
      <c r="H219" s="248">
        <v>0</v>
      </c>
      <c r="I219" s="248">
        <v>0</v>
      </c>
      <c r="J219" s="248">
        <v>0</v>
      </c>
      <c r="K219" s="248">
        <v>0</v>
      </c>
      <c r="L219" s="248">
        <v>0</v>
      </c>
      <c r="M219" s="248">
        <v>0</v>
      </c>
      <c r="N219" s="248">
        <v>0</v>
      </c>
      <c r="O219" s="248">
        <v>0</v>
      </c>
      <c r="P219" s="248">
        <v>0</v>
      </c>
      <c r="Q219" s="248">
        <v>0</v>
      </c>
      <c r="R219" s="248">
        <v>0</v>
      </c>
      <c r="S219" s="248">
        <v>0</v>
      </c>
      <c r="T219" s="248">
        <v>0</v>
      </c>
      <c r="U219" s="248">
        <v>0</v>
      </c>
      <c r="V219" s="248">
        <v>0</v>
      </c>
      <c r="W219" s="248">
        <v>0</v>
      </c>
      <c r="X219" s="248">
        <v>0</v>
      </c>
      <c r="Y219" s="248">
        <v>0</v>
      </c>
      <c r="Z219" s="248">
        <v>0</v>
      </c>
      <c r="AA219" s="248">
        <v>0</v>
      </c>
      <c r="AB219" s="248">
        <v>0</v>
      </c>
      <c r="AC219" s="248">
        <v>0</v>
      </c>
      <c r="AD219" s="248">
        <v>0</v>
      </c>
      <c r="AE219" s="248">
        <v>0</v>
      </c>
      <c r="AF219" s="248">
        <v>0</v>
      </c>
      <c r="AG219" s="248">
        <v>0</v>
      </c>
      <c r="AH219" s="248">
        <v>0</v>
      </c>
      <c r="AI219" s="248">
        <v>0</v>
      </c>
      <c r="AJ219" s="248">
        <v>0</v>
      </c>
      <c r="AK219" s="248">
        <v>0</v>
      </c>
      <c r="AL219" s="248">
        <v>0</v>
      </c>
      <c r="AM219" s="248">
        <v>0</v>
      </c>
      <c r="AN219" s="248">
        <v>0</v>
      </c>
      <c r="AO219" s="247">
        <v>0</v>
      </c>
    </row>
    <row r="220" spans="1:41">
      <c r="A220" s="111" t="s">
        <v>270</v>
      </c>
      <c r="B220" s="112" t="s">
        <v>56</v>
      </c>
      <c r="C220" s="248">
        <v>0</v>
      </c>
      <c r="D220" s="248">
        <v>0</v>
      </c>
      <c r="E220" s="248">
        <v>0</v>
      </c>
      <c r="F220" s="248">
        <v>0</v>
      </c>
      <c r="G220" s="248">
        <v>0</v>
      </c>
      <c r="H220" s="248">
        <v>0</v>
      </c>
      <c r="I220" s="248">
        <v>0</v>
      </c>
      <c r="J220" s="248">
        <v>0</v>
      </c>
      <c r="K220" s="248">
        <v>0</v>
      </c>
      <c r="L220" s="248">
        <v>0</v>
      </c>
      <c r="M220" s="248">
        <v>0</v>
      </c>
      <c r="N220" s="248">
        <v>0</v>
      </c>
      <c r="O220" s="248">
        <v>0</v>
      </c>
      <c r="P220" s="248">
        <v>0</v>
      </c>
      <c r="Q220" s="248">
        <v>0</v>
      </c>
      <c r="R220" s="248">
        <v>0</v>
      </c>
      <c r="S220" s="248">
        <v>0</v>
      </c>
      <c r="T220" s="248">
        <v>0</v>
      </c>
      <c r="U220" s="248">
        <v>0</v>
      </c>
      <c r="V220" s="248">
        <v>0</v>
      </c>
      <c r="W220" s="248">
        <v>0</v>
      </c>
      <c r="X220" s="248">
        <v>0</v>
      </c>
      <c r="Y220" s="248">
        <v>0</v>
      </c>
      <c r="Z220" s="248">
        <v>0</v>
      </c>
      <c r="AA220" s="248">
        <v>0</v>
      </c>
      <c r="AB220" s="248">
        <v>0</v>
      </c>
      <c r="AC220" s="248">
        <v>0</v>
      </c>
      <c r="AD220" s="248">
        <v>0</v>
      </c>
      <c r="AE220" s="248">
        <v>0</v>
      </c>
      <c r="AF220" s="248">
        <v>0</v>
      </c>
      <c r="AG220" s="248">
        <v>0</v>
      </c>
      <c r="AH220" s="248">
        <v>0</v>
      </c>
      <c r="AI220" s="248">
        <v>0</v>
      </c>
      <c r="AJ220" s="248">
        <v>0</v>
      </c>
      <c r="AK220" s="248">
        <v>0</v>
      </c>
      <c r="AL220" s="248">
        <v>0</v>
      </c>
      <c r="AM220" s="248">
        <v>0</v>
      </c>
      <c r="AN220" s="248">
        <v>0</v>
      </c>
      <c r="AO220" s="247">
        <v>0</v>
      </c>
    </row>
    <row r="221" spans="1:41">
      <c r="A221" s="111" t="s">
        <v>182</v>
      </c>
      <c r="B221" s="112" t="s">
        <v>56</v>
      </c>
      <c r="C221" s="248">
        <v>0</v>
      </c>
      <c r="D221" s="248">
        <v>0</v>
      </c>
      <c r="E221" s="248">
        <v>0</v>
      </c>
      <c r="F221" s="248">
        <v>0</v>
      </c>
      <c r="G221" s="248">
        <v>0</v>
      </c>
      <c r="H221" s="248">
        <v>0</v>
      </c>
      <c r="I221" s="248">
        <v>0</v>
      </c>
      <c r="J221" s="248">
        <v>0</v>
      </c>
      <c r="K221" s="248">
        <v>0</v>
      </c>
      <c r="L221" s="248">
        <v>0</v>
      </c>
      <c r="M221" s="248">
        <v>0</v>
      </c>
      <c r="N221" s="248">
        <v>0</v>
      </c>
      <c r="O221" s="248">
        <v>0</v>
      </c>
      <c r="P221" s="248">
        <v>0</v>
      </c>
      <c r="Q221" s="248">
        <v>0</v>
      </c>
      <c r="R221" s="248">
        <v>0</v>
      </c>
      <c r="S221" s="248">
        <v>0</v>
      </c>
      <c r="T221" s="248">
        <v>0</v>
      </c>
      <c r="U221" s="248">
        <v>0</v>
      </c>
      <c r="V221" s="248">
        <v>0</v>
      </c>
      <c r="W221" s="248">
        <v>0</v>
      </c>
      <c r="X221" s="248">
        <v>0</v>
      </c>
      <c r="Y221" s="248">
        <v>0</v>
      </c>
      <c r="Z221" s="248">
        <v>0</v>
      </c>
      <c r="AA221" s="248">
        <v>0</v>
      </c>
      <c r="AB221" s="248">
        <v>0</v>
      </c>
      <c r="AC221" s="248">
        <v>0</v>
      </c>
      <c r="AD221" s="248">
        <v>0</v>
      </c>
      <c r="AE221" s="248">
        <v>0</v>
      </c>
      <c r="AF221" s="248">
        <v>0</v>
      </c>
      <c r="AG221" s="248">
        <v>0</v>
      </c>
      <c r="AH221" s="248">
        <v>0</v>
      </c>
      <c r="AI221" s="248">
        <v>0</v>
      </c>
      <c r="AJ221" s="248">
        <v>0</v>
      </c>
      <c r="AK221" s="248">
        <v>0</v>
      </c>
      <c r="AL221" s="248">
        <v>0</v>
      </c>
      <c r="AM221" s="248">
        <v>0</v>
      </c>
      <c r="AN221" s="248">
        <v>0</v>
      </c>
      <c r="AO221" s="247">
        <v>0</v>
      </c>
    </row>
    <row r="222" spans="1:41">
      <c r="A222" s="111" t="s">
        <v>183</v>
      </c>
      <c r="B222" s="112" t="s">
        <v>56</v>
      </c>
      <c r="C222" s="248">
        <v>0</v>
      </c>
      <c r="D222" s="248">
        <v>0</v>
      </c>
      <c r="E222" s="248">
        <v>0</v>
      </c>
      <c r="F222" s="248">
        <v>0</v>
      </c>
      <c r="G222" s="248">
        <v>0</v>
      </c>
      <c r="H222" s="248">
        <v>0</v>
      </c>
      <c r="I222" s="248">
        <v>0</v>
      </c>
      <c r="J222" s="248">
        <v>0</v>
      </c>
      <c r="K222" s="248">
        <v>0</v>
      </c>
      <c r="L222" s="248">
        <v>0</v>
      </c>
      <c r="M222" s="248">
        <v>0</v>
      </c>
      <c r="N222" s="248">
        <v>0</v>
      </c>
      <c r="O222" s="248">
        <v>0</v>
      </c>
      <c r="P222" s="248">
        <v>0</v>
      </c>
      <c r="Q222" s="248">
        <v>0</v>
      </c>
      <c r="R222" s="248">
        <v>0</v>
      </c>
      <c r="S222" s="248">
        <v>0</v>
      </c>
      <c r="T222" s="248">
        <v>0</v>
      </c>
      <c r="U222" s="248">
        <v>0</v>
      </c>
      <c r="V222" s="248">
        <v>0</v>
      </c>
      <c r="W222" s="248">
        <v>0</v>
      </c>
      <c r="X222" s="248">
        <v>0</v>
      </c>
      <c r="Y222" s="248">
        <v>0</v>
      </c>
      <c r="Z222" s="248">
        <v>0</v>
      </c>
      <c r="AA222" s="248">
        <v>0</v>
      </c>
      <c r="AB222" s="248">
        <v>0</v>
      </c>
      <c r="AC222" s="248">
        <v>0</v>
      </c>
      <c r="AD222" s="248">
        <v>0</v>
      </c>
      <c r="AE222" s="248">
        <v>0</v>
      </c>
      <c r="AF222" s="248">
        <v>0</v>
      </c>
      <c r="AG222" s="248">
        <v>0</v>
      </c>
      <c r="AH222" s="248">
        <v>0</v>
      </c>
      <c r="AI222" s="248">
        <v>0</v>
      </c>
      <c r="AJ222" s="248">
        <v>0</v>
      </c>
      <c r="AK222" s="248">
        <v>0</v>
      </c>
      <c r="AL222" s="248">
        <v>0</v>
      </c>
      <c r="AM222" s="248">
        <v>0</v>
      </c>
      <c r="AN222" s="248">
        <v>0</v>
      </c>
      <c r="AO222" s="247">
        <v>0</v>
      </c>
    </row>
    <row r="223" spans="1:41" ht="15.75" thickBot="1">
      <c r="A223" s="253" t="s">
        <v>184</v>
      </c>
      <c r="B223" s="254" t="s">
        <v>56</v>
      </c>
      <c r="C223" s="255">
        <v>1.2091030047531128</v>
      </c>
      <c r="D223" s="255">
        <v>1.2273233284721374</v>
      </c>
      <c r="E223" s="255">
        <v>1.2314623889865874</v>
      </c>
      <c r="F223" s="255">
        <v>1.2534069061088562</v>
      </c>
      <c r="G223" s="255">
        <v>1.2583128699188233</v>
      </c>
      <c r="H223" s="255">
        <v>1.2733588349456788</v>
      </c>
      <c r="I223" s="255">
        <v>1.2228881001605987</v>
      </c>
      <c r="J223" s="255">
        <v>1.2412574073371887</v>
      </c>
      <c r="K223" s="255">
        <v>1.2593718576202393</v>
      </c>
      <c r="L223" s="255">
        <v>1.0278279895000457</v>
      </c>
      <c r="M223" s="255">
        <v>0.93640071339368813</v>
      </c>
      <c r="N223" s="255">
        <v>0.85211339526462559</v>
      </c>
      <c r="O223" s="255">
        <v>0.8722540121321678</v>
      </c>
      <c r="P223" s="255">
        <v>0.92616331029510501</v>
      </c>
      <c r="Q223" s="255">
        <v>1.2096034275084735</v>
      </c>
      <c r="R223" s="255">
        <v>1.2293008793091176</v>
      </c>
      <c r="S223" s="255">
        <v>1.2506392741459609</v>
      </c>
      <c r="T223" s="255">
        <v>1.1778210789786576</v>
      </c>
      <c r="U223" s="255">
        <v>1.2018720153949261</v>
      </c>
      <c r="V223" s="255">
        <v>1.2250865891096592</v>
      </c>
      <c r="W223" s="255">
        <v>1.250161308660507</v>
      </c>
      <c r="X223" s="255">
        <v>1.2760955278086663</v>
      </c>
      <c r="Y223" s="255">
        <v>1.3980080021162034</v>
      </c>
      <c r="Z223" s="255">
        <v>1.4246520803799629</v>
      </c>
      <c r="AA223" s="255">
        <v>1.4532291927099228</v>
      </c>
      <c r="AB223" s="255">
        <v>1.4832570090093613</v>
      </c>
      <c r="AC223" s="255">
        <v>1.642686056078434</v>
      </c>
      <c r="AD223" s="255">
        <v>1.6725596298398973</v>
      </c>
      <c r="AE223" s="255">
        <v>1.7046463009476662</v>
      </c>
      <c r="AF223" s="255">
        <v>1.7372228834939003</v>
      </c>
      <c r="AG223" s="255">
        <v>1.7709332578330037</v>
      </c>
      <c r="AH223" s="255">
        <v>1.8016038533382415</v>
      </c>
      <c r="AI223" s="255">
        <v>1.4125506686814726</v>
      </c>
      <c r="AJ223" s="255">
        <v>1.4822911293860563</v>
      </c>
      <c r="AK223" s="255">
        <v>1.5232571526362599</v>
      </c>
      <c r="AL223" s="255">
        <v>1.5592056132802368</v>
      </c>
      <c r="AM223" s="255">
        <v>1.5975192972536385</v>
      </c>
      <c r="AN223" s="255">
        <v>1.6353894971725047</v>
      </c>
      <c r="AO223" s="256">
        <v>1.6740226701990963</v>
      </c>
    </row>
    <row r="224" spans="1:41">
      <c r="A224" s="346"/>
      <c r="B224" s="241"/>
      <c r="C224" s="248"/>
      <c r="D224" s="248"/>
      <c r="E224" s="248"/>
      <c r="F224" s="248"/>
      <c r="G224" s="248"/>
      <c r="H224" s="248"/>
      <c r="I224" s="248"/>
      <c r="J224" s="248"/>
      <c r="K224" s="248"/>
      <c r="L224" s="248"/>
      <c r="M224" s="248"/>
      <c r="N224" s="248"/>
      <c r="O224" s="248"/>
      <c r="P224" s="248"/>
      <c r="Q224" s="248"/>
      <c r="R224" s="248"/>
      <c r="S224" s="248"/>
      <c r="T224" s="248"/>
      <c r="U224" s="248"/>
      <c r="V224" s="248"/>
      <c r="W224" s="248"/>
      <c r="X224" s="248"/>
      <c r="Y224" s="248"/>
      <c r="Z224" s="248"/>
      <c r="AA224" s="248"/>
      <c r="AB224" s="248"/>
      <c r="AC224" s="248"/>
      <c r="AD224" s="248"/>
      <c r="AE224" s="248"/>
      <c r="AF224" s="248"/>
      <c r="AG224" s="248"/>
      <c r="AH224" s="248"/>
      <c r="AI224" s="248"/>
      <c r="AJ224" s="248"/>
      <c r="AK224" s="248"/>
      <c r="AL224" s="248"/>
      <c r="AM224" s="248"/>
      <c r="AN224" s="248"/>
      <c r="AO224" s="248"/>
    </row>
    <row r="225" spans="1:41" ht="21" thickBot="1">
      <c r="A225" s="297" t="s">
        <v>585</v>
      </c>
      <c r="C225" s="248"/>
      <c r="D225" s="248"/>
      <c r="E225" s="248"/>
      <c r="F225" s="248"/>
      <c r="G225" s="248"/>
      <c r="H225" s="248"/>
      <c r="I225" s="248"/>
      <c r="J225" s="248"/>
      <c r="K225" s="248"/>
      <c r="L225" s="248"/>
      <c r="M225" s="248"/>
      <c r="N225" s="248"/>
      <c r="O225" s="248"/>
      <c r="P225" s="248"/>
      <c r="Q225" s="248"/>
      <c r="R225" s="248"/>
      <c r="S225" s="248"/>
      <c r="T225" s="248"/>
      <c r="U225" s="248"/>
      <c r="V225" s="248"/>
      <c r="W225" s="248"/>
      <c r="X225" s="248"/>
      <c r="Y225" s="248"/>
      <c r="Z225" s="248"/>
      <c r="AA225" s="248"/>
      <c r="AB225" s="248"/>
      <c r="AC225" s="248"/>
      <c r="AD225" s="248"/>
      <c r="AE225" s="248"/>
      <c r="AF225" s="248"/>
      <c r="AG225" s="248"/>
      <c r="AH225" s="248"/>
      <c r="AI225" s="248"/>
      <c r="AJ225" s="248"/>
      <c r="AK225" s="248"/>
      <c r="AL225" s="248"/>
      <c r="AM225" s="248"/>
      <c r="AN225" s="248"/>
      <c r="AO225" s="248"/>
    </row>
    <row r="226" spans="1:41" ht="15.75">
      <c r="A226" s="104" t="s">
        <v>168</v>
      </c>
      <c r="B226" s="105"/>
      <c r="C226" s="146">
        <v>2022</v>
      </c>
      <c r="D226" s="146">
        <v>2023</v>
      </c>
      <c r="E226" s="146">
        <v>2024</v>
      </c>
      <c r="F226" s="146">
        <v>2025</v>
      </c>
      <c r="G226" s="146">
        <v>2026</v>
      </c>
      <c r="H226" s="146">
        <v>2027</v>
      </c>
      <c r="I226" s="146">
        <v>2028</v>
      </c>
      <c r="J226" s="146">
        <v>2029</v>
      </c>
      <c r="K226" s="146">
        <v>2030</v>
      </c>
      <c r="L226" s="146">
        <v>2031</v>
      </c>
      <c r="M226" s="146">
        <v>2032</v>
      </c>
      <c r="N226" s="146">
        <v>2033</v>
      </c>
      <c r="O226" s="146">
        <v>2034</v>
      </c>
      <c r="P226" s="146">
        <v>2035</v>
      </c>
      <c r="Q226" s="146">
        <v>2036</v>
      </c>
      <c r="R226" s="146">
        <v>2037</v>
      </c>
      <c r="S226" s="146">
        <v>2038</v>
      </c>
      <c r="T226" s="146">
        <v>2039</v>
      </c>
      <c r="U226" s="146">
        <v>2040</v>
      </c>
      <c r="V226" s="146">
        <v>2041</v>
      </c>
      <c r="W226" s="146">
        <v>2042</v>
      </c>
      <c r="X226" s="146">
        <v>2043</v>
      </c>
      <c r="Y226" s="146">
        <v>2044</v>
      </c>
      <c r="Z226" s="146">
        <v>2045</v>
      </c>
      <c r="AA226" s="146">
        <v>2046</v>
      </c>
      <c r="AB226" s="146">
        <v>2047</v>
      </c>
      <c r="AC226" s="146">
        <v>2048</v>
      </c>
      <c r="AD226" s="146">
        <v>2049</v>
      </c>
      <c r="AE226" s="146">
        <v>2050</v>
      </c>
      <c r="AF226" s="146">
        <v>2051</v>
      </c>
      <c r="AG226" s="146">
        <v>2052</v>
      </c>
      <c r="AH226" s="146">
        <v>2053</v>
      </c>
      <c r="AI226" s="146">
        <v>2054</v>
      </c>
      <c r="AJ226" s="146">
        <v>2055</v>
      </c>
      <c r="AK226" s="146">
        <v>2056</v>
      </c>
      <c r="AL226" s="146">
        <v>2057</v>
      </c>
      <c r="AM226" s="146">
        <v>2058</v>
      </c>
      <c r="AN226" s="146">
        <v>2059</v>
      </c>
      <c r="AO226" s="147">
        <v>2060</v>
      </c>
    </row>
    <row r="227" spans="1:41">
      <c r="A227" s="179" t="s">
        <v>169</v>
      </c>
      <c r="B227" s="110" t="s">
        <v>271</v>
      </c>
      <c r="C227" s="166">
        <v>0.64594304383134993</v>
      </c>
      <c r="D227" s="166">
        <v>0.64073360623006292</v>
      </c>
      <c r="E227" s="166">
        <v>0.62546189290134024</v>
      </c>
      <c r="F227" s="166">
        <v>0.53777942655377065</v>
      </c>
      <c r="G227" s="166">
        <v>0.50331819940006761</v>
      </c>
      <c r="H227" s="166">
        <v>0.45166970334629153</v>
      </c>
      <c r="I227" s="166">
        <v>0.38066958892627711</v>
      </c>
      <c r="J227" s="166">
        <v>0.36957125312731337</v>
      </c>
      <c r="K227" s="166">
        <v>0.3282595739039218</v>
      </c>
      <c r="L227" s="166">
        <v>0.31943276631196804</v>
      </c>
      <c r="M227" s="166">
        <v>0.27218445494924748</v>
      </c>
      <c r="N227" s="166">
        <v>0.25762450076986504</v>
      </c>
      <c r="O227" s="166">
        <v>0.22720468746165465</v>
      </c>
      <c r="P227" s="166">
        <v>0.18688021895269236</v>
      </c>
      <c r="Q227" s="166">
        <v>0.12281125201487199</v>
      </c>
      <c r="R227" s="166">
        <v>9.2782322243385451E-2</v>
      </c>
      <c r="S227" s="166">
        <v>9.1212270154166844E-2</v>
      </c>
      <c r="T227" s="166">
        <v>5.7998032888641943E-2</v>
      </c>
      <c r="U227" s="166">
        <v>2.864543654505489E-2</v>
      </c>
      <c r="V227" s="166">
        <v>1.0465502383139348E-2</v>
      </c>
      <c r="W227" s="166">
        <v>9.3873001954558888E-3</v>
      </c>
      <c r="X227" s="166">
        <v>9.7622784679790697E-3</v>
      </c>
      <c r="Y227" s="166">
        <v>1.0381363192909041E-2</v>
      </c>
      <c r="Z227" s="166">
        <v>9.6310244350704208E-3</v>
      </c>
      <c r="AA227" s="166">
        <v>6.6620143298325519E-3</v>
      </c>
      <c r="AB227" s="166">
        <v>4.703160393249169E-3</v>
      </c>
      <c r="AC227" s="166">
        <v>4.3354558524553079E-3</v>
      </c>
      <c r="AD227" s="166">
        <v>4.5306928571181198E-3</v>
      </c>
      <c r="AE227" s="166">
        <v>3.9730458699880396E-3</v>
      </c>
      <c r="AF227" s="166">
        <v>3.293367270477928E-3</v>
      </c>
      <c r="AG227" s="166">
        <v>3.4552293988520549E-3</v>
      </c>
      <c r="AH227" s="166">
        <v>3.9016339170202647E-3</v>
      </c>
      <c r="AI227" s="166">
        <v>3.7746806495512052E-3</v>
      </c>
      <c r="AJ227" s="166">
        <v>3.9177336591098722E-3</v>
      </c>
      <c r="AK227" s="166">
        <v>3.879358861440797E-3</v>
      </c>
      <c r="AL227" s="166">
        <v>3.2022120430440079E-3</v>
      </c>
      <c r="AM227" s="166">
        <v>3.2122374575673527E-3</v>
      </c>
      <c r="AN227" s="166">
        <v>3.385105482334136E-3</v>
      </c>
      <c r="AO227" s="257">
        <v>3.6906481684527378E-3</v>
      </c>
    </row>
    <row r="228" spans="1:41">
      <c r="A228" s="179" t="s">
        <v>15</v>
      </c>
      <c r="B228" s="110" t="s">
        <v>271</v>
      </c>
      <c r="C228" s="166">
        <v>0.64628690457656357</v>
      </c>
      <c r="D228" s="166">
        <v>0.58659864099640047</v>
      </c>
      <c r="E228" s="166">
        <v>0.55659348228841798</v>
      </c>
      <c r="F228" s="166">
        <v>0.47458629145562914</v>
      </c>
      <c r="G228" s="166">
        <v>0.42297601133370666</v>
      </c>
      <c r="H228" s="166">
        <v>0.39206994003921536</v>
      </c>
      <c r="I228" s="166">
        <v>0.312574756052383</v>
      </c>
      <c r="J228" s="166">
        <v>0.23332662423342387</v>
      </c>
      <c r="K228" s="166">
        <v>0.19703960490449199</v>
      </c>
      <c r="L228" s="166">
        <v>0.14345140057998923</v>
      </c>
      <c r="M228" s="166">
        <v>0.1222289886386082</v>
      </c>
      <c r="N228" s="166">
        <v>7.7431286253711054E-2</v>
      </c>
      <c r="O228" s="166">
        <v>3.7535788603909097E-2</v>
      </c>
      <c r="P228" s="166">
        <v>1.0800738345430629E-2</v>
      </c>
      <c r="Q228" s="166">
        <v>1.0639687296111441E-2</v>
      </c>
      <c r="R228" s="166">
        <v>8.5146685041991351E-3</v>
      </c>
      <c r="S228" s="166">
        <v>9.1037209069440884E-3</v>
      </c>
      <c r="T228" s="166">
        <v>1.2524260012164079E-2</v>
      </c>
      <c r="U228" s="166">
        <v>1.1793205561649152E-2</v>
      </c>
      <c r="V228" s="166">
        <v>1.3080897344033298E-2</v>
      </c>
      <c r="W228" s="166">
        <v>1.2408307345226756E-2</v>
      </c>
      <c r="X228" s="166">
        <v>9.5075596087901421E-3</v>
      </c>
      <c r="Y228" s="166">
        <v>9.8809993379645744E-3</v>
      </c>
      <c r="Z228" s="166">
        <v>9.4140171919893257E-3</v>
      </c>
      <c r="AA228" s="166">
        <v>8.5612647179830071E-3</v>
      </c>
      <c r="AB228" s="166">
        <v>8.2270422300388009E-3</v>
      </c>
      <c r="AC228" s="166">
        <v>1.0489299464045192E-2</v>
      </c>
      <c r="AD228" s="166">
        <v>1.094157514814849E-2</v>
      </c>
      <c r="AE228" s="166">
        <v>9.6595159481302397E-3</v>
      </c>
      <c r="AF228" s="166">
        <v>8.3385395774514693E-3</v>
      </c>
      <c r="AG228" s="166">
        <v>8.8698686799397273E-3</v>
      </c>
      <c r="AH228" s="166">
        <v>1.0344153187403993E-2</v>
      </c>
      <c r="AI228" s="166">
        <v>9.4681177742028215E-3</v>
      </c>
      <c r="AJ228" s="166">
        <v>9.7708100084543184E-3</v>
      </c>
      <c r="AK228" s="166">
        <v>9.9757141654960874E-3</v>
      </c>
      <c r="AL228" s="166">
        <v>1.0865112278746892E-2</v>
      </c>
      <c r="AM228" s="166">
        <v>1.1242788560833352E-2</v>
      </c>
      <c r="AN228" s="166">
        <v>1.1862085458553284E-2</v>
      </c>
      <c r="AO228" s="257">
        <v>1.4718592119677762E-2</v>
      </c>
    </row>
    <row r="229" spans="1:41">
      <c r="A229" s="179" t="s">
        <v>14</v>
      </c>
      <c r="B229" s="110" t="s">
        <v>271</v>
      </c>
      <c r="C229" s="166">
        <v>0.77999263108211836</v>
      </c>
      <c r="D229" s="166">
        <v>0.74075969061983105</v>
      </c>
      <c r="E229" s="166">
        <v>0.72923754250738415</v>
      </c>
      <c r="F229" s="166">
        <v>0.66054492050229452</v>
      </c>
      <c r="G229" s="166">
        <v>0.62479332657509279</v>
      </c>
      <c r="H229" s="166">
        <v>0.5398065608847108</v>
      </c>
      <c r="I229" s="166">
        <v>0.47502486202670757</v>
      </c>
      <c r="J229" s="166">
        <v>0.33868587437235942</v>
      </c>
      <c r="K229" s="166">
        <v>0.30605274371000196</v>
      </c>
      <c r="L229" s="166">
        <v>0.30350094423091389</v>
      </c>
      <c r="M229" s="166">
        <v>0.28621637569935127</v>
      </c>
      <c r="N229" s="166">
        <v>0.26438549050554705</v>
      </c>
      <c r="O229" s="166">
        <v>0.21132852752439865</v>
      </c>
      <c r="P229" s="166">
        <v>0.10368401405960762</v>
      </c>
      <c r="Q229" s="166">
        <v>6.222378712313302E-2</v>
      </c>
      <c r="R229" s="166">
        <v>4.1933593878699361E-2</v>
      </c>
      <c r="S229" s="166">
        <v>7.9337861481651208E-3</v>
      </c>
      <c r="T229" s="166">
        <v>5.7243657861538776E-3</v>
      </c>
      <c r="U229" s="166">
        <v>5.3313545763637518E-3</v>
      </c>
      <c r="V229" s="166">
        <v>5.4296776496068526E-3</v>
      </c>
      <c r="W229" s="166">
        <v>4.8886775070990287E-3</v>
      </c>
      <c r="X229" s="166">
        <v>5.1797102081916988E-3</v>
      </c>
      <c r="Y229" s="166">
        <v>5.5230597874360637E-3</v>
      </c>
      <c r="Z229" s="166">
        <v>5.2450396805701497E-3</v>
      </c>
      <c r="AA229" s="166">
        <v>5.3819357491330794E-3</v>
      </c>
      <c r="AB229" s="166">
        <v>3.987017301865764E-3</v>
      </c>
      <c r="AC229" s="166">
        <v>3.8211935717909454E-3</v>
      </c>
      <c r="AD229" s="166">
        <v>3.9815155972475254E-3</v>
      </c>
      <c r="AE229" s="166">
        <v>3.6551890185097463E-3</v>
      </c>
      <c r="AF229" s="166">
        <v>3.5425206111260698E-3</v>
      </c>
      <c r="AG229" s="166">
        <v>3.4924304607463139E-3</v>
      </c>
      <c r="AH229" s="166">
        <v>4.077556288789203E-3</v>
      </c>
      <c r="AI229" s="166">
        <v>4.0640417110412771E-3</v>
      </c>
      <c r="AJ229" s="166">
        <v>4.2128926663132071E-3</v>
      </c>
      <c r="AK229" s="166">
        <v>4.519813675849871E-3</v>
      </c>
      <c r="AL229" s="166">
        <v>4.895268449997347E-3</v>
      </c>
      <c r="AM229" s="166">
        <v>5.1948892538814214E-3</v>
      </c>
      <c r="AN229" s="166">
        <v>5.6072298556111393E-3</v>
      </c>
      <c r="AO229" s="257">
        <v>6.318235573380385E-3</v>
      </c>
    </row>
    <row r="230" spans="1:41">
      <c r="A230" s="179" t="s">
        <v>19</v>
      </c>
      <c r="B230" s="110" t="s">
        <v>271</v>
      </c>
      <c r="C230" s="166">
        <v>5.51717007055716E-3</v>
      </c>
      <c r="D230" s="166">
        <v>7.3322488875140236E-3</v>
      </c>
      <c r="E230" s="166">
        <v>9.0629874013257068E-3</v>
      </c>
      <c r="F230" s="166">
        <v>6.3835812980202527E-3</v>
      </c>
      <c r="G230" s="166">
        <v>6.400577626817873E-3</v>
      </c>
      <c r="H230" s="166">
        <v>9.673497746372264E-3</v>
      </c>
      <c r="I230" s="166">
        <v>4.4118919959356597E-3</v>
      </c>
      <c r="J230" s="166">
        <v>3.8019490742404534E-3</v>
      </c>
      <c r="K230" s="166">
        <v>1.2565390021995555E-3</v>
      </c>
      <c r="L230" s="166">
        <v>1.3347328881465133E-3</v>
      </c>
      <c r="M230" s="166">
        <v>1.2592893305992769E-3</v>
      </c>
      <c r="N230" s="166">
        <v>1.7962381329911386E-3</v>
      </c>
      <c r="O230" s="166">
        <v>6.6017089747302446E-5</v>
      </c>
      <c r="P230" s="166">
        <v>3.5733950032280229E-3</v>
      </c>
      <c r="Q230" s="166">
        <v>3.4835085388307528E-3</v>
      </c>
      <c r="R230" s="166">
        <v>3.7622477174053555E-4</v>
      </c>
      <c r="S230" s="166">
        <v>5.1715069226085939E-5</v>
      </c>
      <c r="T230" s="166">
        <v>3.7859388907087322E-6</v>
      </c>
      <c r="U230" s="166">
        <v>3.6265536688238117E-6</v>
      </c>
      <c r="V230" s="166">
        <v>2.4736163269318006E-5</v>
      </c>
      <c r="W230" s="166">
        <v>3.501484754399295E-6</v>
      </c>
      <c r="X230" s="166">
        <v>3.0786670343452261E-4</v>
      </c>
      <c r="Y230" s="166">
        <v>3.8648213784837321E-6</v>
      </c>
      <c r="Z230" s="166">
        <v>3.4317409977989753E-6</v>
      </c>
      <c r="AA230" s="166">
        <v>8.3448576072271219E-4</v>
      </c>
      <c r="AB230" s="166">
        <v>3.5444186504572038E-6</v>
      </c>
      <c r="AC230" s="166">
        <v>2.3466912922771705E-4</v>
      </c>
      <c r="AD230" s="166">
        <v>1.5231952609795732E-4</v>
      </c>
      <c r="AE230" s="166">
        <v>1.8818436391143411E-5</v>
      </c>
      <c r="AF230" s="166">
        <v>3.3168896169276235E-6</v>
      </c>
      <c r="AG230" s="166">
        <v>3.2232691568361194E-6</v>
      </c>
      <c r="AH230" s="166">
        <v>3.339997867846134E-4</v>
      </c>
      <c r="AI230" s="166">
        <v>3.2449934633678994E-6</v>
      </c>
      <c r="AJ230" s="166">
        <v>2.9698495482619594E-6</v>
      </c>
      <c r="AK230" s="166">
        <v>1.8940806328960186E-5</v>
      </c>
      <c r="AL230" s="166">
        <v>7.5123899247429916E-6</v>
      </c>
      <c r="AM230" s="166">
        <v>1.0112931698166506E-5</v>
      </c>
      <c r="AN230" s="166">
        <v>4.5803138151923137E-5</v>
      </c>
      <c r="AO230" s="257">
        <v>1.5860125764877401E-5</v>
      </c>
    </row>
    <row r="231" spans="1:41">
      <c r="A231" s="179" t="s">
        <v>13</v>
      </c>
      <c r="B231" s="110" t="s">
        <v>271</v>
      </c>
      <c r="C231" s="166">
        <v>0.18431302285974285</v>
      </c>
      <c r="D231" s="166">
        <v>0.14872834283390032</v>
      </c>
      <c r="E231" s="166">
        <v>0.11040663956747347</v>
      </c>
      <c r="F231" s="166">
        <v>9.4897369517341026E-2</v>
      </c>
      <c r="G231" s="166">
        <v>9.6896652892420776E-2</v>
      </c>
      <c r="H231" s="166">
        <v>8.607817600180942E-2</v>
      </c>
      <c r="I231" s="166">
        <v>3.7805575009769554E-2</v>
      </c>
      <c r="J231" s="166">
        <v>3.0406861220252313E-2</v>
      </c>
      <c r="K231" s="166">
        <v>1.4620027897857279E-2</v>
      </c>
      <c r="L231" s="166">
        <v>1.1633833965718692E-2</v>
      </c>
      <c r="M231" s="166">
        <v>1.0018519446045746E-2</v>
      </c>
      <c r="N231" s="166">
        <v>1.1376029731895389E-2</v>
      </c>
      <c r="O231" s="166">
        <v>4.5087376705509399E-3</v>
      </c>
      <c r="P231" s="166">
        <v>2.1001493722048906E-2</v>
      </c>
      <c r="Q231" s="166">
        <v>2.0104147345850497E-2</v>
      </c>
      <c r="R231" s="166">
        <v>6.4394992173425394E-3</v>
      </c>
      <c r="S231" s="166">
        <v>8.2421662759915321E-3</v>
      </c>
      <c r="T231" s="166">
        <v>5.4633212479884554E-3</v>
      </c>
      <c r="U231" s="166">
        <v>4.9956729528905577E-3</v>
      </c>
      <c r="V231" s="166">
        <v>4.2580149806134126E-3</v>
      </c>
      <c r="W231" s="166">
        <v>5.7267588332719456E-3</v>
      </c>
      <c r="X231" s="166">
        <v>6.8611081922914947E-3</v>
      </c>
      <c r="Y231" s="166">
        <v>4.4710739558678709E-3</v>
      </c>
      <c r="Z231" s="166">
        <v>2.4359523282583527E-3</v>
      </c>
      <c r="AA231" s="166">
        <v>6.4559540408514154E-4</v>
      </c>
      <c r="AB231" s="166">
        <v>2.0773829146532129E-4</v>
      </c>
      <c r="AC231" s="166">
        <v>2.0462733534277062E-4</v>
      </c>
      <c r="AD231" s="166">
        <v>2.2903665978194366E-4</v>
      </c>
      <c r="AE231" s="166">
        <v>1.9984323639745066E-4</v>
      </c>
      <c r="AF231" s="166">
        <v>1.450562794850993E-4</v>
      </c>
      <c r="AG231" s="166">
        <v>1.5832352826391602E-4</v>
      </c>
      <c r="AH231" s="166">
        <v>1.015477641417401E-4</v>
      </c>
      <c r="AI231" s="166">
        <v>8.7265813529917435E-5</v>
      </c>
      <c r="AJ231" s="166">
        <v>4.4157177106102527E-5</v>
      </c>
      <c r="AK231" s="166">
        <v>3.6743590134717051E-5</v>
      </c>
      <c r="AL231" s="166">
        <v>3.3762562951417409E-5</v>
      </c>
      <c r="AM231" s="166">
        <v>3.8553801905374889E-5</v>
      </c>
      <c r="AN231" s="166">
        <v>3.1376404684001058E-5</v>
      </c>
      <c r="AO231" s="257">
        <v>3.3664252383677442E-5</v>
      </c>
    </row>
    <row r="232" spans="1:41">
      <c r="A232" s="348" t="s">
        <v>4</v>
      </c>
      <c r="B232" s="349" t="s">
        <v>271</v>
      </c>
      <c r="C232" s="350">
        <v>0.61572459156289983</v>
      </c>
      <c r="D232" s="350">
        <v>0.5832365968745532</v>
      </c>
      <c r="E232" s="350">
        <v>0.56596520440039</v>
      </c>
      <c r="F232" s="350">
        <v>0.48931086432711862</v>
      </c>
      <c r="G232" s="350">
        <v>0.45401040081494404</v>
      </c>
      <c r="H232" s="350">
        <v>0.40825378881643354</v>
      </c>
      <c r="I232" s="350">
        <v>0.34110506986757932</v>
      </c>
      <c r="J232" s="350">
        <v>0.27305509121799221</v>
      </c>
      <c r="K232" s="350">
        <v>0.23991297261845887</v>
      </c>
      <c r="L232" s="350">
        <v>0.21845824053309904</v>
      </c>
      <c r="M232" s="350">
        <v>0.19619590510889426</v>
      </c>
      <c r="N232" s="350">
        <v>0.17395326566117844</v>
      </c>
      <c r="O232" s="350">
        <v>0.1385651681603205</v>
      </c>
      <c r="P232" s="350">
        <v>9.1998158745371372E-2</v>
      </c>
      <c r="Q232" s="350">
        <v>6.0701584207155115E-2</v>
      </c>
      <c r="R232" s="350">
        <v>4.4711022620031085E-2</v>
      </c>
      <c r="S232" s="350">
        <v>3.5224574765282596E-2</v>
      </c>
      <c r="T232" s="350">
        <v>2.4359729232781773E-2</v>
      </c>
      <c r="U232" s="350">
        <v>1.4670399445050572E-2</v>
      </c>
      <c r="V232" s="350">
        <v>9.1242207093087408E-3</v>
      </c>
      <c r="W232" s="350">
        <v>8.5543399210388817E-3</v>
      </c>
      <c r="X232" s="350">
        <v>7.9590259821832651E-3</v>
      </c>
      <c r="Y232" s="350">
        <v>8.1731193254058337E-3</v>
      </c>
      <c r="Z232" s="350">
        <v>7.5580229592673472E-3</v>
      </c>
      <c r="AA232" s="350">
        <v>6.2587670116337011E-3</v>
      </c>
      <c r="AB232" s="350">
        <v>5.0948213321850991E-3</v>
      </c>
      <c r="AC232" s="350">
        <v>5.6321150132684827E-3</v>
      </c>
      <c r="AD232" s="350">
        <v>5.8772834958829715E-3</v>
      </c>
      <c r="AE232" s="350">
        <v>5.2380506670149443E-3</v>
      </c>
      <c r="AF232" s="350">
        <v>4.5640837909504961E-3</v>
      </c>
      <c r="AG232" s="350">
        <v>4.7754523150381764E-3</v>
      </c>
      <c r="AH232" s="350">
        <v>5.5487160323990908E-3</v>
      </c>
      <c r="AI232" s="350">
        <v>5.2152475518704193E-3</v>
      </c>
      <c r="AJ232" s="350">
        <v>5.3864837681632857E-3</v>
      </c>
      <c r="AK232" s="350">
        <v>5.5050457547562107E-3</v>
      </c>
      <c r="AL232" s="350">
        <v>5.645382973743493E-3</v>
      </c>
      <c r="AM232" s="350">
        <v>5.8393724060073751E-3</v>
      </c>
      <c r="AN232" s="350">
        <v>6.2012601060498834E-3</v>
      </c>
      <c r="AO232" s="351">
        <v>7.3711967571948025E-3</v>
      </c>
    </row>
    <row r="233" spans="1:41">
      <c r="A233" s="348" t="s">
        <v>662</v>
      </c>
      <c r="B233" s="349" t="s">
        <v>271</v>
      </c>
      <c r="C233" s="352">
        <v>0.49395774849386415</v>
      </c>
      <c r="D233" s="350">
        <v>0.49206848001084186</v>
      </c>
      <c r="E233" s="350">
        <v>0.47270450446790102</v>
      </c>
      <c r="F233" s="350">
        <v>0.46502260422437353</v>
      </c>
      <c r="G233" s="350">
        <v>0.46173210417843197</v>
      </c>
      <c r="H233" s="350">
        <v>0.44868844510013178</v>
      </c>
      <c r="I233" s="350">
        <v>0.38636781584486357</v>
      </c>
      <c r="J233" s="350">
        <v>0.33637770391482419</v>
      </c>
      <c r="K233" s="350">
        <v>0.21721533759027117</v>
      </c>
      <c r="L233" s="350">
        <v>0.19380092203082036</v>
      </c>
      <c r="M233" s="350">
        <v>0.11634550659291118</v>
      </c>
      <c r="N233" s="350">
        <v>0.11633694418740509</v>
      </c>
      <c r="O233" s="350">
        <v>0.11353549517778433</v>
      </c>
      <c r="P233" s="350">
        <v>0.10092843179536948</v>
      </c>
      <c r="Q233" s="350">
        <v>8.2408551265569549E-2</v>
      </c>
      <c r="R233" s="350">
        <v>8.7742319166421612E-2</v>
      </c>
      <c r="S233" s="350">
        <v>9.1938889850655667E-2</v>
      </c>
      <c r="T233" s="350">
        <v>9.6454607524471256E-2</v>
      </c>
      <c r="U233" s="350">
        <v>8.9635136068852081E-2</v>
      </c>
      <c r="V233" s="350">
        <v>7.2183995349977048E-2</v>
      </c>
      <c r="W233" s="350">
        <v>7.5982352871365788E-2</v>
      </c>
      <c r="X233" s="350">
        <v>7.499140620178002E-2</v>
      </c>
      <c r="Y233" s="350">
        <v>6.8184733040961273E-2</v>
      </c>
      <c r="Z233" s="350">
        <v>6.2213900718173135E-2</v>
      </c>
      <c r="AA233" s="350">
        <v>6.2546863407037315E-2</v>
      </c>
      <c r="AB233" s="350">
        <v>6.5839515928892395E-2</v>
      </c>
      <c r="AC233" s="350">
        <v>6.5303152866258152E-2</v>
      </c>
      <c r="AD233" s="350">
        <v>6.7514957038510279E-2</v>
      </c>
      <c r="AE233" s="350">
        <v>7.1003590455972307E-2</v>
      </c>
      <c r="AF233" s="350">
        <v>6.5574510261171878E-2</v>
      </c>
      <c r="AG233" s="350">
        <v>6.8947311732700731E-2</v>
      </c>
      <c r="AH233" s="350">
        <v>7.169205977927641E-2</v>
      </c>
      <c r="AI233" s="350">
        <v>7.5180094990542151E-2</v>
      </c>
      <c r="AJ233" s="350">
        <v>7.8530018860447373E-2</v>
      </c>
      <c r="AK233" s="350">
        <v>8.2285295802553185E-2</v>
      </c>
      <c r="AL233" s="350">
        <v>8.3121400454319663E-2</v>
      </c>
      <c r="AM233" s="350">
        <v>8.5807346443683402E-2</v>
      </c>
      <c r="AN233" s="350">
        <v>8.9433052961515991E-2</v>
      </c>
      <c r="AO233" s="351">
        <v>9.3947671210550227E-2</v>
      </c>
    </row>
    <row r="234" spans="1:41">
      <c r="A234" s="353" t="s">
        <v>672</v>
      </c>
      <c r="B234" s="349" t="s">
        <v>271</v>
      </c>
      <c r="C234" s="350">
        <v>0.46913680209544112</v>
      </c>
      <c r="D234" s="350">
        <v>0.45783735325331543</v>
      </c>
      <c r="E234" s="350">
        <v>0.45264089033388361</v>
      </c>
      <c r="F234" s="350">
        <v>0.44321619664011258</v>
      </c>
      <c r="G234" s="350">
        <v>0.43878958500578824</v>
      </c>
      <c r="H234" s="350">
        <v>0.43592894761159989</v>
      </c>
      <c r="I234" s="350">
        <v>0.43350292914559257</v>
      </c>
      <c r="J234" s="350">
        <v>0.43212150645498359</v>
      </c>
      <c r="K234" s="350">
        <v>0.43150171338080007</v>
      </c>
      <c r="L234" s="350">
        <v>0.43040310246805197</v>
      </c>
      <c r="M234" s="350">
        <v>0.43400194434034634</v>
      </c>
      <c r="N234" s="350">
        <v>0.43391063702581373</v>
      </c>
      <c r="O234" s="350">
        <v>0.43372531076695686</v>
      </c>
      <c r="P234" s="350">
        <v>0.43835096341169244</v>
      </c>
      <c r="Q234" s="350">
        <v>0.41190461294867009</v>
      </c>
      <c r="R234" s="350">
        <v>0.41092102715149853</v>
      </c>
      <c r="S234" s="350">
        <v>0.41074130040810397</v>
      </c>
      <c r="T234" s="350">
        <v>0.41078380987705049</v>
      </c>
      <c r="U234" s="350">
        <v>0.41343978315216073</v>
      </c>
      <c r="V234" s="350">
        <v>0.42269152811433658</v>
      </c>
      <c r="W234" s="350">
        <v>0.42587229875057026</v>
      </c>
      <c r="X234" s="350">
        <v>0.42598958534862669</v>
      </c>
      <c r="Y234" s="350">
        <v>0.42629353250956914</v>
      </c>
      <c r="Z234" s="350">
        <v>0.42904183258914419</v>
      </c>
      <c r="AA234" s="350">
        <v>0.42894420767346969</v>
      </c>
      <c r="AB234" s="350">
        <v>0.42886396939303234</v>
      </c>
      <c r="AC234" s="350">
        <v>0.42899856207350107</v>
      </c>
      <c r="AD234" s="350">
        <v>0.42869598275468812</v>
      </c>
      <c r="AE234" s="350">
        <v>0.42869889209562784</v>
      </c>
      <c r="AF234" s="350">
        <v>0.42994931150614496</v>
      </c>
      <c r="AG234" s="350">
        <v>0.43249776797157147</v>
      </c>
      <c r="AH234" s="350">
        <v>0.43167973887014832</v>
      </c>
      <c r="AI234" s="350">
        <v>0.43108005433877472</v>
      </c>
      <c r="AJ234" s="350">
        <v>0.43190731769633617</v>
      </c>
      <c r="AK234" s="350">
        <v>0.43343999436940794</v>
      </c>
      <c r="AL234" s="350">
        <v>0.43187059034701464</v>
      </c>
      <c r="AM234" s="350">
        <v>0.4311864654359886</v>
      </c>
      <c r="AN234" s="350">
        <v>0.43031245733152412</v>
      </c>
      <c r="AO234" s="351">
        <v>0.43202891510602554</v>
      </c>
    </row>
    <row r="235" spans="1:41">
      <c r="A235" s="353" t="s">
        <v>547</v>
      </c>
      <c r="B235" s="349" t="s">
        <v>271</v>
      </c>
      <c r="C235" s="350">
        <v>0.61151496832922836</v>
      </c>
      <c r="D235" s="350">
        <v>0.6105994199850423</v>
      </c>
      <c r="E235" s="350">
        <v>0.60861370557536154</v>
      </c>
      <c r="F235" s="350">
        <v>0.60946007717017525</v>
      </c>
      <c r="G235" s="350">
        <v>0.60437814637411702</v>
      </c>
      <c r="H235" s="350">
        <v>0.59974163261016966</v>
      </c>
      <c r="I235" s="350">
        <v>0.56963136685185989</v>
      </c>
      <c r="J235" s="350">
        <v>0.56917488408683714</v>
      </c>
      <c r="K235" s="350">
        <v>0.56923874369053096</v>
      </c>
      <c r="L235" s="350">
        <v>0.55338481106715176</v>
      </c>
      <c r="M235" s="350">
        <v>0.55297810018021787</v>
      </c>
      <c r="N235" s="350">
        <v>0.53737831173608586</v>
      </c>
      <c r="O235" s="350">
        <v>0.48262199486143359</v>
      </c>
      <c r="P235" s="350">
        <v>0.43752921959490632</v>
      </c>
      <c r="Q235" s="350">
        <v>0.40840344206706175</v>
      </c>
      <c r="R235" s="350">
        <v>0.41023780370476903</v>
      </c>
      <c r="S235" s="350">
        <v>0.35112569000339999</v>
      </c>
      <c r="T235" s="350">
        <v>0.3234650290707049</v>
      </c>
      <c r="U235" s="350">
        <v>0.32615833831530505</v>
      </c>
      <c r="V235" s="350">
        <v>0.32782243661704202</v>
      </c>
      <c r="W235" s="350">
        <v>0.33049981706050924</v>
      </c>
      <c r="X235" s="350">
        <v>0.33371534984554474</v>
      </c>
      <c r="Y235" s="350">
        <v>0.33631362564154421</v>
      </c>
      <c r="Z235" s="350">
        <v>0.33947343845081707</v>
      </c>
      <c r="AA235" s="350">
        <v>0.34213104465633948</v>
      </c>
      <c r="AB235" s="350">
        <v>0.3447270120028349</v>
      </c>
      <c r="AC235" s="350">
        <v>0.34742969043009769</v>
      </c>
      <c r="AD235" s="350">
        <v>0.34993604266106743</v>
      </c>
      <c r="AE235" s="350">
        <v>0.35241127146837081</v>
      </c>
      <c r="AF235" s="350">
        <v>0.35503917869843526</v>
      </c>
      <c r="AG235" s="350">
        <v>0.35769899140877082</v>
      </c>
      <c r="AH235" s="350">
        <v>0.36033873608941025</v>
      </c>
      <c r="AI235" s="350">
        <v>0.3629292215125744</v>
      </c>
      <c r="AJ235" s="350">
        <v>0.36548479438510373</v>
      </c>
      <c r="AK235" s="350">
        <v>0.36771191395155178</v>
      </c>
      <c r="AL235" s="350">
        <v>0.37028430011702751</v>
      </c>
      <c r="AM235" s="350">
        <v>0.37279454377050986</v>
      </c>
      <c r="AN235" s="350">
        <v>0.37519944978638547</v>
      </c>
      <c r="AO235" s="351">
        <v>0.37740562400520311</v>
      </c>
    </row>
    <row r="236" spans="1:41" ht="15.75" thickBot="1">
      <c r="A236" s="294" t="s">
        <v>541</v>
      </c>
      <c r="B236" s="188" t="s">
        <v>271</v>
      </c>
      <c r="C236" s="259">
        <v>0.43196007022756572</v>
      </c>
      <c r="D236" s="259">
        <v>0.43514715836536816</v>
      </c>
      <c r="E236" s="259">
        <v>0.43299335034824465</v>
      </c>
      <c r="F236" s="259">
        <v>0.43674122248858455</v>
      </c>
      <c r="G236" s="259">
        <v>0.43419723987007203</v>
      </c>
      <c r="H236" s="259">
        <v>0.43484502353390891</v>
      </c>
      <c r="I236" s="259">
        <v>0.41276804781737392</v>
      </c>
      <c r="J236" s="259">
        <v>0.41385121993304136</v>
      </c>
      <c r="K236" s="259">
        <v>0.41462584511483636</v>
      </c>
      <c r="L236" s="259">
        <v>0.33470601796310445</v>
      </c>
      <c r="M236" s="259">
        <v>0.30093961261277574</v>
      </c>
      <c r="N236" s="259">
        <v>0.27010127772763204</v>
      </c>
      <c r="O236" s="259">
        <v>0.27257915925317205</v>
      </c>
      <c r="P236" s="259">
        <v>0.2851786260743851</v>
      </c>
      <c r="Q236" s="259">
        <v>0.36683044057189423</v>
      </c>
      <c r="R236" s="259">
        <v>0.36714212715157374</v>
      </c>
      <c r="S236" s="259">
        <v>0.36779944466816022</v>
      </c>
      <c r="T236" s="259">
        <v>0.34041771216154659</v>
      </c>
      <c r="U236" s="259">
        <v>0.34187930122742505</v>
      </c>
      <c r="V236" s="259">
        <v>0.34297591038881142</v>
      </c>
      <c r="W236" s="259">
        <v>0.34432277684564105</v>
      </c>
      <c r="X236" s="259">
        <v>0.34573896129980236</v>
      </c>
      <c r="Y236" s="259">
        <v>0.37238237361373233</v>
      </c>
      <c r="Z236" s="259">
        <v>0.37313568589698409</v>
      </c>
      <c r="AA236" s="259">
        <v>0.3741772072510598</v>
      </c>
      <c r="AB236" s="259">
        <v>0.37502315511591056</v>
      </c>
      <c r="AC236" s="259">
        <v>0.40840360766136535</v>
      </c>
      <c r="AD236" s="259">
        <v>0.40856423468415842</v>
      </c>
      <c r="AE236" s="259">
        <v>0.40888716758879767</v>
      </c>
      <c r="AF236" s="259">
        <v>0.40972801169278167</v>
      </c>
      <c r="AG236" s="259">
        <v>0.41054873396568708</v>
      </c>
      <c r="AH236" s="259">
        <v>0.41065648651862985</v>
      </c>
      <c r="AI236" s="259">
        <v>0.31350438308242046</v>
      </c>
      <c r="AJ236" s="259">
        <v>0.32391913457581761</v>
      </c>
      <c r="AK236" s="259">
        <v>0.32746622577486206</v>
      </c>
      <c r="AL236" s="259">
        <v>0.33001369382454188</v>
      </c>
      <c r="AM236" s="259">
        <v>0.33263455823789778</v>
      </c>
      <c r="AN236" s="259">
        <v>0.33489336119854252</v>
      </c>
      <c r="AO236" s="260">
        <v>0.33711132903234781</v>
      </c>
    </row>
    <row r="237" spans="1:41">
      <c r="K237" s="166"/>
      <c r="L237" s="166"/>
      <c r="M237" s="166"/>
      <c r="N237" s="166"/>
      <c r="O237" s="166"/>
      <c r="P237" s="166"/>
      <c r="Q237" s="166"/>
      <c r="R237" s="166"/>
      <c r="S237" s="166"/>
      <c r="T237" s="166"/>
      <c r="U237" s="166"/>
      <c r="V237" s="166"/>
      <c r="W237" s="166"/>
      <c r="X237" s="166"/>
      <c r="Y237" s="166"/>
      <c r="Z237" s="166"/>
      <c r="AA237" s="166"/>
      <c r="AB237" s="166"/>
      <c r="AC237" s="166"/>
      <c r="AD237" s="166"/>
      <c r="AE237" s="166"/>
      <c r="AF237" s="166"/>
      <c r="AG237" s="166"/>
      <c r="AH237" s="166"/>
      <c r="AI237" s="166"/>
      <c r="AJ237" s="166"/>
      <c r="AK237" s="166"/>
      <c r="AL237" s="166"/>
      <c r="AM237" s="166"/>
      <c r="AN237" s="166"/>
    </row>
    <row r="238" spans="1:41" ht="24" thickBot="1">
      <c r="A238" s="99" t="s">
        <v>586</v>
      </c>
      <c r="C238" s="248"/>
      <c r="D238" s="248"/>
      <c r="E238" s="248"/>
      <c r="F238" s="248"/>
      <c r="G238" s="248"/>
      <c r="H238" s="248"/>
      <c r="I238" s="248"/>
      <c r="J238" s="248"/>
      <c r="K238" s="248"/>
      <c r="L238" s="248"/>
      <c r="M238" s="248"/>
      <c r="N238" s="248"/>
      <c r="O238" s="248"/>
      <c r="P238" s="248"/>
      <c r="Q238" s="248"/>
      <c r="R238" s="248"/>
      <c r="S238" s="248"/>
      <c r="T238" s="248"/>
      <c r="U238" s="248"/>
      <c r="V238" s="248"/>
      <c r="W238" s="248"/>
      <c r="X238" s="248"/>
      <c r="Y238" s="248"/>
      <c r="Z238" s="248"/>
      <c r="AA238" s="248"/>
      <c r="AB238" s="248"/>
      <c r="AC238" s="248"/>
      <c r="AD238" s="248"/>
      <c r="AE238" s="248"/>
      <c r="AF238" s="248"/>
      <c r="AG238" s="248"/>
      <c r="AH238" s="248"/>
      <c r="AI238" s="248"/>
      <c r="AJ238" s="248"/>
      <c r="AK238" s="248"/>
      <c r="AL238" s="248"/>
      <c r="AM238" s="248"/>
      <c r="AN238" s="248"/>
      <c r="AO238" s="248"/>
    </row>
    <row r="239" spans="1:41" ht="15.75">
      <c r="A239" s="104" t="s">
        <v>168</v>
      </c>
      <c r="B239" s="105"/>
      <c r="C239" s="146">
        <v>2022</v>
      </c>
      <c r="D239" s="146">
        <v>2023</v>
      </c>
      <c r="E239" s="146">
        <v>2024</v>
      </c>
      <c r="F239" s="146">
        <v>2025</v>
      </c>
      <c r="G239" s="146">
        <v>2026</v>
      </c>
      <c r="H239" s="146">
        <v>2027</v>
      </c>
      <c r="I239" s="146">
        <v>2028</v>
      </c>
      <c r="J239" s="146">
        <v>2029</v>
      </c>
      <c r="K239" s="146">
        <v>2030</v>
      </c>
      <c r="L239" s="146">
        <v>2031</v>
      </c>
      <c r="M239" s="146">
        <v>2032</v>
      </c>
      <c r="N239" s="146">
        <v>2033</v>
      </c>
      <c r="O239" s="146">
        <v>2034</v>
      </c>
      <c r="P239" s="146">
        <v>2035</v>
      </c>
      <c r="Q239" s="146">
        <v>2036</v>
      </c>
      <c r="R239" s="146">
        <v>2037</v>
      </c>
      <c r="S239" s="146">
        <v>2038</v>
      </c>
      <c r="T239" s="146">
        <v>2039</v>
      </c>
      <c r="U239" s="146">
        <v>2040</v>
      </c>
      <c r="V239" s="146">
        <v>2041</v>
      </c>
      <c r="W239" s="146">
        <v>2042</v>
      </c>
      <c r="X239" s="146">
        <v>2043</v>
      </c>
      <c r="Y239" s="146">
        <v>2044</v>
      </c>
      <c r="Z239" s="146">
        <v>2045</v>
      </c>
      <c r="AA239" s="146">
        <v>2046</v>
      </c>
      <c r="AB239" s="146">
        <v>2047</v>
      </c>
      <c r="AC239" s="146">
        <v>2048</v>
      </c>
      <c r="AD239" s="146">
        <v>2049</v>
      </c>
      <c r="AE239" s="146">
        <v>2050</v>
      </c>
      <c r="AF239" s="146">
        <v>2051</v>
      </c>
      <c r="AG239" s="146">
        <v>2052</v>
      </c>
      <c r="AH239" s="146">
        <v>2053</v>
      </c>
      <c r="AI239" s="146">
        <v>2054</v>
      </c>
      <c r="AJ239" s="146">
        <v>2055</v>
      </c>
      <c r="AK239" s="146">
        <v>2056</v>
      </c>
      <c r="AL239" s="146">
        <v>2057</v>
      </c>
      <c r="AM239" s="146">
        <v>2058</v>
      </c>
      <c r="AN239" s="146">
        <v>2059</v>
      </c>
      <c r="AO239" s="147">
        <v>2060</v>
      </c>
    </row>
    <row r="240" spans="1:41">
      <c r="A240" s="179" t="s">
        <v>169</v>
      </c>
      <c r="B240" s="110" t="s">
        <v>271</v>
      </c>
      <c r="C240" s="166">
        <v>0.6775683543307548</v>
      </c>
      <c r="D240" s="166">
        <v>0.67425198466655367</v>
      </c>
      <c r="E240" s="166">
        <v>0.66035846481537885</v>
      </c>
      <c r="F240" s="166">
        <v>0.57449684514060606</v>
      </c>
      <c r="G240" s="166">
        <v>0.539388018611342</v>
      </c>
      <c r="H240" s="166">
        <v>0.48639309711944811</v>
      </c>
      <c r="I240" s="166">
        <v>0.41262392736503334</v>
      </c>
      <c r="J240" s="166">
        <v>0.39994801512224842</v>
      </c>
      <c r="K240" s="166">
        <v>0.35506996576506689</v>
      </c>
      <c r="L240" s="166">
        <v>0.34630788286610636</v>
      </c>
      <c r="M240" s="166">
        <v>0.29494831834816182</v>
      </c>
      <c r="N240" s="166">
        <v>0.2792702521916256</v>
      </c>
      <c r="O240" s="166">
        <v>0.24376853149124769</v>
      </c>
      <c r="P240" s="166">
        <v>0.20114417599201345</v>
      </c>
      <c r="Q240" s="166">
        <v>0.13087718723147596</v>
      </c>
      <c r="R240" s="166">
        <v>9.9831664727175404E-2</v>
      </c>
      <c r="S240" s="166">
        <v>9.9351547184940978E-2</v>
      </c>
      <c r="T240" s="166">
        <v>6.318971596827086E-2</v>
      </c>
      <c r="U240" s="166">
        <v>3.1398320567751277E-2</v>
      </c>
      <c r="V240" s="166">
        <v>1.1916986223347128E-2</v>
      </c>
      <c r="W240" s="166">
        <v>1.0729681374314889E-2</v>
      </c>
      <c r="X240" s="166">
        <v>1.100905082454552E-2</v>
      </c>
      <c r="Y240" s="166">
        <v>1.1762739776396709E-2</v>
      </c>
      <c r="Z240" s="166">
        <v>1.0951351841300635E-2</v>
      </c>
      <c r="AA240" s="166">
        <v>7.7011247985890319E-3</v>
      </c>
      <c r="AB240" s="166">
        <v>5.5524237383145986E-3</v>
      </c>
      <c r="AC240" s="166">
        <v>5.2600876049107076E-3</v>
      </c>
      <c r="AD240" s="166">
        <v>5.5351985577391221E-3</v>
      </c>
      <c r="AE240" s="166">
        <v>4.8263245246031898E-3</v>
      </c>
      <c r="AF240" s="166">
        <v>3.969627868216653E-3</v>
      </c>
      <c r="AG240" s="166">
        <v>4.1865907434695745E-3</v>
      </c>
      <c r="AH240" s="166">
        <v>4.7539059338505378E-3</v>
      </c>
      <c r="AI240" s="166">
        <v>4.6000329310153564E-3</v>
      </c>
      <c r="AJ240" s="166">
        <v>4.7742803064666686E-3</v>
      </c>
      <c r="AK240" s="166">
        <v>4.762727421087536E-3</v>
      </c>
      <c r="AL240" s="166">
        <v>4.0888032591831309E-3</v>
      </c>
      <c r="AM240" s="166">
        <v>4.1043725288053548E-3</v>
      </c>
      <c r="AN240" s="166">
        <v>4.3382296452292145E-3</v>
      </c>
      <c r="AO240" s="257">
        <v>4.8481637837443801E-3</v>
      </c>
    </row>
    <row r="241" spans="1:41">
      <c r="A241" s="179" t="s">
        <v>15</v>
      </c>
      <c r="B241" s="110" t="s">
        <v>271</v>
      </c>
      <c r="C241" s="166">
        <v>0.68174752746276568</v>
      </c>
      <c r="D241" s="166">
        <v>0.62994340649981928</v>
      </c>
      <c r="E241" s="166">
        <v>0.60739408063922784</v>
      </c>
      <c r="F241" s="166">
        <v>0.52605877450355065</v>
      </c>
      <c r="G241" s="166">
        <v>0.47588084012774523</v>
      </c>
      <c r="H241" s="166">
        <v>0.43850267251078312</v>
      </c>
      <c r="I241" s="166">
        <v>0.34468258160628984</v>
      </c>
      <c r="J241" s="166">
        <v>0.26492795760567128</v>
      </c>
      <c r="K241" s="166">
        <v>0.22483179214643376</v>
      </c>
      <c r="L241" s="166">
        <v>0.17230989756932713</v>
      </c>
      <c r="M241" s="166">
        <v>0.15078896311186404</v>
      </c>
      <c r="N241" s="166">
        <v>0.10768635616461164</v>
      </c>
      <c r="O241" s="166">
        <v>6.7252400229013312E-2</v>
      </c>
      <c r="P241" s="166">
        <v>3.1806906086229311E-2</v>
      </c>
      <c r="Q241" s="166">
        <v>2.2683951167840104E-2</v>
      </c>
      <c r="R241" s="166">
        <v>1.7011642655925325E-2</v>
      </c>
      <c r="S241" s="166">
        <v>1.4577656078357917E-2</v>
      </c>
      <c r="T241" s="166">
        <v>1.5061762063510609E-2</v>
      </c>
      <c r="U241" s="166">
        <v>1.338770152247499E-2</v>
      </c>
      <c r="V241" s="166">
        <v>1.4409684184861561E-2</v>
      </c>
      <c r="W241" s="166">
        <v>1.3756871485147381E-2</v>
      </c>
      <c r="X241" s="166">
        <v>1.0837709165547358E-2</v>
      </c>
      <c r="Y241" s="166">
        <v>1.1263386126726569E-2</v>
      </c>
      <c r="Z241" s="166">
        <v>1.0703402206172517E-2</v>
      </c>
      <c r="AA241" s="166">
        <v>9.6827679531863511E-3</v>
      </c>
      <c r="AB241" s="166">
        <v>9.2580224259135521E-3</v>
      </c>
      <c r="AC241" s="166">
        <v>1.1763996624109188E-2</v>
      </c>
      <c r="AD241" s="166">
        <v>1.2342728290606961E-2</v>
      </c>
      <c r="AE241" s="166">
        <v>1.0974036852280971E-2</v>
      </c>
      <c r="AF241" s="166">
        <v>9.4653746026648732E-3</v>
      </c>
      <c r="AG241" s="166">
        <v>1.0103430124797081E-2</v>
      </c>
      <c r="AH241" s="166">
        <v>1.1730710494647882E-2</v>
      </c>
      <c r="AI241" s="166">
        <v>1.0777182593660626E-2</v>
      </c>
      <c r="AJ241" s="166">
        <v>1.1122904583584593E-2</v>
      </c>
      <c r="AK241" s="166">
        <v>1.1393097037371271E-2</v>
      </c>
      <c r="AL241" s="166">
        <v>1.2386903454638611E-2</v>
      </c>
      <c r="AM241" s="166">
        <v>1.2852586832729083E-2</v>
      </c>
      <c r="AN241" s="166">
        <v>1.3600582326822167E-2</v>
      </c>
      <c r="AO241" s="257">
        <v>1.6846938769131133E-2</v>
      </c>
    </row>
    <row r="242" spans="1:41">
      <c r="A242" s="179" t="s">
        <v>14</v>
      </c>
      <c r="B242" s="110" t="s">
        <v>271</v>
      </c>
      <c r="C242" s="166">
        <v>0.77898543098154116</v>
      </c>
      <c r="D242" s="166">
        <v>0.73984049615376601</v>
      </c>
      <c r="E242" s="166">
        <v>0.73012855482075789</v>
      </c>
      <c r="F242" s="166">
        <v>0.66659251514790985</v>
      </c>
      <c r="G242" s="166">
        <v>0.63386987000528194</v>
      </c>
      <c r="H242" s="166">
        <v>0.56140693025924593</v>
      </c>
      <c r="I242" s="166">
        <v>0.50091012539708446</v>
      </c>
      <c r="J242" s="166">
        <v>0.35455860243131998</v>
      </c>
      <c r="K242" s="166">
        <v>0.32238262068296425</v>
      </c>
      <c r="L242" s="166">
        <v>0.32275598623826446</v>
      </c>
      <c r="M242" s="166">
        <v>0.30571508003228759</v>
      </c>
      <c r="N242" s="166">
        <v>0.28339270660491728</v>
      </c>
      <c r="O242" s="166">
        <v>0.22445165402306169</v>
      </c>
      <c r="P242" s="166">
        <v>0.11151519747696827</v>
      </c>
      <c r="Q242" s="166">
        <v>6.7275473719724657E-2</v>
      </c>
      <c r="R242" s="166">
        <v>4.5088565156027369E-2</v>
      </c>
      <c r="S242" s="166">
        <v>8.9888404382694621E-3</v>
      </c>
      <c r="T242" s="166">
        <v>6.7951496367747305E-3</v>
      </c>
      <c r="U242" s="166">
        <v>6.346140024862652E-3</v>
      </c>
      <c r="V242" s="166">
        <v>6.5869755279228228E-3</v>
      </c>
      <c r="W242" s="166">
        <v>5.9753615196906362E-3</v>
      </c>
      <c r="X242" s="166">
        <v>6.2867124275693955E-3</v>
      </c>
      <c r="Y242" s="166">
        <v>6.6617908724214648E-3</v>
      </c>
      <c r="Z242" s="166">
        <v>6.3117187386387196E-3</v>
      </c>
      <c r="AA242" s="166">
        <v>6.4035102247843034E-3</v>
      </c>
      <c r="AB242" s="166">
        <v>4.8455975844914397E-3</v>
      </c>
      <c r="AC242" s="166">
        <v>4.828296903771595E-3</v>
      </c>
      <c r="AD242" s="166">
        <v>5.0143919045152656E-3</v>
      </c>
      <c r="AE242" s="166">
        <v>4.659096697134114E-3</v>
      </c>
      <c r="AF242" s="166">
        <v>4.4392504905119068E-3</v>
      </c>
      <c r="AG242" s="166">
        <v>4.4294500141733124E-3</v>
      </c>
      <c r="AH242" s="166">
        <v>5.1966125414666586E-3</v>
      </c>
      <c r="AI242" s="166">
        <v>5.1386900884038437E-3</v>
      </c>
      <c r="AJ242" s="166">
        <v>5.3406796546821263E-3</v>
      </c>
      <c r="AK242" s="166">
        <v>5.7160216040684107E-3</v>
      </c>
      <c r="AL242" s="166">
        <v>6.2012871229637093E-3</v>
      </c>
      <c r="AM242" s="166">
        <v>6.5937306385693952E-3</v>
      </c>
      <c r="AN242" s="166">
        <v>7.1275647936577865E-3</v>
      </c>
      <c r="AO242" s="257">
        <v>8.087615296816026E-3</v>
      </c>
    </row>
    <row r="243" spans="1:41">
      <c r="A243" s="179" t="s">
        <v>19</v>
      </c>
      <c r="B243" s="110" t="s">
        <v>271</v>
      </c>
      <c r="C243" s="166">
        <v>3.763306689833025E-2</v>
      </c>
      <c r="D243" s="166">
        <v>3.4302559959614502E-2</v>
      </c>
      <c r="E243" s="166">
        <v>2.8263083231012991E-2</v>
      </c>
      <c r="F243" s="166">
        <v>1.4917328996536555E-2</v>
      </c>
      <c r="G243" s="166">
        <v>8.8187082216991362E-3</v>
      </c>
      <c r="H243" s="166">
        <v>2.6289186355995697E-2</v>
      </c>
      <c r="I243" s="166">
        <v>1.9821080626995859E-2</v>
      </c>
      <c r="J243" s="166">
        <v>4.6114472833190335E-3</v>
      </c>
      <c r="K243" s="166">
        <v>1.1621253744265021E-2</v>
      </c>
      <c r="L243" s="166">
        <v>2.863325628981913E-2</v>
      </c>
      <c r="M243" s="166">
        <v>3.4718487465111844E-2</v>
      </c>
      <c r="N243" s="166">
        <v>5.0839731547466072E-2</v>
      </c>
      <c r="O243" s="166">
        <v>5.5512998774028703E-2</v>
      </c>
      <c r="P243" s="166">
        <v>1.8350702573801076E-2</v>
      </c>
      <c r="Q243" s="166">
        <v>1.2121672902951857E-2</v>
      </c>
      <c r="R243" s="166">
        <v>9.1867865563016182E-3</v>
      </c>
      <c r="S243" s="166">
        <v>2.4181488428435902E-3</v>
      </c>
      <c r="T243" s="166">
        <v>1.5306951608758885E-3</v>
      </c>
      <c r="U243" s="166">
        <v>1.3738274900042362E-3</v>
      </c>
      <c r="V243" s="166">
        <v>1.734194891075447E-3</v>
      </c>
      <c r="W243" s="166">
        <v>1.2418708786098541E-3</v>
      </c>
      <c r="X243" s="166">
        <v>1.7867692087973688E-3</v>
      </c>
      <c r="Y243" s="166">
        <v>1.6184681268634411E-3</v>
      </c>
      <c r="Z243" s="166">
        <v>1.4448722933941606E-3</v>
      </c>
      <c r="AA243" s="166">
        <v>2.0171531083256196E-3</v>
      </c>
      <c r="AB243" s="166">
        <v>1.0143377223693888E-3</v>
      </c>
      <c r="AC243" s="166">
        <v>1.40504453321808E-3</v>
      </c>
      <c r="AD243" s="166">
        <v>1.2317719673782123E-3</v>
      </c>
      <c r="AE243" s="166">
        <v>1.1667942595409242E-3</v>
      </c>
      <c r="AF243" s="166">
        <v>9.0359191995714348E-4</v>
      </c>
      <c r="AG243" s="166">
        <v>8.5363093647005371E-4</v>
      </c>
      <c r="AH243" s="166">
        <v>1.2243615764035228E-3</v>
      </c>
      <c r="AI243" s="166">
        <v>8.8166115149013494E-4</v>
      </c>
      <c r="AJ243" s="166">
        <v>8.6122099633295266E-4</v>
      </c>
      <c r="AK243" s="166">
        <v>6.7984985188930395E-4</v>
      </c>
      <c r="AL243" s="166">
        <v>7.0078226818806979E-4</v>
      </c>
      <c r="AM243" s="166">
        <v>6.9718830721147713E-4</v>
      </c>
      <c r="AN243" s="166">
        <v>8.0380568613350092E-4</v>
      </c>
      <c r="AO243" s="257">
        <v>8.3780032801347303E-4</v>
      </c>
    </row>
    <row r="244" spans="1:41" ht="15.75" thickBot="1">
      <c r="A244" s="258" t="s">
        <v>13</v>
      </c>
      <c r="B244" s="188" t="s">
        <v>271</v>
      </c>
      <c r="C244" s="259">
        <v>0.30327742522769496</v>
      </c>
      <c r="D244" s="259">
        <v>0.27474607064563072</v>
      </c>
      <c r="E244" s="259">
        <v>0.25593174756403503</v>
      </c>
      <c r="F244" s="259">
        <v>0.22000541017582811</v>
      </c>
      <c r="G244" s="259">
        <v>0.21940367951649978</v>
      </c>
      <c r="H244" s="259">
        <v>0.1888713070106405</v>
      </c>
      <c r="I244" s="259">
        <v>0.1815723046533553</v>
      </c>
      <c r="J244" s="259">
        <v>9.2255546649377199E-2</v>
      </c>
      <c r="K244" s="259">
        <v>7.9581470201782398E-2</v>
      </c>
      <c r="L244" s="259">
        <v>6.6854647893893254E-2</v>
      </c>
      <c r="M244" s="259">
        <v>6.668805664679027E-2</v>
      </c>
      <c r="N244" s="259">
        <v>6.1129783703219837E-2</v>
      </c>
      <c r="O244" s="259">
        <v>5.0198157760596419E-2</v>
      </c>
      <c r="P244" s="259">
        <v>4.0859354471602445E-2</v>
      </c>
      <c r="Q244" s="259">
        <v>2.9748363793065349E-2</v>
      </c>
      <c r="R244" s="259">
        <v>1.3354081949367292E-2</v>
      </c>
      <c r="S244" s="259">
        <v>9.8298833193065181E-3</v>
      </c>
      <c r="T244" s="259">
        <v>6.8609564188560875E-3</v>
      </c>
      <c r="U244" s="259">
        <v>6.3430111004359616E-3</v>
      </c>
      <c r="V244" s="259">
        <v>5.7075617318175656E-3</v>
      </c>
      <c r="W244" s="259">
        <v>7.226504014895465E-3</v>
      </c>
      <c r="X244" s="259">
        <v>8.3494811675234436E-3</v>
      </c>
      <c r="Y244" s="259">
        <v>5.8333453258242168E-3</v>
      </c>
      <c r="Z244" s="259">
        <v>3.4793316484471146E-3</v>
      </c>
      <c r="AA244" s="259">
        <v>1.3626761558412038E-3</v>
      </c>
      <c r="AB244" s="259">
        <v>7.3931533496188152E-4</v>
      </c>
      <c r="AC244" s="259">
        <v>8.252031141783889E-4</v>
      </c>
      <c r="AD244" s="259">
        <v>8.3546218713967185E-4</v>
      </c>
      <c r="AE244" s="259">
        <v>8.0461985930769468E-4</v>
      </c>
      <c r="AF244" s="259">
        <v>7.1124084170099083E-4</v>
      </c>
      <c r="AG244" s="259">
        <v>6.7380956561906844E-4</v>
      </c>
      <c r="AH244" s="259">
        <v>7.346328749721229E-4</v>
      </c>
      <c r="AI244" s="259">
        <v>5.7045145163335162E-4</v>
      </c>
      <c r="AJ244" s="259">
        <v>5.3422391410630466E-4</v>
      </c>
      <c r="AK244" s="259">
        <v>5.3614433562962892E-4</v>
      </c>
      <c r="AL244" s="259">
        <v>5.0811322338528469E-4</v>
      </c>
      <c r="AM244" s="259">
        <v>5.9093033844938943E-4</v>
      </c>
      <c r="AN244" s="259">
        <v>6.2826050703278517E-4</v>
      </c>
      <c r="AO244" s="260">
        <v>6.9361381572220673E-4</v>
      </c>
    </row>
    <row r="246" spans="1:41" ht="21" thickBot="1">
      <c r="A246" s="297" t="s">
        <v>691</v>
      </c>
    </row>
    <row r="247" spans="1:41" ht="15.75">
      <c r="A247" s="104" t="s">
        <v>168</v>
      </c>
      <c r="B247" s="105"/>
      <c r="C247" s="146">
        <v>2022</v>
      </c>
      <c r="D247" s="146">
        <v>2023</v>
      </c>
      <c r="E247" s="146">
        <v>2024</v>
      </c>
      <c r="F247" s="146">
        <v>2025</v>
      </c>
      <c r="G247" s="146">
        <v>2026</v>
      </c>
      <c r="H247" s="146">
        <v>2027</v>
      </c>
      <c r="I247" s="146">
        <v>2028</v>
      </c>
      <c r="J247" s="146">
        <v>2029</v>
      </c>
      <c r="K247" s="146">
        <v>2030</v>
      </c>
      <c r="L247" s="146">
        <v>2031</v>
      </c>
      <c r="M247" s="146">
        <v>2032</v>
      </c>
      <c r="N247" s="146">
        <v>2033</v>
      </c>
      <c r="O247" s="146">
        <v>2034</v>
      </c>
      <c r="P247" s="146">
        <v>2035</v>
      </c>
      <c r="Q247" s="146">
        <v>2036</v>
      </c>
      <c r="R247" s="146">
        <v>2037</v>
      </c>
      <c r="S247" s="146">
        <v>2038</v>
      </c>
      <c r="T247" s="146">
        <v>2039</v>
      </c>
      <c r="U247" s="146">
        <v>2040</v>
      </c>
      <c r="V247" s="146">
        <v>2041</v>
      </c>
      <c r="W247" s="146">
        <v>2042</v>
      </c>
      <c r="X247" s="146">
        <v>2043</v>
      </c>
      <c r="Y247" s="146">
        <v>2044</v>
      </c>
      <c r="Z247" s="146">
        <v>2045</v>
      </c>
      <c r="AA247" s="146">
        <v>2046</v>
      </c>
      <c r="AB247" s="146">
        <v>2047</v>
      </c>
      <c r="AC247" s="146">
        <v>2048</v>
      </c>
      <c r="AD247" s="146">
        <v>2049</v>
      </c>
      <c r="AE247" s="146">
        <v>2050</v>
      </c>
      <c r="AF247" s="146">
        <v>2051</v>
      </c>
      <c r="AG247" s="146">
        <v>2052</v>
      </c>
      <c r="AH247" s="146">
        <v>2053</v>
      </c>
      <c r="AI247" s="146">
        <v>2054</v>
      </c>
      <c r="AJ247" s="146">
        <v>2055</v>
      </c>
      <c r="AK247" s="146">
        <v>2056</v>
      </c>
      <c r="AL247" s="146">
        <v>2057</v>
      </c>
      <c r="AM247" s="146">
        <v>2058</v>
      </c>
      <c r="AN247" s="146">
        <v>2059</v>
      </c>
      <c r="AO247" s="146">
        <v>2060</v>
      </c>
    </row>
    <row r="248" spans="1:41">
      <c r="A248" s="179" t="s">
        <v>689</v>
      </c>
      <c r="B248" s="112" t="s">
        <v>690</v>
      </c>
      <c r="F248" s="151">
        <v>118.27285744189906</v>
      </c>
      <c r="G248" s="151">
        <v>114.066</v>
      </c>
      <c r="H248" s="151">
        <v>107.41719999999999</v>
      </c>
      <c r="I248" s="151">
        <v>94.626249999999999</v>
      </c>
      <c r="J248" s="151">
        <v>79.544259999999994</v>
      </c>
      <c r="K248" s="151">
        <v>71.099010000000007</v>
      </c>
      <c r="L248" s="151">
        <v>67.491280000000003</v>
      </c>
      <c r="M248" s="151">
        <v>61.78313</v>
      </c>
      <c r="N248" s="151">
        <v>57.31794</v>
      </c>
      <c r="O248" s="151">
        <v>48.745930000000001</v>
      </c>
      <c r="P248" s="151">
        <v>34.473149999999997</v>
      </c>
      <c r="Q248" s="151">
        <v>25.125920000000001</v>
      </c>
      <c r="R248" s="151">
        <v>20.947679999999998</v>
      </c>
      <c r="S248" s="151">
        <v>18.179860000000001</v>
      </c>
      <c r="T248" s="151">
        <v>14.54283</v>
      </c>
      <c r="U248" s="151">
        <v>11.18107</v>
      </c>
      <c r="V248" s="151">
        <v>8.6266110000000005</v>
      </c>
      <c r="W248" s="151">
        <v>8.6782170000000001</v>
      </c>
      <c r="X248" s="151">
        <v>8.6391799999999996</v>
      </c>
      <c r="Y248" s="151">
        <v>8.7375500000000006</v>
      </c>
      <c r="Z248" s="151">
        <v>8.4590340000000008</v>
      </c>
      <c r="AA248" s="151">
        <v>8.0574049999999993</v>
      </c>
      <c r="AB248" s="151">
        <v>7.8643999999999998</v>
      </c>
      <c r="AC248" s="151">
        <v>8.2956950000000003</v>
      </c>
      <c r="AD248" s="151">
        <v>8.5849240000000009</v>
      </c>
      <c r="AE248" s="151">
        <v>8.5961809999999996</v>
      </c>
      <c r="AF248" s="151">
        <v>8.2963090000000008</v>
      </c>
      <c r="AG248" s="151">
        <v>8.6317690000000002</v>
      </c>
      <c r="AH248" s="151">
        <v>9.1852769999999992</v>
      </c>
      <c r="AI248" s="151">
        <v>8.9135779999999993</v>
      </c>
      <c r="AJ248" s="151">
        <v>9.2836630000000007</v>
      </c>
      <c r="AK248" s="151">
        <v>9.6308319999999998</v>
      </c>
      <c r="AL248" s="151">
        <v>9.8439449999999997</v>
      </c>
      <c r="AM248" s="151">
        <v>10.18843</v>
      </c>
      <c r="AN248" s="151">
        <v>10.6396</v>
      </c>
      <c r="AO248" s="152">
        <v>11.51229</v>
      </c>
    </row>
    <row r="249" spans="1:41">
      <c r="A249" s="179" t="s">
        <v>688</v>
      </c>
      <c r="B249" s="112" t="s">
        <v>56</v>
      </c>
      <c r="G249" s="151">
        <v>114.06614621496868</v>
      </c>
      <c r="H249" s="151">
        <f>G249+H248</f>
        <v>221.48334621496866</v>
      </c>
      <c r="I249" s="151">
        <f t="shared" ref="I249:AO249" si="0">H249+I248</f>
        <v>316.10959621496863</v>
      </c>
      <c r="J249" s="151">
        <f t="shared" si="0"/>
        <v>395.65385621496864</v>
      </c>
      <c r="K249" s="151">
        <f t="shared" si="0"/>
        <v>466.75286621496866</v>
      </c>
      <c r="L249" s="151">
        <f t="shared" si="0"/>
        <v>534.24414621496862</v>
      </c>
      <c r="M249" s="151">
        <f t="shared" si="0"/>
        <v>596.02727621496865</v>
      </c>
      <c r="N249" s="151">
        <f t="shared" si="0"/>
        <v>653.34521621496867</v>
      </c>
      <c r="O249" s="151">
        <f t="shared" si="0"/>
        <v>702.09114621496872</v>
      </c>
      <c r="P249" s="151">
        <f t="shared" si="0"/>
        <v>736.56429621496875</v>
      </c>
      <c r="Q249" s="151">
        <f t="shared" si="0"/>
        <v>761.6902162149687</v>
      </c>
      <c r="R249" s="151">
        <f t="shared" si="0"/>
        <v>782.63789621496869</v>
      </c>
      <c r="S249" s="151">
        <f t="shared" si="0"/>
        <v>800.81775621496865</v>
      </c>
      <c r="T249" s="151">
        <f t="shared" si="0"/>
        <v>815.36058621496863</v>
      </c>
      <c r="U249" s="151">
        <f t="shared" si="0"/>
        <v>826.54165621496861</v>
      </c>
      <c r="V249" s="151">
        <f t="shared" si="0"/>
        <v>835.16826721496864</v>
      </c>
      <c r="W249" s="151">
        <f t="shared" si="0"/>
        <v>843.84648421496865</v>
      </c>
      <c r="X249" s="151">
        <f t="shared" si="0"/>
        <v>852.48566421496866</v>
      </c>
      <c r="Y249" s="151">
        <f t="shared" si="0"/>
        <v>861.22321421496872</v>
      </c>
      <c r="Z249" s="151">
        <f t="shared" si="0"/>
        <v>869.68224821496869</v>
      </c>
      <c r="AA249" s="151">
        <f t="shared" si="0"/>
        <v>877.73965321496871</v>
      </c>
      <c r="AB249" s="151">
        <f t="shared" si="0"/>
        <v>885.60405321496876</v>
      </c>
      <c r="AC249" s="151">
        <f t="shared" si="0"/>
        <v>893.89974821496878</v>
      </c>
      <c r="AD249" s="151">
        <f t="shared" si="0"/>
        <v>902.48467221496878</v>
      </c>
      <c r="AE249" s="151">
        <f t="shared" si="0"/>
        <v>911.08085321496878</v>
      </c>
      <c r="AF249" s="151">
        <f t="shared" si="0"/>
        <v>919.37716221496873</v>
      </c>
      <c r="AG249" s="151">
        <f t="shared" si="0"/>
        <v>928.0089312149687</v>
      </c>
      <c r="AH249" s="151">
        <f t="shared" si="0"/>
        <v>937.19420821496874</v>
      </c>
      <c r="AI249" s="151">
        <f t="shared" si="0"/>
        <v>946.10778621496877</v>
      </c>
      <c r="AJ249" s="151">
        <f t="shared" si="0"/>
        <v>955.39144921496882</v>
      </c>
      <c r="AK249" s="151">
        <f t="shared" si="0"/>
        <v>965.02228121496887</v>
      </c>
      <c r="AL249" s="151">
        <f t="shared" si="0"/>
        <v>974.86622621496883</v>
      </c>
      <c r="AM249" s="151">
        <f t="shared" si="0"/>
        <v>985.05465621496887</v>
      </c>
      <c r="AN249" s="151">
        <f t="shared" si="0"/>
        <v>995.69425621496885</v>
      </c>
      <c r="AO249" s="152">
        <f t="shared" si="0"/>
        <v>1007.2065462149689</v>
      </c>
    </row>
    <row r="250" spans="1:41" ht="15.75" thickBot="1">
      <c r="A250" s="258" t="s">
        <v>687</v>
      </c>
      <c r="B250" s="254" t="s">
        <v>56</v>
      </c>
      <c r="C250" s="396"/>
      <c r="D250" s="396"/>
      <c r="E250" s="396"/>
      <c r="F250" s="414">
        <v>916.99212648114951</v>
      </c>
      <c r="G250" s="397">
        <v>802.92612648114948</v>
      </c>
      <c r="H250" s="397">
        <v>695.5089264811495</v>
      </c>
      <c r="I250" s="397">
        <v>600.88267648114947</v>
      </c>
      <c r="J250" s="397">
        <v>521.33841648114947</v>
      </c>
      <c r="K250" s="397">
        <v>450.23940648114944</v>
      </c>
      <c r="L250" s="397">
        <v>382.74812648114948</v>
      </c>
      <c r="M250" s="397">
        <v>320.96499648114946</v>
      </c>
      <c r="N250" s="397">
        <v>263.64705648114943</v>
      </c>
      <c r="O250" s="397">
        <v>214.90112648114939</v>
      </c>
      <c r="P250" s="397">
        <v>180.42797648114936</v>
      </c>
      <c r="Q250" s="397">
        <v>155.30205648114941</v>
      </c>
      <c r="R250" s="397">
        <v>134.35437648114942</v>
      </c>
      <c r="S250" s="397">
        <v>116.17451648114945</v>
      </c>
      <c r="T250" s="397">
        <v>101.63168648114947</v>
      </c>
      <c r="U250" s="397">
        <v>90.450616481149495</v>
      </c>
      <c r="V250" s="397">
        <v>81.82400548114947</v>
      </c>
      <c r="W250" s="397">
        <v>73.145788481149452</v>
      </c>
      <c r="X250" s="397">
        <v>64.506608481149442</v>
      </c>
      <c r="Y250" s="397">
        <v>55.769058481149386</v>
      </c>
      <c r="Z250" s="397">
        <v>47.310024481149412</v>
      </c>
      <c r="AA250" s="397">
        <v>39.252619481149395</v>
      </c>
      <c r="AB250" s="397">
        <v>31.388219481149349</v>
      </c>
      <c r="AC250" s="397">
        <v>23.092524481149326</v>
      </c>
      <c r="AD250" s="397">
        <v>14.507600481149325</v>
      </c>
      <c r="AE250" s="398">
        <v>5.9114194811493235</v>
      </c>
      <c r="AF250" s="397">
        <v>-2.3848895188506276</v>
      </c>
      <c r="AG250" s="397">
        <v>-11.016658518850591</v>
      </c>
      <c r="AH250" s="397">
        <v>-20.201935518850632</v>
      </c>
      <c r="AI250" s="397">
        <v>-29.115513518850662</v>
      </c>
      <c r="AJ250" s="397">
        <v>-38.399176518850709</v>
      </c>
      <c r="AK250" s="397">
        <v>-48.030008518850764</v>
      </c>
      <c r="AL250" s="397">
        <v>-57.873953518850726</v>
      </c>
      <c r="AM250" s="397">
        <v>-68.062383518850766</v>
      </c>
      <c r="AN250" s="397">
        <v>-78.701983518850739</v>
      </c>
      <c r="AO250" s="268">
        <v>-90.214273518850746</v>
      </c>
    </row>
    <row r="251" spans="1:41" customFormat="1" ht="16.5"/>
    <row r="252" spans="1:41" customFormat="1" ht="16.5"/>
    <row r="253" spans="1:41" customFormat="1" ht="16.5"/>
    <row r="254" spans="1:41" customFormat="1" ht="16.5"/>
    <row r="255" spans="1:41" customFormat="1" ht="16.5"/>
    <row r="256" spans="1:41" customFormat="1" ht="16.5"/>
    <row r="257" spans="3:41">
      <c r="C257" s="151"/>
      <c r="D257" s="151"/>
      <c r="E257" s="151"/>
      <c r="F257" s="151"/>
      <c r="G257" s="151"/>
      <c r="I257" s="248"/>
      <c r="L257" s="248"/>
    </row>
    <row r="258" spans="3:41">
      <c r="C258" s="151"/>
      <c r="D258" s="151"/>
      <c r="E258" s="151"/>
      <c r="F258" s="151"/>
    </row>
    <row r="260" spans="3:41"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</row>
    <row r="261" spans="3:41"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</row>
    <row r="262" spans="3:41"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</row>
    <row r="263" spans="3:41"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</row>
    <row r="264" spans="3:41"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</row>
    <row r="265" spans="3:41">
      <c r="E265" s="399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</row>
    <row r="266" spans="3:41"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</row>
    <row r="267" spans="3:41">
      <c r="E267" s="399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</row>
    <row r="268" spans="3:41">
      <c r="E268" s="399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</row>
    <row r="269" spans="3:41">
      <c r="E269" s="399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</row>
    <row r="270" spans="3:41"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</row>
    <row r="271" spans="3:41"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</row>
    <row r="272" spans="3:41"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</row>
    <row r="274" spans="7:41">
      <c r="G274" s="400"/>
      <c r="H274" s="400"/>
      <c r="I274" s="400"/>
      <c r="J274" s="400"/>
      <c r="K274" s="400"/>
      <c r="L274" s="400"/>
      <c r="M274" s="400"/>
      <c r="N274" s="400"/>
      <c r="O274" s="400"/>
      <c r="P274" s="400"/>
      <c r="Q274" s="400"/>
      <c r="R274" s="400"/>
      <c r="S274" s="400"/>
      <c r="T274" s="400"/>
      <c r="U274" s="400"/>
      <c r="V274" s="400"/>
      <c r="W274" s="400"/>
      <c r="X274" s="400"/>
      <c r="Y274" s="400"/>
      <c r="Z274" s="400"/>
      <c r="AA274" s="400"/>
      <c r="AB274" s="400"/>
      <c r="AC274" s="400"/>
      <c r="AD274" s="400"/>
      <c r="AE274" s="400"/>
      <c r="AF274" s="400"/>
      <c r="AG274" s="400"/>
      <c r="AH274" s="400"/>
      <c r="AI274" s="400"/>
      <c r="AJ274" s="400"/>
      <c r="AK274" s="400"/>
      <c r="AL274" s="400"/>
      <c r="AM274" s="400"/>
      <c r="AN274" s="400"/>
      <c r="AO274" s="400"/>
    </row>
    <row r="275" spans="7:41">
      <c r="G275" s="400"/>
      <c r="H275" s="400"/>
      <c r="I275" s="400"/>
      <c r="J275" s="400"/>
      <c r="K275" s="400"/>
      <c r="L275" s="400"/>
      <c r="M275" s="400"/>
      <c r="N275" s="400"/>
      <c r="O275" s="400"/>
      <c r="P275" s="400"/>
      <c r="Q275" s="400"/>
      <c r="R275" s="400"/>
      <c r="S275" s="400"/>
      <c r="T275" s="400"/>
      <c r="U275" s="400"/>
      <c r="V275" s="400"/>
      <c r="W275" s="400"/>
      <c r="X275" s="400"/>
      <c r="Y275" s="400"/>
      <c r="Z275" s="400"/>
      <c r="AA275" s="400"/>
      <c r="AB275" s="400"/>
      <c r="AC275" s="400"/>
      <c r="AD275" s="400"/>
      <c r="AE275" s="400"/>
      <c r="AF275" s="400"/>
      <c r="AG275" s="400"/>
      <c r="AH275" s="400"/>
      <c r="AI275" s="400"/>
      <c r="AJ275" s="400"/>
      <c r="AK275" s="400"/>
      <c r="AL275" s="400"/>
      <c r="AM275" s="400"/>
      <c r="AN275" s="400"/>
      <c r="AO275" s="400"/>
    </row>
    <row r="276" spans="7:41">
      <c r="G276" s="400"/>
      <c r="H276" s="400"/>
      <c r="I276" s="400"/>
      <c r="J276" s="400"/>
      <c r="K276" s="400"/>
      <c r="L276" s="400"/>
      <c r="M276" s="400"/>
      <c r="N276" s="400"/>
      <c r="O276" s="400"/>
      <c r="P276" s="400"/>
      <c r="Q276" s="400"/>
      <c r="R276" s="400"/>
      <c r="S276" s="400"/>
      <c r="T276" s="400"/>
      <c r="U276" s="400"/>
      <c r="V276" s="400"/>
      <c r="W276" s="400"/>
      <c r="X276" s="400"/>
      <c r="Y276" s="400"/>
      <c r="Z276" s="400"/>
      <c r="AA276" s="400"/>
      <c r="AB276" s="400"/>
      <c r="AC276" s="400"/>
      <c r="AD276" s="400"/>
      <c r="AE276" s="400"/>
      <c r="AF276" s="400"/>
      <c r="AG276" s="400"/>
      <c r="AH276" s="400"/>
      <c r="AI276" s="400"/>
      <c r="AJ276" s="400"/>
      <c r="AK276" s="400"/>
      <c r="AL276" s="400"/>
      <c r="AM276" s="400"/>
      <c r="AN276" s="400"/>
      <c r="AO276" s="400"/>
    </row>
    <row r="277" spans="7:41">
      <c r="G277" s="400"/>
      <c r="H277" s="400"/>
      <c r="I277" s="400"/>
      <c r="J277" s="400"/>
      <c r="K277" s="400"/>
      <c r="L277" s="400"/>
      <c r="M277" s="400"/>
      <c r="N277" s="400"/>
      <c r="O277" s="400"/>
      <c r="P277" s="400"/>
      <c r="Q277" s="400"/>
      <c r="R277" s="400"/>
      <c r="S277" s="400"/>
      <c r="T277" s="400"/>
      <c r="U277" s="400"/>
      <c r="V277" s="400"/>
      <c r="W277" s="400"/>
      <c r="X277" s="400"/>
      <c r="Y277" s="400"/>
      <c r="Z277" s="400"/>
      <c r="AA277" s="400"/>
      <c r="AB277" s="400"/>
      <c r="AC277" s="400"/>
      <c r="AD277" s="400"/>
      <c r="AE277" s="400"/>
      <c r="AF277" s="400"/>
      <c r="AG277" s="400"/>
      <c r="AH277" s="400"/>
      <c r="AI277" s="400"/>
      <c r="AJ277" s="400"/>
      <c r="AK277" s="400"/>
      <c r="AL277" s="400"/>
      <c r="AM277" s="400"/>
      <c r="AN277" s="400"/>
      <c r="AO277" s="400"/>
    </row>
    <row r="278" spans="7:41">
      <c r="G278" s="400"/>
      <c r="H278" s="400"/>
      <c r="I278" s="400"/>
      <c r="J278" s="400"/>
      <c r="K278" s="400"/>
      <c r="L278" s="400"/>
      <c r="M278" s="400"/>
      <c r="N278" s="400"/>
      <c r="O278" s="400"/>
      <c r="P278" s="400"/>
      <c r="Q278" s="400"/>
      <c r="R278" s="400"/>
      <c r="S278" s="400"/>
      <c r="T278" s="400"/>
      <c r="U278" s="400"/>
      <c r="V278" s="400"/>
      <c r="W278" s="400"/>
      <c r="X278" s="400"/>
      <c r="Y278" s="400"/>
      <c r="Z278" s="400"/>
      <c r="AA278" s="400"/>
      <c r="AB278" s="400"/>
      <c r="AC278" s="400"/>
      <c r="AD278" s="400"/>
      <c r="AE278" s="400"/>
      <c r="AF278" s="400"/>
      <c r="AG278" s="400"/>
      <c r="AH278" s="400"/>
      <c r="AI278" s="400"/>
      <c r="AJ278" s="400"/>
      <c r="AK278" s="400"/>
      <c r="AL278" s="400"/>
      <c r="AM278" s="400"/>
      <c r="AN278" s="400"/>
      <c r="AO278" s="400"/>
    </row>
    <row r="279" spans="7:41">
      <c r="G279" s="400"/>
      <c r="H279" s="400"/>
      <c r="I279" s="400"/>
      <c r="J279" s="400"/>
      <c r="K279" s="400"/>
      <c r="L279" s="400"/>
      <c r="M279" s="400"/>
      <c r="N279" s="400"/>
      <c r="O279" s="400"/>
      <c r="P279" s="400"/>
      <c r="Q279" s="400"/>
      <c r="R279" s="400"/>
      <c r="S279" s="400"/>
      <c r="T279" s="400"/>
      <c r="U279" s="400"/>
      <c r="V279" s="400"/>
      <c r="W279" s="400"/>
      <c r="X279" s="400"/>
      <c r="Y279" s="400"/>
      <c r="Z279" s="400"/>
      <c r="AA279" s="400"/>
      <c r="AB279" s="400"/>
      <c r="AC279" s="400"/>
      <c r="AD279" s="400"/>
      <c r="AE279" s="400"/>
      <c r="AF279" s="400"/>
      <c r="AG279" s="400"/>
      <c r="AH279" s="400"/>
      <c r="AI279" s="400"/>
      <c r="AJ279" s="400"/>
      <c r="AK279" s="400"/>
      <c r="AL279" s="400"/>
      <c r="AM279" s="400"/>
      <c r="AN279" s="400"/>
      <c r="AO279" s="400"/>
    </row>
    <row r="280" spans="7:41">
      <c r="G280" s="400"/>
      <c r="H280" s="400"/>
      <c r="I280" s="400"/>
      <c r="J280" s="400"/>
      <c r="K280" s="400"/>
      <c r="L280" s="400"/>
      <c r="M280" s="400"/>
      <c r="N280" s="400"/>
      <c r="O280" s="400"/>
      <c r="P280" s="400"/>
      <c r="Q280" s="400"/>
      <c r="R280" s="400"/>
      <c r="S280" s="400"/>
      <c r="T280" s="400"/>
      <c r="U280" s="400"/>
      <c r="V280" s="400"/>
      <c r="W280" s="400"/>
      <c r="X280" s="400"/>
      <c r="Y280" s="400"/>
      <c r="Z280" s="400"/>
      <c r="AA280" s="400"/>
      <c r="AB280" s="400"/>
      <c r="AC280" s="400"/>
      <c r="AD280" s="400"/>
      <c r="AE280" s="400"/>
      <c r="AF280" s="400"/>
      <c r="AG280" s="400"/>
      <c r="AH280" s="400"/>
      <c r="AI280" s="400"/>
      <c r="AJ280" s="400"/>
      <c r="AK280" s="400"/>
      <c r="AL280" s="400"/>
      <c r="AM280" s="400"/>
      <c r="AN280" s="400"/>
      <c r="AO280" s="400"/>
    </row>
    <row r="281" spans="7:41">
      <c r="G281" s="400"/>
      <c r="H281" s="400"/>
      <c r="I281" s="400"/>
      <c r="J281" s="400"/>
      <c r="K281" s="400"/>
      <c r="L281" s="400"/>
      <c r="M281" s="400"/>
      <c r="N281" s="400"/>
      <c r="O281" s="400"/>
      <c r="P281" s="400"/>
      <c r="Q281" s="400"/>
      <c r="R281" s="400"/>
      <c r="S281" s="400"/>
      <c r="T281" s="400"/>
      <c r="U281" s="400"/>
      <c r="V281" s="400"/>
      <c r="W281" s="400"/>
      <c r="X281" s="400"/>
      <c r="Y281" s="400"/>
      <c r="Z281" s="400"/>
      <c r="AA281" s="400"/>
      <c r="AB281" s="400"/>
      <c r="AC281" s="400"/>
      <c r="AD281" s="400"/>
      <c r="AE281" s="400"/>
      <c r="AF281" s="400"/>
      <c r="AG281" s="400"/>
      <c r="AH281" s="400"/>
      <c r="AI281" s="400"/>
      <c r="AJ281" s="400"/>
      <c r="AK281" s="400"/>
      <c r="AL281" s="400"/>
      <c r="AM281" s="400"/>
      <c r="AN281" s="400"/>
      <c r="AO281" s="400"/>
    </row>
    <row r="282" spans="7:41">
      <c r="G282" s="400"/>
      <c r="H282" s="400"/>
      <c r="I282" s="400"/>
      <c r="J282" s="400"/>
      <c r="K282" s="400"/>
      <c r="L282" s="400"/>
      <c r="M282" s="400"/>
      <c r="N282" s="400"/>
      <c r="O282" s="400"/>
      <c r="P282" s="400"/>
      <c r="Q282" s="400"/>
      <c r="R282" s="400"/>
      <c r="S282" s="400"/>
      <c r="T282" s="400"/>
      <c r="U282" s="400"/>
      <c r="V282" s="400"/>
      <c r="W282" s="400"/>
      <c r="X282" s="400"/>
      <c r="Y282" s="400"/>
      <c r="Z282" s="400"/>
      <c r="AA282" s="400"/>
      <c r="AB282" s="400"/>
      <c r="AC282" s="400"/>
      <c r="AD282" s="400"/>
      <c r="AE282" s="400"/>
      <c r="AF282" s="400"/>
      <c r="AG282" s="400"/>
      <c r="AH282" s="400"/>
      <c r="AI282" s="400"/>
      <c r="AJ282" s="400"/>
      <c r="AK282" s="400"/>
      <c r="AL282" s="400"/>
      <c r="AM282" s="400"/>
      <c r="AN282" s="400"/>
      <c r="AO282" s="400"/>
    </row>
    <row r="283" spans="7:41">
      <c r="G283" s="400"/>
      <c r="H283" s="400"/>
      <c r="I283" s="400"/>
      <c r="J283" s="400"/>
      <c r="K283" s="400"/>
      <c r="L283" s="400"/>
      <c r="M283" s="400"/>
      <c r="N283" s="400"/>
      <c r="O283" s="400"/>
      <c r="P283" s="400"/>
      <c r="Q283" s="400"/>
      <c r="R283" s="400"/>
      <c r="S283" s="400"/>
      <c r="T283" s="400"/>
      <c r="U283" s="400"/>
      <c r="V283" s="400"/>
      <c r="W283" s="400"/>
      <c r="X283" s="400"/>
      <c r="Y283" s="400"/>
      <c r="Z283" s="400"/>
      <c r="AA283" s="400"/>
      <c r="AB283" s="400"/>
      <c r="AC283" s="400"/>
      <c r="AD283" s="400"/>
      <c r="AE283" s="400"/>
      <c r="AF283" s="400"/>
      <c r="AG283" s="400"/>
      <c r="AH283" s="400"/>
      <c r="AI283" s="400"/>
      <c r="AJ283" s="400"/>
      <c r="AK283" s="400"/>
      <c r="AL283" s="400"/>
      <c r="AM283" s="400"/>
      <c r="AN283" s="400"/>
      <c r="AO283" s="400"/>
    </row>
    <row r="284" spans="7:41">
      <c r="G284" s="400"/>
      <c r="H284" s="400"/>
      <c r="I284" s="400"/>
      <c r="J284" s="400"/>
      <c r="K284" s="400"/>
      <c r="L284" s="400"/>
      <c r="M284" s="400"/>
      <c r="N284" s="400"/>
      <c r="O284" s="400"/>
      <c r="P284" s="400"/>
      <c r="Q284" s="400"/>
      <c r="R284" s="400"/>
      <c r="S284" s="400"/>
      <c r="T284" s="400"/>
      <c r="U284" s="400"/>
      <c r="V284" s="400"/>
      <c r="W284" s="400"/>
      <c r="X284" s="400"/>
      <c r="Y284" s="400"/>
      <c r="Z284" s="400"/>
      <c r="AA284" s="400"/>
      <c r="AB284" s="400"/>
      <c r="AC284" s="400"/>
      <c r="AD284" s="400"/>
      <c r="AE284" s="400"/>
      <c r="AF284" s="400"/>
      <c r="AG284" s="400"/>
      <c r="AH284" s="400"/>
      <c r="AI284" s="400"/>
      <c r="AJ284" s="400"/>
      <c r="AK284" s="400"/>
      <c r="AL284" s="400"/>
      <c r="AM284" s="400"/>
      <c r="AN284" s="400"/>
      <c r="AO284" s="400"/>
    </row>
    <row r="285" spans="7:41">
      <c r="G285" s="400"/>
      <c r="H285" s="400"/>
      <c r="I285" s="400"/>
      <c r="J285" s="400"/>
      <c r="K285" s="400"/>
      <c r="L285" s="400"/>
      <c r="M285" s="400"/>
      <c r="N285" s="400"/>
      <c r="O285" s="400"/>
      <c r="P285" s="400"/>
      <c r="Q285" s="400"/>
      <c r="R285" s="400"/>
      <c r="S285" s="400"/>
      <c r="T285" s="400"/>
      <c r="U285" s="400"/>
      <c r="V285" s="400"/>
      <c r="W285" s="400"/>
      <c r="X285" s="400"/>
      <c r="Y285" s="400"/>
      <c r="Z285" s="400"/>
      <c r="AA285" s="400"/>
      <c r="AB285" s="400"/>
      <c r="AC285" s="400"/>
      <c r="AD285" s="400"/>
      <c r="AE285" s="400"/>
      <c r="AF285" s="400"/>
      <c r="AG285" s="400"/>
      <c r="AH285" s="400"/>
      <c r="AI285" s="400"/>
      <c r="AJ285" s="400"/>
      <c r="AK285" s="400"/>
      <c r="AL285" s="400"/>
      <c r="AM285" s="400"/>
      <c r="AN285" s="400"/>
      <c r="AO285" s="400"/>
    </row>
    <row r="286" spans="7:41">
      <c r="G286" s="400"/>
      <c r="H286" s="400"/>
      <c r="I286" s="400"/>
      <c r="J286" s="400"/>
      <c r="K286" s="400"/>
      <c r="L286" s="400"/>
      <c r="M286" s="400"/>
      <c r="N286" s="400"/>
      <c r="O286" s="400"/>
      <c r="P286" s="400"/>
      <c r="Q286" s="400"/>
      <c r="R286" s="400"/>
      <c r="S286" s="400"/>
      <c r="T286" s="400"/>
      <c r="U286" s="400"/>
      <c r="V286" s="400"/>
      <c r="W286" s="400"/>
      <c r="X286" s="400"/>
      <c r="Y286" s="400"/>
      <c r="Z286" s="400"/>
      <c r="AA286" s="400"/>
      <c r="AB286" s="400"/>
      <c r="AC286" s="400"/>
      <c r="AD286" s="400"/>
      <c r="AE286" s="400"/>
      <c r="AF286" s="400"/>
      <c r="AG286" s="400"/>
      <c r="AH286" s="400"/>
      <c r="AI286" s="400"/>
      <c r="AJ286" s="400"/>
      <c r="AK286" s="400"/>
      <c r="AL286" s="400"/>
      <c r="AM286" s="400"/>
      <c r="AN286" s="400"/>
      <c r="AO286" s="40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47" activePane="bottomRight" state="frozen"/>
      <selection pane="topRight"/>
      <selection pane="bottomLeft"/>
      <selection pane="bottomRight" sqref="A1:XFD1048576"/>
    </sheetView>
  </sheetViews>
  <sheetFormatPr defaultColWidth="9" defaultRowHeight="15"/>
  <cols>
    <col min="1" max="1" width="30" style="102" customWidth="1"/>
    <col min="2" max="2" width="16" style="102" bestFit="1" customWidth="1"/>
    <col min="3" max="13" width="10.625" style="145" bestFit="1" customWidth="1"/>
    <col min="14" max="14" width="9" style="145" customWidth="1"/>
    <col min="15" max="15" width="10.625" style="145" bestFit="1" customWidth="1"/>
    <col min="16" max="16" width="9" style="145" customWidth="1"/>
    <col min="17" max="27" width="10.625" style="145" bestFit="1" customWidth="1"/>
    <col min="28" max="28" width="9" style="145" customWidth="1"/>
    <col min="29" max="31" width="10.625" style="145" bestFit="1" customWidth="1"/>
    <col min="32" max="16384" width="9" style="145"/>
  </cols>
  <sheetData>
    <row r="1" spans="1:41" ht="24" thickBot="1">
      <c r="A1" s="99" t="s">
        <v>272</v>
      </c>
    </row>
    <row r="2" spans="1:41" ht="16.5" thickBot="1">
      <c r="A2" s="261" t="s">
        <v>168</v>
      </c>
      <c r="B2" s="262"/>
      <c r="C2" s="263">
        <v>2022</v>
      </c>
      <c r="D2" s="263">
        <v>2023</v>
      </c>
      <c r="E2" s="263">
        <v>2024</v>
      </c>
      <c r="F2" s="263">
        <v>2025</v>
      </c>
      <c r="G2" s="263">
        <v>2026</v>
      </c>
      <c r="H2" s="263">
        <v>2027</v>
      </c>
      <c r="I2" s="263">
        <v>2028</v>
      </c>
      <c r="J2" s="263">
        <v>2029</v>
      </c>
      <c r="K2" s="263">
        <v>2030</v>
      </c>
      <c r="L2" s="263">
        <v>2031</v>
      </c>
      <c r="M2" s="263">
        <v>2032</v>
      </c>
      <c r="N2" s="263">
        <v>2033</v>
      </c>
      <c r="O2" s="263">
        <v>2034</v>
      </c>
      <c r="P2" s="263">
        <v>2035</v>
      </c>
      <c r="Q2" s="263">
        <v>2036</v>
      </c>
      <c r="R2" s="263">
        <v>2037</v>
      </c>
      <c r="S2" s="263">
        <v>2038</v>
      </c>
      <c r="T2" s="263">
        <v>2039</v>
      </c>
      <c r="U2" s="263">
        <v>2040</v>
      </c>
      <c r="V2" s="263">
        <v>2041</v>
      </c>
      <c r="W2" s="263">
        <v>2042</v>
      </c>
      <c r="X2" s="263">
        <v>2043</v>
      </c>
      <c r="Y2" s="263">
        <v>2044</v>
      </c>
      <c r="Z2" s="263">
        <v>2045</v>
      </c>
      <c r="AA2" s="263">
        <v>2046</v>
      </c>
      <c r="AB2" s="263">
        <v>2047</v>
      </c>
      <c r="AC2" s="263">
        <v>2048</v>
      </c>
      <c r="AD2" s="263">
        <v>2049</v>
      </c>
      <c r="AE2" s="263">
        <v>2050</v>
      </c>
      <c r="AF2" s="263">
        <v>2051</v>
      </c>
      <c r="AG2" s="263">
        <v>2052</v>
      </c>
      <c r="AH2" s="263">
        <v>2053</v>
      </c>
      <c r="AI2" s="263">
        <v>2054</v>
      </c>
      <c r="AJ2" s="263">
        <v>2055</v>
      </c>
      <c r="AK2" s="263">
        <v>2056</v>
      </c>
      <c r="AL2" s="263">
        <v>2057</v>
      </c>
      <c r="AM2" s="263">
        <v>2058</v>
      </c>
      <c r="AN2" s="263">
        <v>2059</v>
      </c>
      <c r="AO2" s="264">
        <v>2060</v>
      </c>
    </row>
    <row r="3" spans="1:41" ht="15.75">
      <c r="A3" s="208" t="s">
        <v>545</v>
      </c>
      <c r="B3" s="265" t="s">
        <v>273</v>
      </c>
      <c r="L3" s="151"/>
      <c r="AO3" s="152"/>
    </row>
    <row r="4" spans="1:41">
      <c r="A4" s="111" t="s">
        <v>274</v>
      </c>
      <c r="B4" s="110" t="s">
        <v>10</v>
      </c>
      <c r="C4" s="151">
        <v>478</v>
      </c>
      <c r="D4" s="151">
        <v>478</v>
      </c>
      <c r="E4" s="151">
        <v>478</v>
      </c>
      <c r="F4" s="151">
        <v>478</v>
      </c>
      <c r="G4" s="151">
        <v>478</v>
      </c>
      <c r="H4" s="151">
        <v>478</v>
      </c>
      <c r="I4" s="151">
        <v>478</v>
      </c>
      <c r="J4" s="151">
        <v>478</v>
      </c>
      <c r="K4" s="151">
        <v>1228</v>
      </c>
      <c r="L4" s="151">
        <v>1228</v>
      </c>
      <c r="M4" s="151">
        <v>1228</v>
      </c>
      <c r="N4" s="151">
        <v>1228</v>
      </c>
      <c r="O4" s="151">
        <v>1228</v>
      </c>
      <c r="P4" s="151">
        <v>1978</v>
      </c>
      <c r="Q4" s="151">
        <v>1978</v>
      </c>
      <c r="R4" s="151">
        <v>1978</v>
      </c>
      <c r="S4" s="151">
        <v>1978</v>
      </c>
      <c r="T4" s="151">
        <v>1978</v>
      </c>
      <c r="U4" s="151">
        <v>1978</v>
      </c>
      <c r="V4" s="151">
        <v>1978</v>
      </c>
      <c r="W4" s="151">
        <v>1978</v>
      </c>
      <c r="X4" s="151">
        <v>1978</v>
      </c>
      <c r="Y4" s="151">
        <v>1978</v>
      </c>
      <c r="Z4" s="151">
        <v>1978</v>
      </c>
      <c r="AA4" s="151">
        <v>1978</v>
      </c>
      <c r="AB4" s="151">
        <v>1978</v>
      </c>
      <c r="AC4" s="151">
        <v>1978</v>
      </c>
      <c r="AD4" s="151">
        <v>1978</v>
      </c>
      <c r="AE4" s="151">
        <v>1978</v>
      </c>
      <c r="AF4" s="151">
        <v>1978</v>
      </c>
      <c r="AG4" s="151">
        <v>1978</v>
      </c>
      <c r="AH4" s="151">
        <v>1978</v>
      </c>
      <c r="AI4" s="151">
        <v>1978</v>
      </c>
      <c r="AJ4" s="151">
        <v>1978</v>
      </c>
      <c r="AK4" s="151">
        <v>1978</v>
      </c>
      <c r="AL4" s="151">
        <v>1978</v>
      </c>
      <c r="AM4" s="151">
        <v>1978</v>
      </c>
      <c r="AN4" s="151">
        <v>1978</v>
      </c>
      <c r="AO4" s="151">
        <v>1978</v>
      </c>
    </row>
    <row r="5" spans="1:41">
      <c r="A5" s="179" t="s">
        <v>275</v>
      </c>
      <c r="B5" s="110" t="s">
        <v>8</v>
      </c>
      <c r="C5" s="248">
        <v>5.9099998474121094</v>
      </c>
      <c r="D5" s="248">
        <v>8.0699996948242188</v>
      </c>
      <c r="E5" s="248">
        <v>6.130000114440918</v>
      </c>
      <c r="F5" s="248">
        <v>6.4899997711181641</v>
      </c>
      <c r="G5" s="248">
        <v>10.010000228881836</v>
      </c>
      <c r="H5" s="248">
        <v>3.869999885559082</v>
      </c>
      <c r="I5" s="248">
        <v>7.7300000190734863</v>
      </c>
      <c r="J5" s="248">
        <v>9.0799999237060547</v>
      </c>
      <c r="K5" s="248">
        <v>0.97000002861022949</v>
      </c>
      <c r="L5" s="248">
        <v>2.7300000190734863</v>
      </c>
      <c r="M5" s="248">
        <v>4.4800000190734863</v>
      </c>
      <c r="N5" s="248">
        <v>6.1399998664855957</v>
      </c>
      <c r="O5" s="248">
        <v>15.649999618530273</v>
      </c>
      <c r="P5" s="248">
        <v>43.849998474121094</v>
      </c>
      <c r="Q5" s="248">
        <v>3.7999999523162842</v>
      </c>
      <c r="R5" s="248">
        <v>4.2399997711181641</v>
      </c>
      <c r="S5" s="248">
        <v>10.010000228881836</v>
      </c>
      <c r="T5" s="248">
        <v>26.680000305175781</v>
      </c>
      <c r="U5" s="248">
        <v>18.590000152587891</v>
      </c>
      <c r="V5" s="248">
        <v>16.049999237060547</v>
      </c>
      <c r="W5" s="248">
        <v>30.450000762939453</v>
      </c>
      <c r="X5" s="248">
        <v>15.449999809265137</v>
      </c>
      <c r="Y5" s="248">
        <v>29.510000228881836</v>
      </c>
      <c r="Z5" s="248">
        <v>25.299999237060547</v>
      </c>
      <c r="AA5" s="248">
        <v>21.040000915527344</v>
      </c>
      <c r="AB5" s="248">
        <v>20.969999313354492</v>
      </c>
      <c r="AC5" s="248">
        <v>16.850000381469727</v>
      </c>
      <c r="AD5" s="248">
        <v>34.029998779296875</v>
      </c>
      <c r="AE5" s="248">
        <v>23.159999847412109</v>
      </c>
      <c r="AF5" s="248">
        <v>30.25</v>
      </c>
      <c r="AG5" s="248">
        <v>17.940000534057617</v>
      </c>
      <c r="AH5" s="248">
        <v>16.079999923706055</v>
      </c>
      <c r="AI5" s="248">
        <v>19.799999237060547</v>
      </c>
      <c r="AJ5" s="248">
        <v>13.989999771118164</v>
      </c>
      <c r="AK5" s="248">
        <v>11.430000305175781</v>
      </c>
      <c r="AL5" s="248">
        <v>7.4099998474121094</v>
      </c>
      <c r="AM5" s="248">
        <v>7.0199999809265137</v>
      </c>
      <c r="AN5" s="248">
        <v>6.3499999046325684</v>
      </c>
      <c r="AO5" s="152">
        <v>6.619999885559082</v>
      </c>
    </row>
    <row r="6" spans="1:41">
      <c r="A6" s="179" t="s">
        <v>276</v>
      </c>
      <c r="B6" s="110" t="s">
        <v>8</v>
      </c>
      <c r="C6" s="248">
        <v>447.3800048828125</v>
      </c>
      <c r="D6" s="248">
        <v>391.19000244140625</v>
      </c>
      <c r="E6" s="248">
        <v>275.45001220703125</v>
      </c>
      <c r="F6" s="248">
        <v>135.3800048828125</v>
      </c>
      <c r="G6" s="248">
        <v>39.349998474121094</v>
      </c>
      <c r="H6" s="248">
        <v>327.1099853515625</v>
      </c>
      <c r="I6" s="248">
        <v>339.89999389648438</v>
      </c>
      <c r="J6" s="248">
        <v>22.370000839233398</v>
      </c>
      <c r="K6" s="248">
        <v>367.239990234375</v>
      </c>
      <c r="L6" s="248">
        <v>1065.8800048828125</v>
      </c>
      <c r="M6" s="248">
        <v>1440.6500244140625</v>
      </c>
      <c r="N6" s="248">
        <v>2508.7099609375</v>
      </c>
      <c r="O6" s="248">
        <v>3875.010009765625</v>
      </c>
      <c r="P6" s="248">
        <v>2012.550048828125</v>
      </c>
      <c r="Q6" s="248">
        <v>2001.3399658203125</v>
      </c>
      <c r="R6" s="248">
        <v>3143.469970703125</v>
      </c>
      <c r="S6" s="248">
        <v>4895.5498046875</v>
      </c>
      <c r="T6" s="248">
        <v>4174.14013671875</v>
      </c>
      <c r="U6" s="248">
        <v>3961.570068359375</v>
      </c>
      <c r="V6" s="248">
        <v>5169.169921875</v>
      </c>
      <c r="W6" s="248">
        <v>3852.27001953125</v>
      </c>
      <c r="X6" s="248">
        <v>4725.990234375</v>
      </c>
      <c r="Y6" s="248">
        <v>4578.330078125</v>
      </c>
      <c r="Z6" s="248">
        <v>4208.490234375</v>
      </c>
      <c r="AA6" s="248">
        <v>3554.56005859375</v>
      </c>
      <c r="AB6" s="248">
        <v>3768.97998046875</v>
      </c>
      <c r="AC6" s="248">
        <v>5060.56982421875</v>
      </c>
      <c r="AD6" s="248">
        <v>4188.18994140625</v>
      </c>
      <c r="AE6" s="248">
        <v>4952.77001953125</v>
      </c>
      <c r="AF6" s="248">
        <v>3976.739990234375</v>
      </c>
      <c r="AG6" s="248">
        <v>3734.27001953125</v>
      </c>
      <c r="AH6" s="248">
        <v>3423.89990234375</v>
      </c>
      <c r="AI6" s="248">
        <v>3211.3701171875</v>
      </c>
      <c r="AJ6" s="248">
        <v>3116.550048828125</v>
      </c>
      <c r="AK6" s="248">
        <v>2241.669921875</v>
      </c>
      <c r="AL6" s="248">
        <v>2154.510009765625</v>
      </c>
      <c r="AM6" s="248">
        <v>1994.6300048828125</v>
      </c>
      <c r="AN6" s="248">
        <v>2045.8599853515625</v>
      </c>
      <c r="AO6" s="152">
        <v>1952.68994140625</v>
      </c>
    </row>
    <row r="7" spans="1:41">
      <c r="A7" s="179" t="s">
        <v>277</v>
      </c>
      <c r="B7" s="110" t="s">
        <v>8</v>
      </c>
      <c r="C7" s="248">
        <v>56.659999847412109</v>
      </c>
      <c r="D7" s="248">
        <v>63.849998474121094</v>
      </c>
      <c r="E7" s="248">
        <v>73.110000610351563</v>
      </c>
      <c r="F7" s="248">
        <v>73.989997863769531</v>
      </c>
      <c r="G7" s="248">
        <v>96.199996948242188</v>
      </c>
      <c r="H7" s="248">
        <v>50.5</v>
      </c>
      <c r="I7" s="248">
        <v>49.159999847412109</v>
      </c>
      <c r="J7" s="248">
        <v>90.199996948242188</v>
      </c>
      <c r="K7" s="248">
        <v>24.860000610351563</v>
      </c>
      <c r="L7" s="248">
        <v>8.630000114440918</v>
      </c>
      <c r="M7" s="248">
        <v>6.4499998092651367</v>
      </c>
      <c r="N7" s="248">
        <v>2.809999942779541</v>
      </c>
      <c r="O7" s="248">
        <v>0</v>
      </c>
      <c r="P7" s="248">
        <v>1.3899999856948853</v>
      </c>
      <c r="Q7" s="248">
        <v>0.47999998927116394</v>
      </c>
      <c r="R7" s="248">
        <v>0</v>
      </c>
      <c r="S7" s="248">
        <v>0</v>
      </c>
      <c r="T7" s="248">
        <v>0</v>
      </c>
      <c r="U7" s="248">
        <v>0</v>
      </c>
      <c r="V7" s="248">
        <v>0</v>
      </c>
      <c r="W7" s="248">
        <v>0</v>
      </c>
      <c r="X7" s="248">
        <v>0</v>
      </c>
      <c r="Y7" s="248">
        <v>0</v>
      </c>
      <c r="Z7" s="248">
        <v>0</v>
      </c>
      <c r="AA7" s="248">
        <v>0</v>
      </c>
      <c r="AB7" s="248">
        <v>0</v>
      </c>
      <c r="AC7" s="248">
        <v>0</v>
      </c>
      <c r="AD7" s="248">
        <v>0</v>
      </c>
      <c r="AE7" s="248">
        <v>0</v>
      </c>
      <c r="AF7" s="248">
        <v>0</v>
      </c>
      <c r="AG7" s="248">
        <v>0</v>
      </c>
      <c r="AH7" s="248">
        <v>0</v>
      </c>
      <c r="AI7" s="248">
        <v>0</v>
      </c>
      <c r="AJ7" s="248">
        <v>0</v>
      </c>
      <c r="AK7" s="248">
        <v>0.43000000715255737</v>
      </c>
      <c r="AL7" s="248">
        <v>0.54000002145767212</v>
      </c>
      <c r="AM7" s="248">
        <v>0.55000001192092896</v>
      </c>
      <c r="AN7" s="248">
        <v>0.51999998092651367</v>
      </c>
      <c r="AO7" s="152">
        <v>0.8399999737739563</v>
      </c>
    </row>
    <row r="8" spans="1:41">
      <c r="A8" s="179" t="s">
        <v>278</v>
      </c>
      <c r="B8" s="110" t="s">
        <v>8</v>
      </c>
      <c r="C8" s="151">
        <v>840.70001220703125</v>
      </c>
      <c r="D8" s="151">
        <v>931</v>
      </c>
      <c r="E8" s="151">
        <v>1066.6700439453125</v>
      </c>
      <c r="F8" s="151">
        <v>1083.300048828125</v>
      </c>
      <c r="G8" s="151">
        <v>1336.1199951171875</v>
      </c>
      <c r="H8" s="151">
        <v>732.32000732421875</v>
      </c>
      <c r="I8" s="151">
        <v>715.6300048828125</v>
      </c>
      <c r="J8" s="151">
        <v>1218.3199462890625</v>
      </c>
      <c r="K8" s="151">
        <v>866.75</v>
      </c>
      <c r="L8" s="151">
        <v>305.83999633789063</v>
      </c>
      <c r="M8" s="151">
        <v>245.33999633789063</v>
      </c>
      <c r="N8" s="151">
        <v>79.639999389648438</v>
      </c>
      <c r="O8" s="151">
        <v>0</v>
      </c>
      <c r="P8" s="151">
        <v>111.61000061035156</v>
      </c>
      <c r="Q8" s="151">
        <v>27.690000534057617</v>
      </c>
      <c r="R8" s="151">
        <v>0</v>
      </c>
      <c r="S8" s="151">
        <v>0</v>
      </c>
      <c r="T8" s="151">
        <v>0</v>
      </c>
      <c r="U8" s="151">
        <v>0</v>
      </c>
      <c r="V8" s="151">
        <v>0</v>
      </c>
      <c r="W8" s="151">
        <v>0</v>
      </c>
      <c r="X8" s="151">
        <v>0</v>
      </c>
      <c r="Y8" s="151">
        <v>0</v>
      </c>
      <c r="Z8" s="151">
        <v>0</v>
      </c>
      <c r="AA8" s="151">
        <v>0</v>
      </c>
      <c r="AB8" s="151">
        <v>0</v>
      </c>
      <c r="AC8" s="151">
        <v>0</v>
      </c>
      <c r="AD8" s="151">
        <v>0</v>
      </c>
      <c r="AE8" s="151">
        <v>0</v>
      </c>
      <c r="AF8" s="151">
        <v>0</v>
      </c>
      <c r="AG8" s="151">
        <v>0</v>
      </c>
      <c r="AH8" s="151">
        <v>0</v>
      </c>
      <c r="AI8" s="151">
        <v>0</v>
      </c>
      <c r="AJ8" s="151">
        <v>0</v>
      </c>
      <c r="AK8" s="151">
        <v>25.549999237060547</v>
      </c>
      <c r="AL8" s="151">
        <v>36.430000305175781</v>
      </c>
      <c r="AM8" s="151">
        <v>42.279998779296875</v>
      </c>
      <c r="AN8" s="151">
        <v>34.319999694824219</v>
      </c>
      <c r="AO8" s="152">
        <v>45.830001831054688</v>
      </c>
    </row>
    <row r="9" spans="1:41">
      <c r="A9" s="179"/>
      <c r="B9" s="110"/>
      <c r="C9" s="252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2"/>
    </row>
    <row r="10" spans="1:41" ht="15.75">
      <c r="A10" s="208" t="s">
        <v>279</v>
      </c>
      <c r="B10" s="110"/>
      <c r="AO10" s="152"/>
    </row>
    <row r="11" spans="1:41">
      <c r="A11" s="111" t="s">
        <v>280</v>
      </c>
      <c r="B11" s="110" t="s">
        <v>10</v>
      </c>
      <c r="C11" s="151">
        <v>650</v>
      </c>
      <c r="D11" s="151">
        <v>650</v>
      </c>
      <c r="E11" s="151">
        <v>650</v>
      </c>
      <c r="F11" s="151">
        <v>750</v>
      </c>
      <c r="G11" s="151">
        <v>750</v>
      </c>
      <c r="H11" s="151">
        <v>750</v>
      </c>
      <c r="I11" s="151">
        <v>750</v>
      </c>
      <c r="J11" s="151">
        <v>750</v>
      </c>
      <c r="K11" s="151">
        <v>1050</v>
      </c>
      <c r="L11" s="151">
        <v>1050</v>
      </c>
      <c r="M11" s="151">
        <v>1050</v>
      </c>
      <c r="N11" s="151">
        <v>1050</v>
      </c>
      <c r="O11" s="151">
        <v>1050</v>
      </c>
      <c r="P11" s="151">
        <v>1050</v>
      </c>
      <c r="Q11" s="151">
        <v>1050</v>
      </c>
      <c r="R11" s="151">
        <v>1050</v>
      </c>
      <c r="S11" s="151">
        <v>1050</v>
      </c>
      <c r="T11" s="151">
        <v>1050</v>
      </c>
      <c r="U11" s="151">
        <v>1050</v>
      </c>
      <c r="V11" s="151">
        <v>1050</v>
      </c>
      <c r="W11" s="151">
        <v>1050</v>
      </c>
      <c r="X11" s="151">
        <v>1050</v>
      </c>
      <c r="Y11" s="151">
        <v>1050</v>
      </c>
      <c r="Z11" s="151">
        <v>1050</v>
      </c>
      <c r="AA11" s="151">
        <v>1050</v>
      </c>
      <c r="AB11" s="151">
        <v>1050</v>
      </c>
      <c r="AC11" s="151">
        <v>1050</v>
      </c>
      <c r="AD11" s="151">
        <v>1050</v>
      </c>
      <c r="AE11" s="151">
        <v>1050</v>
      </c>
      <c r="AF11" s="151">
        <v>1050</v>
      </c>
      <c r="AG11" s="151">
        <v>1050</v>
      </c>
      <c r="AH11" s="151">
        <v>1050</v>
      </c>
      <c r="AI11" s="151">
        <v>1050</v>
      </c>
      <c r="AJ11" s="151">
        <v>1050</v>
      </c>
      <c r="AK11" s="151">
        <v>1050</v>
      </c>
      <c r="AL11" s="151">
        <v>1050</v>
      </c>
      <c r="AM11" s="151">
        <v>1050</v>
      </c>
      <c r="AN11" s="151">
        <v>1050</v>
      </c>
      <c r="AO11" s="152">
        <v>1050</v>
      </c>
    </row>
    <row r="12" spans="1:41">
      <c r="A12" s="179" t="s">
        <v>277</v>
      </c>
      <c r="B12" s="110" t="s">
        <v>8</v>
      </c>
      <c r="C12" s="248">
        <v>20.520000457763672</v>
      </c>
      <c r="D12" s="248">
        <v>18.190000534057617</v>
      </c>
      <c r="E12" s="248">
        <v>14.75</v>
      </c>
      <c r="F12" s="248">
        <v>24.200000762939453</v>
      </c>
      <c r="G12" s="248">
        <v>15.189999580383301</v>
      </c>
      <c r="H12" s="248">
        <v>11.289999961853027</v>
      </c>
      <c r="I12" s="248">
        <v>1.75</v>
      </c>
      <c r="J12" s="248">
        <v>6.3400001525878906</v>
      </c>
      <c r="K12" s="248">
        <v>5.6500000953674316</v>
      </c>
      <c r="L12" s="248">
        <v>7.119999885559082</v>
      </c>
      <c r="M12" s="248">
        <v>4.3499999046325684</v>
      </c>
      <c r="N12" s="248">
        <v>5.429999828338623</v>
      </c>
      <c r="O12" s="248">
        <v>5.559999942779541</v>
      </c>
      <c r="P12" s="248">
        <v>8.3199996948242188</v>
      </c>
      <c r="Q12" s="248">
        <v>16.729999542236328</v>
      </c>
      <c r="R12" s="248">
        <v>21.809999465942383</v>
      </c>
      <c r="S12" s="248">
        <v>26.850000381469727</v>
      </c>
      <c r="T12" s="248">
        <v>24.989999771118164</v>
      </c>
      <c r="U12" s="248">
        <v>14.890000343322754</v>
      </c>
      <c r="V12" s="248">
        <v>21.5</v>
      </c>
      <c r="W12" s="248">
        <v>15.069999694824219</v>
      </c>
      <c r="X12" s="248">
        <v>24.239999771118164</v>
      </c>
      <c r="Y12" s="248">
        <v>18.010000228881836</v>
      </c>
      <c r="Z12" s="248">
        <v>21.510000228881836</v>
      </c>
      <c r="AA12" s="248">
        <v>26.600000381469727</v>
      </c>
      <c r="AB12" s="248">
        <v>29.780000686645508</v>
      </c>
      <c r="AC12" s="248">
        <v>32.619998931884766</v>
      </c>
      <c r="AD12" s="248">
        <v>43.439998626708984</v>
      </c>
      <c r="AE12" s="248">
        <v>40.540000915527344</v>
      </c>
      <c r="AF12" s="248">
        <v>50.520000457763672</v>
      </c>
      <c r="AG12" s="248">
        <v>43.599998474121094</v>
      </c>
      <c r="AH12" s="248">
        <v>36.919998168945313</v>
      </c>
      <c r="AI12" s="248">
        <v>43.189998626708984</v>
      </c>
      <c r="AJ12" s="248">
        <v>41.959999084472656</v>
      </c>
      <c r="AK12" s="248">
        <v>49.619998931884766</v>
      </c>
      <c r="AL12" s="248">
        <v>51.740001678466797</v>
      </c>
      <c r="AM12" s="248">
        <v>54.259998321533203</v>
      </c>
      <c r="AN12" s="248">
        <v>56.909999847412109</v>
      </c>
      <c r="AO12" s="152">
        <v>62.400001525878906</v>
      </c>
    </row>
    <row r="13" spans="1:41">
      <c r="A13" s="179" t="s">
        <v>278</v>
      </c>
      <c r="B13" s="110" t="s">
        <v>8</v>
      </c>
      <c r="C13" s="248">
        <v>643.8699951171875</v>
      </c>
      <c r="D13" s="248">
        <v>596.82000732421875</v>
      </c>
      <c r="E13" s="248">
        <v>488.02999877929688</v>
      </c>
      <c r="F13" s="248">
        <v>740.33001708984375</v>
      </c>
      <c r="G13" s="248">
        <v>493.19000244140625</v>
      </c>
      <c r="H13" s="248">
        <v>419.51998901367188</v>
      </c>
      <c r="I13" s="248">
        <v>79.800003051757813</v>
      </c>
      <c r="J13" s="248">
        <v>272.70001220703125</v>
      </c>
      <c r="K13" s="248">
        <v>290.17001342773438</v>
      </c>
      <c r="L13" s="248">
        <v>319.26998901367188</v>
      </c>
      <c r="M13" s="248">
        <v>216.83999633789063</v>
      </c>
      <c r="N13" s="248">
        <v>250.52999877929688</v>
      </c>
      <c r="O13" s="248">
        <v>232.1199951171875</v>
      </c>
      <c r="P13" s="248">
        <v>345.27999877929688</v>
      </c>
      <c r="Q13" s="248">
        <v>640.34002685546875</v>
      </c>
      <c r="R13" s="248">
        <v>701.96002197265625</v>
      </c>
      <c r="S13" s="248">
        <v>929.1099853515625</v>
      </c>
      <c r="T13" s="248">
        <v>831.969970703125</v>
      </c>
      <c r="U13" s="248">
        <v>610.3900146484375</v>
      </c>
      <c r="V13" s="248">
        <v>834.989990234375</v>
      </c>
      <c r="W13" s="248">
        <v>587.1300048828125</v>
      </c>
      <c r="X13" s="248">
        <v>882.780029296875</v>
      </c>
      <c r="Y13" s="248">
        <v>712.0999755859375</v>
      </c>
      <c r="Z13" s="248">
        <v>800.45001220703125</v>
      </c>
      <c r="AA13" s="248">
        <v>903.530029296875</v>
      </c>
      <c r="AB13" s="248">
        <v>960.95001220703125</v>
      </c>
      <c r="AC13" s="248">
        <v>1114.06005859375</v>
      </c>
      <c r="AD13" s="248">
        <v>1268.75</v>
      </c>
      <c r="AE13" s="248">
        <v>1392.77001953125</v>
      </c>
      <c r="AF13" s="248">
        <v>1480.3800048828125</v>
      </c>
      <c r="AG13" s="248">
        <v>1229.7099609375</v>
      </c>
      <c r="AH13" s="248">
        <v>1117.4100341796875</v>
      </c>
      <c r="AI13" s="248">
        <v>1281.0999755859375</v>
      </c>
      <c r="AJ13" s="248">
        <v>1256.1800537109375</v>
      </c>
      <c r="AK13" s="248">
        <v>1332.949951171875</v>
      </c>
      <c r="AL13" s="248">
        <v>1345.1099853515625</v>
      </c>
      <c r="AM13" s="248">
        <v>1404.97998046875</v>
      </c>
      <c r="AN13" s="248">
        <v>1461.280029296875</v>
      </c>
      <c r="AO13" s="152">
        <v>1568.6400146484375</v>
      </c>
    </row>
    <row r="14" spans="1:41">
      <c r="A14" s="179" t="s">
        <v>281</v>
      </c>
      <c r="B14" s="110" t="s">
        <v>8</v>
      </c>
      <c r="C14" s="248">
        <v>61.959999084472656</v>
      </c>
      <c r="D14" s="248">
        <v>71.569999694824219</v>
      </c>
      <c r="E14" s="248">
        <v>84.610000610351563</v>
      </c>
      <c r="F14" s="248">
        <v>72.55999755859375</v>
      </c>
      <c r="G14" s="248">
        <v>78.660003662109375</v>
      </c>
      <c r="H14" s="248">
        <v>81.800003051757813</v>
      </c>
      <c r="I14" s="248">
        <v>142.49000549316406</v>
      </c>
      <c r="J14" s="248">
        <v>48.330001831054688</v>
      </c>
      <c r="K14" s="248">
        <v>53.180000305175781</v>
      </c>
      <c r="L14" s="248">
        <v>44.720001220703125</v>
      </c>
      <c r="M14" s="248">
        <v>64.25</v>
      </c>
      <c r="N14" s="248">
        <v>67.849998474121094</v>
      </c>
      <c r="O14" s="248">
        <v>103.51000213623047</v>
      </c>
      <c r="P14" s="248">
        <v>82</v>
      </c>
      <c r="Q14" s="248">
        <v>57.220001220703125</v>
      </c>
      <c r="R14" s="248">
        <v>68.680000305175781</v>
      </c>
      <c r="S14" s="248">
        <v>62.880001068115234</v>
      </c>
      <c r="T14" s="248">
        <v>59.180000305175781</v>
      </c>
      <c r="U14" s="248">
        <v>60.759998321533203</v>
      </c>
      <c r="V14" s="248">
        <v>51.790000915527344</v>
      </c>
      <c r="W14" s="248">
        <v>73.470001220703125</v>
      </c>
      <c r="X14" s="248">
        <v>59.880001068115234</v>
      </c>
      <c r="Y14" s="248">
        <v>54.259998321533203</v>
      </c>
      <c r="Z14" s="248">
        <v>40.330001831054688</v>
      </c>
      <c r="AA14" s="248">
        <v>33.049999237060547</v>
      </c>
      <c r="AB14" s="248">
        <v>31.110000610351563</v>
      </c>
      <c r="AC14" s="248">
        <v>25.899999618530273</v>
      </c>
      <c r="AD14" s="248">
        <v>21.920000076293945</v>
      </c>
      <c r="AE14" s="248">
        <v>17.170000076293945</v>
      </c>
      <c r="AF14" s="248">
        <v>17.579999923706055</v>
      </c>
      <c r="AG14" s="248">
        <v>20.610000610351563</v>
      </c>
      <c r="AH14" s="248">
        <v>29.409999847412109</v>
      </c>
      <c r="AI14" s="248">
        <v>20.379999160766602</v>
      </c>
      <c r="AJ14" s="248">
        <v>22.770000457763672</v>
      </c>
      <c r="AK14" s="248">
        <v>20.229999542236328</v>
      </c>
      <c r="AL14" s="248">
        <v>22.340000152587891</v>
      </c>
      <c r="AM14" s="248">
        <v>22.809999465942383</v>
      </c>
      <c r="AN14" s="248">
        <v>21.760000228881836</v>
      </c>
      <c r="AO14" s="152">
        <v>22.5</v>
      </c>
    </row>
    <row r="15" spans="1:41">
      <c r="A15" s="179" t="s">
        <v>282</v>
      </c>
      <c r="B15" s="110" t="s">
        <v>8</v>
      </c>
      <c r="C15" s="151">
        <v>1605.27001953125</v>
      </c>
      <c r="D15" s="151">
        <v>1793.3900146484375</v>
      </c>
      <c r="E15" s="151">
        <v>1989.97998046875</v>
      </c>
      <c r="F15" s="151">
        <v>1909.280029296875</v>
      </c>
      <c r="G15" s="151">
        <v>2065.43994140625</v>
      </c>
      <c r="H15" s="151">
        <v>2102.22998046875</v>
      </c>
      <c r="I15" s="151">
        <v>3312.360107421875</v>
      </c>
      <c r="J15" s="151">
        <v>1591</v>
      </c>
      <c r="K15" s="151">
        <v>2016.6099853515625</v>
      </c>
      <c r="L15" s="151">
        <v>1921.47998046875</v>
      </c>
      <c r="M15" s="151">
        <v>2365.280029296875</v>
      </c>
      <c r="N15" s="151">
        <v>2372.8701171875</v>
      </c>
      <c r="O15" s="151">
        <v>2909.31005859375</v>
      </c>
      <c r="P15" s="151">
        <v>2460.2900390625</v>
      </c>
      <c r="Q15" s="151">
        <v>1804.25</v>
      </c>
      <c r="R15" s="151">
        <v>2103.5</v>
      </c>
      <c r="S15" s="151">
        <v>1861.0799560546875</v>
      </c>
      <c r="T15" s="151">
        <v>1781.699951171875</v>
      </c>
      <c r="U15" s="151">
        <v>1767.18994140625</v>
      </c>
      <c r="V15" s="151">
        <v>1509.0999755859375</v>
      </c>
      <c r="W15" s="151">
        <v>1916.0699462890625</v>
      </c>
      <c r="X15" s="151">
        <v>1625.97998046875</v>
      </c>
      <c r="Y15" s="151">
        <v>1575.3699951171875</v>
      </c>
      <c r="Z15" s="151">
        <v>1285.8299560546875</v>
      </c>
      <c r="AA15" s="151">
        <v>1101.969970703125</v>
      </c>
      <c r="AB15" s="151">
        <v>1006.4600219726563</v>
      </c>
      <c r="AC15" s="151">
        <v>885.5999755859375</v>
      </c>
      <c r="AD15" s="151">
        <v>769.02001953125</v>
      </c>
      <c r="AE15" s="151">
        <v>639.40997314453125</v>
      </c>
      <c r="AF15" s="151">
        <v>652.96002197265625</v>
      </c>
      <c r="AG15" s="151">
        <v>753.71002197265625</v>
      </c>
      <c r="AH15" s="151">
        <v>991.1500244140625</v>
      </c>
      <c r="AI15" s="151">
        <v>728.16998291015625</v>
      </c>
      <c r="AJ15" s="151">
        <v>742.52001953125</v>
      </c>
      <c r="AK15" s="151">
        <v>768.57000732421875</v>
      </c>
      <c r="AL15" s="151">
        <v>803.07000732421875</v>
      </c>
      <c r="AM15" s="151">
        <v>822.97998046875</v>
      </c>
      <c r="AN15" s="151">
        <v>809.84002685546875</v>
      </c>
      <c r="AO15" s="152">
        <v>801.9000244140625</v>
      </c>
    </row>
    <row r="16" spans="1:41">
      <c r="A16" s="179"/>
      <c r="B16" s="11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2"/>
    </row>
    <row r="17" spans="1:41" ht="15.75">
      <c r="A17" s="208" t="s">
        <v>283</v>
      </c>
      <c r="B17" s="110"/>
      <c r="H17" s="151"/>
      <c r="P17" s="151"/>
      <c r="X17" s="151"/>
      <c r="AO17" s="152"/>
    </row>
    <row r="18" spans="1:41">
      <c r="A18" s="111" t="s">
        <v>284</v>
      </c>
      <c r="B18" s="110" t="s">
        <v>10</v>
      </c>
      <c r="C18" s="151">
        <v>1500</v>
      </c>
      <c r="D18" s="151">
        <v>1500</v>
      </c>
      <c r="E18" s="151">
        <v>1500</v>
      </c>
      <c r="F18" s="151">
        <v>1500</v>
      </c>
      <c r="G18" s="151">
        <v>1500</v>
      </c>
      <c r="H18" s="151">
        <v>1500</v>
      </c>
      <c r="I18" s="151">
        <v>1500</v>
      </c>
      <c r="J18" s="151">
        <v>3900</v>
      </c>
      <c r="K18" s="151">
        <v>3900</v>
      </c>
      <c r="L18" s="151">
        <v>3900</v>
      </c>
      <c r="M18" s="151">
        <v>3900</v>
      </c>
      <c r="N18" s="151">
        <v>3900</v>
      </c>
      <c r="O18" s="151">
        <v>3900</v>
      </c>
      <c r="P18" s="151">
        <v>3900</v>
      </c>
      <c r="Q18" s="151">
        <v>5000</v>
      </c>
      <c r="R18" s="151">
        <v>5000</v>
      </c>
      <c r="S18" s="151">
        <v>5000</v>
      </c>
      <c r="T18" s="151">
        <v>5000</v>
      </c>
      <c r="U18" s="151">
        <v>5000</v>
      </c>
      <c r="V18" s="151">
        <v>5000</v>
      </c>
      <c r="W18" s="151">
        <v>5000</v>
      </c>
      <c r="X18" s="151">
        <v>5000</v>
      </c>
      <c r="Y18" s="151">
        <v>5000</v>
      </c>
      <c r="Z18" s="151">
        <v>5000</v>
      </c>
      <c r="AA18" s="151">
        <v>5000</v>
      </c>
      <c r="AB18" s="151">
        <v>5000</v>
      </c>
      <c r="AC18" s="151">
        <v>5000</v>
      </c>
      <c r="AD18" s="151">
        <v>5000</v>
      </c>
      <c r="AE18" s="151">
        <v>5000</v>
      </c>
      <c r="AF18" s="151">
        <v>5000</v>
      </c>
      <c r="AG18" s="151">
        <v>5000</v>
      </c>
      <c r="AH18" s="151">
        <v>5000</v>
      </c>
      <c r="AI18" s="151">
        <v>5000</v>
      </c>
      <c r="AJ18" s="151">
        <v>5000</v>
      </c>
      <c r="AK18" s="151">
        <v>5000</v>
      </c>
      <c r="AL18" s="151">
        <v>5000</v>
      </c>
      <c r="AM18" s="151">
        <v>5000</v>
      </c>
      <c r="AN18" s="151">
        <v>5000</v>
      </c>
      <c r="AO18" s="152">
        <v>5000</v>
      </c>
    </row>
    <row r="19" spans="1:41">
      <c r="A19" s="179" t="s">
        <v>277</v>
      </c>
      <c r="B19" s="110" t="s">
        <v>8</v>
      </c>
      <c r="C19" s="248">
        <v>24.040000915527344</v>
      </c>
      <c r="D19" s="248">
        <v>47.110000610351563</v>
      </c>
      <c r="E19" s="248">
        <v>38.189998626708984</v>
      </c>
      <c r="F19" s="248">
        <v>48.189998626708984</v>
      </c>
      <c r="G19" s="248">
        <v>37.049999237060547</v>
      </c>
      <c r="H19" s="248">
        <v>30.559999465942383</v>
      </c>
      <c r="I19" s="248">
        <v>30.659999847412109</v>
      </c>
      <c r="J19" s="248">
        <v>52.919998168945313</v>
      </c>
      <c r="K19" s="248">
        <v>66.209999084472656</v>
      </c>
      <c r="L19" s="248">
        <v>54.029998779296875</v>
      </c>
      <c r="M19" s="248">
        <v>49.380001068115234</v>
      </c>
      <c r="N19" s="248">
        <v>38.529998779296875</v>
      </c>
      <c r="O19" s="248">
        <v>61.979999542236328</v>
      </c>
      <c r="P19" s="248">
        <v>35.099998474121094</v>
      </c>
      <c r="Q19" s="248">
        <v>28.159999847412109</v>
      </c>
      <c r="R19" s="248">
        <v>45.639999389648438</v>
      </c>
      <c r="S19" s="248">
        <v>68.209999084472656</v>
      </c>
      <c r="T19" s="248">
        <v>72.720001220703125</v>
      </c>
      <c r="U19" s="248">
        <v>66.150001525878906</v>
      </c>
      <c r="V19" s="248">
        <v>77.669998168945313</v>
      </c>
      <c r="W19" s="248">
        <v>66.650001525878906</v>
      </c>
      <c r="X19" s="248">
        <v>83.120002746582031</v>
      </c>
      <c r="Y19" s="248">
        <v>69.129997253417969</v>
      </c>
      <c r="Z19" s="248">
        <v>67.94000244140625</v>
      </c>
      <c r="AA19" s="248">
        <v>61.959999084472656</v>
      </c>
      <c r="AB19" s="248">
        <v>64.510002136230469</v>
      </c>
      <c r="AC19" s="248">
        <v>82.05999755859375</v>
      </c>
      <c r="AD19" s="248">
        <v>75.010002136230469</v>
      </c>
      <c r="AE19" s="248">
        <v>106.11000061035156</v>
      </c>
      <c r="AF19" s="248">
        <v>104.36000061035156</v>
      </c>
      <c r="AG19" s="248">
        <v>78.510002136230469</v>
      </c>
      <c r="AH19" s="248">
        <v>87.55999755859375</v>
      </c>
      <c r="AI19" s="248">
        <v>84.800003051757813</v>
      </c>
      <c r="AJ19" s="248">
        <v>88.089996337890625</v>
      </c>
      <c r="AK19" s="248">
        <v>87.040000915527344</v>
      </c>
      <c r="AL19" s="248">
        <v>80.919998168945313</v>
      </c>
      <c r="AM19" s="248">
        <v>86.290000915527344</v>
      </c>
      <c r="AN19" s="248">
        <v>87.010002136230469</v>
      </c>
      <c r="AO19" s="152">
        <v>84.519996643066406</v>
      </c>
    </row>
    <row r="20" spans="1:41">
      <c r="A20" s="179" t="s">
        <v>278</v>
      </c>
      <c r="B20" s="110" t="s">
        <v>8</v>
      </c>
      <c r="C20" s="248">
        <v>782.46002197265625</v>
      </c>
      <c r="D20" s="248">
        <v>1269.1500244140625</v>
      </c>
      <c r="E20" s="248">
        <v>1023.8499755859375</v>
      </c>
      <c r="F20" s="248">
        <v>1307.280029296875</v>
      </c>
      <c r="G20" s="248">
        <v>1048.8699951171875</v>
      </c>
      <c r="H20" s="248">
        <v>902.510009765625</v>
      </c>
      <c r="I20" s="248">
        <v>1035.4599609375</v>
      </c>
      <c r="J20" s="248">
        <v>2236.820068359375</v>
      </c>
      <c r="K20" s="248">
        <v>2689.580078125</v>
      </c>
      <c r="L20" s="248">
        <v>2618.639892578125</v>
      </c>
      <c r="M20" s="248">
        <v>2362.530029296875</v>
      </c>
      <c r="N20" s="248">
        <v>1958.31005859375</v>
      </c>
      <c r="O20" s="248">
        <v>2553.280029296875</v>
      </c>
      <c r="P20" s="248">
        <v>1702.0699462890625</v>
      </c>
      <c r="Q20" s="248">
        <v>1525.31005859375</v>
      </c>
      <c r="R20" s="248">
        <v>2136.909912109375</v>
      </c>
      <c r="S20" s="248">
        <v>2787.72998046875</v>
      </c>
      <c r="T20" s="248">
        <v>2932.39990234375</v>
      </c>
      <c r="U20" s="248">
        <v>2713.580078125</v>
      </c>
      <c r="V20" s="248">
        <v>3082.330078125</v>
      </c>
      <c r="W20" s="248">
        <v>2820.030029296875</v>
      </c>
      <c r="X20" s="248">
        <v>3282.6298828125</v>
      </c>
      <c r="Y20" s="248">
        <v>2969.080078125</v>
      </c>
      <c r="Z20" s="248">
        <v>2845.080078125</v>
      </c>
      <c r="AA20" s="248">
        <v>2579.2099609375</v>
      </c>
      <c r="AB20" s="248">
        <v>2766.0400390625</v>
      </c>
      <c r="AC20" s="248">
        <v>3317.280029296875</v>
      </c>
      <c r="AD20" s="248">
        <v>2963.35009765625</v>
      </c>
      <c r="AE20" s="248">
        <v>3715.110107421875</v>
      </c>
      <c r="AF20" s="248">
        <v>3374.639892578125</v>
      </c>
      <c r="AG20" s="248">
        <v>2956.9599609375</v>
      </c>
      <c r="AH20" s="248">
        <v>3035.7099609375</v>
      </c>
      <c r="AI20" s="248">
        <v>2857.9599609375</v>
      </c>
      <c r="AJ20" s="248">
        <v>2853.820068359375</v>
      </c>
      <c r="AK20" s="248">
        <v>2754.340087890625</v>
      </c>
      <c r="AL20" s="248">
        <v>2662.419921875</v>
      </c>
      <c r="AM20" s="248">
        <v>2718.139892578125</v>
      </c>
      <c r="AN20" s="248">
        <v>2719.179931640625</v>
      </c>
      <c r="AO20" s="152">
        <v>2613.320068359375</v>
      </c>
    </row>
    <row r="21" spans="1:41">
      <c r="A21" s="179" t="s">
        <v>285</v>
      </c>
      <c r="B21" s="110" t="s">
        <v>8</v>
      </c>
      <c r="C21" s="248">
        <v>373.04000854492188</v>
      </c>
      <c r="D21" s="248">
        <v>265.70001220703125</v>
      </c>
      <c r="E21" s="248">
        <v>332.8699951171875</v>
      </c>
      <c r="F21" s="248">
        <v>250.85000610351563</v>
      </c>
      <c r="G21" s="248">
        <v>284.69000244140625</v>
      </c>
      <c r="H21" s="248">
        <v>307.8699951171875</v>
      </c>
      <c r="I21" s="248">
        <v>252.61000061035156</v>
      </c>
      <c r="J21" s="248">
        <v>172.69999694824219</v>
      </c>
      <c r="K21" s="248">
        <v>181.28999328613281</v>
      </c>
      <c r="L21" s="248">
        <v>138.02000427246094</v>
      </c>
      <c r="M21" s="248">
        <v>227.72000122070313</v>
      </c>
      <c r="N21" s="248">
        <v>292.58999633789063</v>
      </c>
      <c r="O21" s="248">
        <v>403.07998657226563</v>
      </c>
      <c r="P21" s="248">
        <v>447.1400146484375</v>
      </c>
      <c r="Q21" s="248">
        <v>715.1500244140625</v>
      </c>
      <c r="R21" s="248">
        <v>704.25</v>
      </c>
      <c r="S21" s="248">
        <v>572.91998291015625</v>
      </c>
      <c r="T21" s="248">
        <v>460.52999877929688</v>
      </c>
      <c r="U21" s="248">
        <v>412.989990234375</v>
      </c>
      <c r="V21" s="248">
        <v>362.1400146484375</v>
      </c>
      <c r="W21" s="248">
        <v>315.26998901367188</v>
      </c>
      <c r="X21" s="248">
        <v>312.29998779296875</v>
      </c>
      <c r="Y21" s="248">
        <v>293.08999633789063</v>
      </c>
      <c r="Z21" s="248">
        <v>279.489990234375</v>
      </c>
      <c r="AA21" s="248">
        <v>299.44000244140625</v>
      </c>
      <c r="AB21" s="248">
        <v>279.54998779296875</v>
      </c>
      <c r="AC21" s="248">
        <v>254.44000244140625</v>
      </c>
      <c r="AD21" s="248">
        <v>284.70999145507813</v>
      </c>
      <c r="AE21" s="248">
        <v>260.6300048828125</v>
      </c>
      <c r="AF21" s="248">
        <v>298.6099853515625</v>
      </c>
      <c r="AG21" s="248">
        <v>309.26998901367188</v>
      </c>
      <c r="AH21" s="248">
        <v>324.57998657226563</v>
      </c>
      <c r="AI21" s="248">
        <v>374.75</v>
      </c>
      <c r="AJ21" s="248">
        <v>387.8599853515625</v>
      </c>
      <c r="AK21" s="248">
        <v>427.57000732421875</v>
      </c>
      <c r="AL21" s="248">
        <v>450.16000366210938</v>
      </c>
      <c r="AM21" s="248">
        <v>467.6400146484375</v>
      </c>
      <c r="AN21" s="248">
        <v>457.760009765625</v>
      </c>
      <c r="AO21" s="152">
        <v>495.3800048828125</v>
      </c>
    </row>
    <row r="22" spans="1:41">
      <c r="A22" s="179" t="s">
        <v>286</v>
      </c>
      <c r="B22" s="110" t="s">
        <v>8</v>
      </c>
      <c r="C22" s="151">
        <v>5427.64990234375</v>
      </c>
      <c r="D22" s="151">
        <v>4773.22021484375</v>
      </c>
      <c r="E22" s="151">
        <v>5791.8798828125</v>
      </c>
      <c r="F22" s="151">
        <v>4498.06005859375</v>
      </c>
      <c r="G22" s="151">
        <v>5014.06982421875</v>
      </c>
      <c r="H22" s="151">
        <v>5385.580078125</v>
      </c>
      <c r="I22" s="151">
        <v>4510.06982421875</v>
      </c>
      <c r="J22" s="151">
        <v>4404.77978515625</v>
      </c>
      <c r="K22" s="151">
        <v>4472.259765625</v>
      </c>
      <c r="L22" s="151">
        <v>3773.22998046875</v>
      </c>
      <c r="M22" s="151">
        <v>5360.31005859375</v>
      </c>
      <c r="N22" s="151">
        <v>6372.4599609375</v>
      </c>
      <c r="O22" s="151">
        <v>7357.419921875</v>
      </c>
      <c r="P22" s="151">
        <v>8083.33984375</v>
      </c>
      <c r="Q22" s="151">
        <v>10196.7001953125</v>
      </c>
      <c r="R22" s="151">
        <v>10050.9404296875</v>
      </c>
      <c r="S22" s="151">
        <v>8800.009765625</v>
      </c>
      <c r="T22" s="151">
        <v>7349.56005859375</v>
      </c>
      <c r="U22" s="151">
        <v>6577.9501953125</v>
      </c>
      <c r="V22" s="151">
        <v>5905.52001953125</v>
      </c>
      <c r="W22" s="151">
        <v>5323.6298828125</v>
      </c>
      <c r="X22" s="151">
        <v>5165.39013671875</v>
      </c>
      <c r="Y22" s="151">
        <v>4980.22998046875</v>
      </c>
      <c r="Z22" s="151">
        <v>4913.9501953125</v>
      </c>
      <c r="AA22" s="151">
        <v>5075.740234375</v>
      </c>
      <c r="AB22" s="151">
        <v>4733.16015625</v>
      </c>
      <c r="AC22" s="151">
        <v>4368.02001953125</v>
      </c>
      <c r="AD22" s="151">
        <v>4891.10986328125</v>
      </c>
      <c r="AE22" s="151">
        <v>4391.7998046875</v>
      </c>
      <c r="AF22" s="151">
        <v>4992.240234375</v>
      </c>
      <c r="AG22" s="151">
        <v>5028.740234375</v>
      </c>
      <c r="AH22" s="151">
        <v>5422.60986328125</v>
      </c>
      <c r="AI22" s="151">
        <v>6083.7099609375</v>
      </c>
      <c r="AJ22" s="151">
        <v>6267.5400390625</v>
      </c>
      <c r="AK22" s="151">
        <v>6734.22998046875</v>
      </c>
      <c r="AL22" s="151">
        <v>7087.97998046875</v>
      </c>
      <c r="AM22" s="151">
        <v>7304.419921875</v>
      </c>
      <c r="AN22" s="151">
        <v>7200.759765625</v>
      </c>
      <c r="AO22" s="152">
        <v>7600.2998046875</v>
      </c>
    </row>
    <row r="23" spans="1:41">
      <c r="A23" s="179"/>
      <c r="B23" s="110"/>
      <c r="AD23" s="176"/>
      <c r="AE23" s="176"/>
      <c r="AF23" s="176"/>
      <c r="AG23" s="176"/>
      <c r="AH23" s="176"/>
      <c r="AK23" s="176"/>
      <c r="AL23" s="176"/>
      <c r="AM23" s="176"/>
      <c r="AO23" s="152"/>
    </row>
    <row r="24" spans="1:41" ht="15.75">
      <c r="A24" s="208" t="s">
        <v>287</v>
      </c>
      <c r="B24" s="110"/>
      <c r="AO24" s="152"/>
    </row>
    <row r="25" spans="1:41">
      <c r="A25" s="111" t="s">
        <v>288</v>
      </c>
      <c r="B25" s="110" t="s">
        <v>10</v>
      </c>
      <c r="C25" s="151">
        <v>200</v>
      </c>
      <c r="D25" s="151">
        <v>200</v>
      </c>
      <c r="E25" s="151">
        <v>200</v>
      </c>
      <c r="F25" s="151">
        <v>200</v>
      </c>
      <c r="G25" s="151">
        <v>200</v>
      </c>
      <c r="H25" s="151">
        <v>200</v>
      </c>
      <c r="I25" s="151">
        <v>200</v>
      </c>
      <c r="J25" s="151">
        <v>200</v>
      </c>
      <c r="K25" s="151">
        <v>200</v>
      </c>
      <c r="L25" s="151">
        <v>200</v>
      </c>
      <c r="M25" s="151">
        <v>200</v>
      </c>
      <c r="N25" s="151">
        <v>200</v>
      </c>
      <c r="O25" s="151">
        <v>200</v>
      </c>
      <c r="P25" s="151">
        <v>200</v>
      </c>
      <c r="Q25" s="151">
        <v>200</v>
      </c>
      <c r="R25" s="151">
        <v>200</v>
      </c>
      <c r="S25" s="151">
        <v>200</v>
      </c>
      <c r="T25" s="151">
        <v>200</v>
      </c>
      <c r="U25" s="151">
        <v>200</v>
      </c>
      <c r="V25" s="151">
        <v>200</v>
      </c>
      <c r="W25" s="151">
        <v>200</v>
      </c>
      <c r="X25" s="151">
        <v>200</v>
      </c>
      <c r="Y25" s="151">
        <v>200</v>
      </c>
      <c r="Z25" s="151">
        <v>200</v>
      </c>
      <c r="AA25" s="151">
        <v>200</v>
      </c>
      <c r="AB25" s="151">
        <v>200</v>
      </c>
      <c r="AC25" s="151">
        <v>200</v>
      </c>
      <c r="AD25" s="151">
        <v>200</v>
      </c>
      <c r="AE25" s="151">
        <v>200</v>
      </c>
      <c r="AF25" s="151">
        <v>201</v>
      </c>
      <c r="AG25" s="151">
        <v>202</v>
      </c>
      <c r="AH25" s="151">
        <v>203</v>
      </c>
      <c r="AI25" s="151">
        <v>204</v>
      </c>
      <c r="AJ25" s="151">
        <v>205</v>
      </c>
      <c r="AK25" s="151">
        <v>201</v>
      </c>
      <c r="AL25" s="151">
        <v>202</v>
      </c>
      <c r="AM25" s="151">
        <v>203</v>
      </c>
      <c r="AN25" s="151">
        <v>204</v>
      </c>
      <c r="AO25" s="152">
        <v>205</v>
      </c>
    </row>
    <row r="26" spans="1:41">
      <c r="A26" s="179" t="s">
        <v>289</v>
      </c>
      <c r="B26" s="110" t="s">
        <v>8</v>
      </c>
      <c r="C26" s="248">
        <v>77.900001525878906</v>
      </c>
      <c r="D26" s="248">
        <v>85.05999755859375</v>
      </c>
      <c r="E26" s="248">
        <v>84.449996948242188</v>
      </c>
      <c r="F26" s="248">
        <v>103.72000122070313</v>
      </c>
      <c r="G26" s="248">
        <v>88.910003662109375</v>
      </c>
      <c r="H26" s="248">
        <v>99.029998779296875</v>
      </c>
      <c r="I26" s="248">
        <v>39.430000305175781</v>
      </c>
      <c r="J26" s="248">
        <v>49.409999847412109</v>
      </c>
      <c r="K26" s="248">
        <v>41.779998779296875</v>
      </c>
      <c r="L26" s="248">
        <v>47.389999389648438</v>
      </c>
      <c r="M26" s="248">
        <v>30.440000534057617</v>
      </c>
      <c r="N26" s="248">
        <v>44.830001831054688</v>
      </c>
      <c r="O26" s="248">
        <v>49.75</v>
      </c>
      <c r="P26" s="248">
        <v>60.549999237060547</v>
      </c>
      <c r="Q26" s="248">
        <v>87.599998474121094</v>
      </c>
      <c r="R26" s="248">
        <v>91.010002136230469</v>
      </c>
      <c r="S26" s="248">
        <v>106.73000335693359</v>
      </c>
      <c r="T26" s="248">
        <v>106.87000274658203</v>
      </c>
      <c r="U26" s="248">
        <v>133.44999694824219</v>
      </c>
      <c r="V26" s="248">
        <v>141.60000610351563</v>
      </c>
      <c r="W26" s="248">
        <v>132.00999450683594</v>
      </c>
      <c r="X26" s="248">
        <v>144.02999877929688</v>
      </c>
      <c r="Y26" s="248">
        <v>132.69999694824219</v>
      </c>
      <c r="Z26" s="248">
        <v>148.67999267578125</v>
      </c>
      <c r="AA26" s="248">
        <v>201.38999938964844</v>
      </c>
      <c r="AB26" s="248">
        <v>168.58999633789063</v>
      </c>
      <c r="AC26" s="248">
        <v>184.78999328613281</v>
      </c>
      <c r="AD26" s="248">
        <v>171.94000244140625</v>
      </c>
      <c r="AE26" s="248">
        <v>187.53999328613281</v>
      </c>
      <c r="AF26" s="248">
        <v>199.33999633789063</v>
      </c>
      <c r="AG26" s="248">
        <v>180.05999755859375</v>
      </c>
      <c r="AH26" s="248">
        <v>167.89999389648438</v>
      </c>
      <c r="AI26" s="248">
        <v>200.08000183105469</v>
      </c>
      <c r="AJ26" s="248">
        <v>191.1300048828125</v>
      </c>
      <c r="AK26" s="248">
        <v>166.94000244140625</v>
      </c>
      <c r="AL26" s="248">
        <v>169.55999755859375</v>
      </c>
      <c r="AM26" s="248">
        <v>152.47999572753906</v>
      </c>
      <c r="AN26" s="248">
        <v>146.61000061035156</v>
      </c>
      <c r="AO26" s="152">
        <v>147.52999877929688</v>
      </c>
    </row>
    <row r="27" spans="1:41">
      <c r="A27" s="179" t="s">
        <v>290</v>
      </c>
      <c r="B27" s="110" t="s">
        <v>8</v>
      </c>
      <c r="C27" s="248">
        <v>144.83000183105469</v>
      </c>
      <c r="D27" s="248">
        <v>169.11000061035156</v>
      </c>
      <c r="E27" s="248">
        <v>177.05999755859375</v>
      </c>
      <c r="F27" s="248">
        <v>221.25</v>
      </c>
      <c r="G27" s="248">
        <v>194</v>
      </c>
      <c r="H27" s="248">
        <v>231.28999328613281</v>
      </c>
      <c r="I27" s="248">
        <v>83.769996643066406</v>
      </c>
      <c r="J27" s="248">
        <v>101.66000366210938</v>
      </c>
      <c r="K27" s="248">
        <v>78.010002136230469</v>
      </c>
      <c r="L27" s="248">
        <v>87.580001831054688</v>
      </c>
      <c r="M27" s="248">
        <v>44.549999237060547</v>
      </c>
      <c r="N27" s="248">
        <v>89.489997863769531</v>
      </c>
      <c r="O27" s="248">
        <v>104.16999816894531</v>
      </c>
      <c r="P27" s="248">
        <v>120.34999847412109</v>
      </c>
      <c r="Q27" s="248">
        <v>177.85000610351563</v>
      </c>
      <c r="R27" s="248">
        <v>205.58000183105469</v>
      </c>
      <c r="S27" s="248">
        <v>252.32000732421875</v>
      </c>
      <c r="T27" s="248">
        <v>243.91999816894531</v>
      </c>
      <c r="U27" s="248">
        <v>308.52999877929688</v>
      </c>
      <c r="V27" s="248">
        <v>336.82000732421875</v>
      </c>
      <c r="W27" s="248">
        <v>316.26998901367188</v>
      </c>
      <c r="X27" s="248">
        <v>346.42999267578125</v>
      </c>
      <c r="Y27" s="248">
        <v>315.3800048828125</v>
      </c>
      <c r="Z27" s="248">
        <v>371.3699951171875</v>
      </c>
      <c r="AA27" s="248">
        <v>512.95001220703125</v>
      </c>
      <c r="AB27" s="248">
        <v>422.64999389648438</v>
      </c>
      <c r="AC27" s="248">
        <v>470.1300048828125</v>
      </c>
      <c r="AD27" s="248">
        <v>434.80999755859375</v>
      </c>
      <c r="AE27" s="248">
        <v>457.57000732421875</v>
      </c>
      <c r="AF27" s="248">
        <v>490.16000366210938</v>
      </c>
      <c r="AG27" s="248">
        <v>454.6099853515625</v>
      </c>
      <c r="AH27" s="248">
        <v>418.67999267578125</v>
      </c>
      <c r="AI27" s="248">
        <v>495.82000732421875</v>
      </c>
      <c r="AJ27" s="248">
        <v>462.08999633789063</v>
      </c>
      <c r="AK27" s="248">
        <v>393.01998901367188</v>
      </c>
      <c r="AL27" s="248">
        <v>406.30999755859375</v>
      </c>
      <c r="AM27" s="248">
        <v>357.44000244140625</v>
      </c>
      <c r="AN27" s="248">
        <v>341.60000610351563</v>
      </c>
      <c r="AO27" s="152">
        <v>346.1400146484375</v>
      </c>
    </row>
    <row r="28" spans="1:41">
      <c r="A28" s="179" t="s">
        <v>281</v>
      </c>
      <c r="B28" s="110" t="s">
        <v>8</v>
      </c>
      <c r="C28" s="248">
        <v>60.5</v>
      </c>
      <c r="D28" s="248">
        <v>54.020000457763672</v>
      </c>
      <c r="E28" s="248">
        <v>52.069999694824219</v>
      </c>
      <c r="F28" s="248">
        <v>49.880001068115234</v>
      </c>
      <c r="G28" s="248">
        <v>51.659999847412109</v>
      </c>
      <c r="H28" s="248">
        <v>48.720001220703125</v>
      </c>
      <c r="I28" s="248">
        <v>42.400001525878906</v>
      </c>
      <c r="J28" s="248">
        <v>68.69000244140625</v>
      </c>
      <c r="K28" s="248">
        <v>68.970001220703125</v>
      </c>
      <c r="L28" s="248">
        <v>72.400001525878906</v>
      </c>
      <c r="M28" s="248">
        <v>66.790000915527344</v>
      </c>
      <c r="N28" s="248">
        <v>71.260002136230469</v>
      </c>
      <c r="O28" s="248">
        <v>62.569999694824219</v>
      </c>
      <c r="P28" s="248">
        <v>62.970001220703125</v>
      </c>
      <c r="Q28" s="248">
        <v>65.260002136230469</v>
      </c>
      <c r="R28" s="248">
        <v>65.110000610351563</v>
      </c>
      <c r="S28" s="248">
        <v>68.25</v>
      </c>
      <c r="T28" s="248">
        <v>60.569999694824219</v>
      </c>
      <c r="U28" s="248">
        <v>59.849998474121094</v>
      </c>
      <c r="V28" s="248">
        <v>57.290000915527344</v>
      </c>
      <c r="W28" s="248">
        <v>57.380001068115234</v>
      </c>
      <c r="X28" s="248">
        <v>55.069999694824219</v>
      </c>
      <c r="Y28" s="248">
        <v>57.619998931884766</v>
      </c>
      <c r="Z28" s="248">
        <v>61.840000152587891</v>
      </c>
      <c r="AA28" s="248">
        <v>51.860000610351563</v>
      </c>
      <c r="AB28" s="248">
        <v>56.110000610351563</v>
      </c>
      <c r="AC28" s="248">
        <v>55.150001525878906</v>
      </c>
      <c r="AD28" s="248">
        <v>57.380001068115234</v>
      </c>
      <c r="AE28" s="248">
        <v>55.450000762939453</v>
      </c>
      <c r="AF28" s="248">
        <v>50.049999237060547</v>
      </c>
      <c r="AG28" s="248">
        <v>56.180000305175781</v>
      </c>
      <c r="AH28" s="248">
        <v>56.979999542236328</v>
      </c>
      <c r="AI28" s="248">
        <v>55.470001220703125</v>
      </c>
      <c r="AJ28" s="248">
        <v>54.639999389648438</v>
      </c>
      <c r="AK28" s="248">
        <v>60.049999237060547</v>
      </c>
      <c r="AL28" s="248">
        <v>61.599998474121094</v>
      </c>
      <c r="AM28" s="248">
        <v>63.139999389648438</v>
      </c>
      <c r="AN28" s="248">
        <v>64.730003356933594</v>
      </c>
      <c r="AO28" s="152">
        <v>66.430000305175781</v>
      </c>
    </row>
    <row r="29" spans="1:41">
      <c r="A29" s="179" t="s">
        <v>282</v>
      </c>
      <c r="B29" s="110" t="s">
        <v>8</v>
      </c>
      <c r="C29" s="151">
        <v>657.42999267578125</v>
      </c>
      <c r="D29" s="151">
        <v>712.21002197265625</v>
      </c>
      <c r="E29" s="151">
        <v>766.30999755859375</v>
      </c>
      <c r="F29" s="151">
        <v>681.80999755859375</v>
      </c>
      <c r="G29" s="151">
        <v>730.90997314453125</v>
      </c>
      <c r="H29" s="151">
        <v>727.67999267578125</v>
      </c>
      <c r="I29" s="151">
        <v>1006.2999877929688</v>
      </c>
      <c r="J29" s="151">
        <v>607.5</v>
      </c>
      <c r="K29" s="151">
        <v>569.19000244140625</v>
      </c>
      <c r="L29" s="151">
        <v>560.90997314453125</v>
      </c>
      <c r="M29" s="151">
        <v>648.05999755859375</v>
      </c>
      <c r="N29" s="151">
        <v>644.09002685546875</v>
      </c>
      <c r="O29" s="151">
        <v>725.41998291015625</v>
      </c>
      <c r="P29" s="151">
        <v>610.08001708984375</v>
      </c>
      <c r="Q29" s="151">
        <v>468.08999633789063</v>
      </c>
      <c r="R29" s="151">
        <v>548.1500244140625</v>
      </c>
      <c r="S29" s="151">
        <v>438.20999145507813</v>
      </c>
      <c r="T29" s="151">
        <v>447.3699951171875</v>
      </c>
      <c r="U29" s="151">
        <v>393.760009765625</v>
      </c>
      <c r="V29" s="151">
        <v>344.97000122070313</v>
      </c>
      <c r="W29" s="151">
        <v>444.64999389648438</v>
      </c>
      <c r="X29" s="151">
        <v>421.67001342773438</v>
      </c>
      <c r="Y29" s="151">
        <v>434.32998657226563</v>
      </c>
      <c r="Z29" s="151">
        <v>385.70001220703125</v>
      </c>
      <c r="AA29" s="151">
        <v>260.20999145507813</v>
      </c>
      <c r="AB29" s="151">
        <v>296.10000610351563</v>
      </c>
      <c r="AC29" s="151">
        <v>258.41000366210938</v>
      </c>
      <c r="AD29" s="151">
        <v>311.05999755859375</v>
      </c>
      <c r="AE29" s="151">
        <v>219.99000549316406</v>
      </c>
      <c r="AF29" s="151">
        <v>258.6199951171875</v>
      </c>
      <c r="AG29" s="151">
        <v>270.6400146484375</v>
      </c>
      <c r="AH29" s="151">
        <v>313.48001098632813</v>
      </c>
      <c r="AI29" s="151">
        <v>214.88999938964844</v>
      </c>
      <c r="AJ29" s="151">
        <v>221.66999816894531</v>
      </c>
      <c r="AK29" s="151">
        <v>268.54998779296875</v>
      </c>
      <c r="AL29" s="151">
        <v>259.95999145507813</v>
      </c>
      <c r="AM29" s="151">
        <v>298.54998779296875</v>
      </c>
      <c r="AN29" s="151">
        <v>286.91000366210938</v>
      </c>
      <c r="AO29" s="152">
        <v>305.70001220703125</v>
      </c>
    </row>
    <row r="30" spans="1:41">
      <c r="A30" s="179"/>
      <c r="B30" s="110"/>
      <c r="P30" s="151"/>
      <c r="X30" s="151"/>
      <c r="AO30" s="152"/>
    </row>
    <row r="31" spans="1:41" ht="15.75">
      <c r="A31" s="208" t="s">
        <v>291</v>
      </c>
      <c r="B31" s="110"/>
      <c r="H31" s="151"/>
      <c r="P31" s="151"/>
      <c r="X31" s="151"/>
      <c r="AO31" s="152"/>
    </row>
    <row r="32" spans="1:41">
      <c r="A32" s="111" t="s">
        <v>292</v>
      </c>
      <c r="B32" s="110" t="s">
        <v>10</v>
      </c>
      <c r="C32" s="151">
        <v>1150</v>
      </c>
      <c r="D32" s="151">
        <v>1150</v>
      </c>
      <c r="E32" s="151">
        <v>1150</v>
      </c>
      <c r="F32" s="151">
        <v>1150</v>
      </c>
      <c r="G32" s="151">
        <v>1150</v>
      </c>
      <c r="H32" s="151">
        <v>1150</v>
      </c>
      <c r="I32" s="151">
        <v>1150</v>
      </c>
      <c r="J32" s="151">
        <v>4150</v>
      </c>
      <c r="K32" s="151">
        <v>4150</v>
      </c>
      <c r="L32" s="151">
        <v>4150</v>
      </c>
      <c r="M32" s="151">
        <v>4150</v>
      </c>
      <c r="N32" s="151">
        <v>4150</v>
      </c>
      <c r="O32" s="151">
        <v>4150</v>
      </c>
      <c r="P32" s="151">
        <v>4150</v>
      </c>
      <c r="Q32" s="151">
        <v>4150</v>
      </c>
      <c r="R32" s="151">
        <v>4150</v>
      </c>
      <c r="S32" s="151">
        <v>4150</v>
      </c>
      <c r="T32" s="151">
        <v>4150</v>
      </c>
      <c r="U32" s="151">
        <v>4150</v>
      </c>
      <c r="V32" s="151">
        <v>4150</v>
      </c>
      <c r="W32" s="151">
        <v>4150</v>
      </c>
      <c r="X32" s="151">
        <v>4150</v>
      </c>
      <c r="Y32" s="151">
        <v>4150</v>
      </c>
      <c r="Z32" s="151">
        <v>4150</v>
      </c>
      <c r="AA32" s="151">
        <v>4150</v>
      </c>
      <c r="AB32" s="151">
        <v>4150</v>
      </c>
      <c r="AC32" s="151">
        <v>4150</v>
      </c>
      <c r="AD32" s="151">
        <v>4150</v>
      </c>
      <c r="AE32" s="151">
        <v>4150</v>
      </c>
      <c r="AF32" s="151">
        <v>4150</v>
      </c>
      <c r="AG32" s="151">
        <v>4150</v>
      </c>
      <c r="AH32" s="151">
        <v>4150</v>
      </c>
      <c r="AI32" s="151">
        <v>4150</v>
      </c>
      <c r="AJ32" s="151">
        <v>4150</v>
      </c>
      <c r="AK32" s="151">
        <v>4150</v>
      </c>
      <c r="AL32" s="151">
        <v>4150</v>
      </c>
      <c r="AM32" s="151">
        <v>4150</v>
      </c>
      <c r="AN32" s="151">
        <v>4150</v>
      </c>
      <c r="AO32" s="152">
        <v>4150</v>
      </c>
    </row>
    <row r="33" spans="1:41">
      <c r="A33" s="179" t="s">
        <v>285</v>
      </c>
      <c r="B33" s="110" t="s">
        <v>8</v>
      </c>
      <c r="C33" s="248">
        <v>2.0399999618530273</v>
      </c>
      <c r="D33" s="248">
        <v>1.8500000238418579</v>
      </c>
      <c r="E33" s="248">
        <v>1.4700000286102295</v>
      </c>
      <c r="F33" s="248">
        <v>1.0800000429153442</v>
      </c>
      <c r="G33" s="248">
        <v>0.12999999523162842</v>
      </c>
      <c r="H33" s="248">
        <v>7.9999998211860657E-2</v>
      </c>
      <c r="I33" s="248">
        <v>-1.7599999904632568</v>
      </c>
      <c r="J33" s="248">
        <v>56.529998779296875</v>
      </c>
      <c r="K33" s="248">
        <v>194.83999633789063</v>
      </c>
      <c r="L33" s="248">
        <v>229.5</v>
      </c>
      <c r="M33" s="248">
        <v>205.46000671386719</v>
      </c>
      <c r="N33" s="248">
        <v>153.6300048828125</v>
      </c>
      <c r="O33" s="248">
        <v>209.53999328613281</v>
      </c>
      <c r="P33" s="248">
        <v>165.97000122070313</v>
      </c>
      <c r="Q33" s="248">
        <v>141.03999328613281</v>
      </c>
      <c r="R33" s="248">
        <v>156.22999572753906</v>
      </c>
      <c r="S33" s="248">
        <v>149.17999267578125</v>
      </c>
      <c r="T33" s="248">
        <v>133.02999877929688</v>
      </c>
      <c r="U33" s="248">
        <v>147.44999694824219</v>
      </c>
      <c r="V33" s="248">
        <v>146.16000366210938</v>
      </c>
      <c r="W33" s="248">
        <v>180.39999389648438</v>
      </c>
      <c r="X33" s="248">
        <v>205.97999572753906</v>
      </c>
      <c r="Y33" s="248">
        <v>186.1199951171875</v>
      </c>
      <c r="Z33" s="248">
        <v>186.3800048828125</v>
      </c>
      <c r="AA33" s="248">
        <v>120.51000213623047</v>
      </c>
      <c r="AB33" s="248">
        <v>147.89999389648438</v>
      </c>
      <c r="AC33" s="248">
        <v>196.11000061035156</v>
      </c>
      <c r="AD33" s="248">
        <v>166.94999694824219</v>
      </c>
      <c r="AE33" s="248">
        <v>205.25</v>
      </c>
      <c r="AF33" s="248">
        <v>177.69999694824219</v>
      </c>
      <c r="AG33" s="248">
        <v>166.50999450683594</v>
      </c>
      <c r="AH33" s="248">
        <v>158.28999328613281</v>
      </c>
      <c r="AI33" s="248">
        <v>142.69000244140625</v>
      </c>
      <c r="AJ33" s="248">
        <v>144.1199951171875</v>
      </c>
      <c r="AK33" s="248">
        <v>167.02000427246094</v>
      </c>
      <c r="AL33" s="248">
        <v>145.27000427246094</v>
      </c>
      <c r="AM33" s="248">
        <v>130.77000427246094</v>
      </c>
      <c r="AN33" s="248">
        <v>156.91999816894531</v>
      </c>
      <c r="AO33" s="152">
        <v>154.72000122070313</v>
      </c>
    </row>
    <row r="34" spans="1:41">
      <c r="A34" s="179" t="s">
        <v>286</v>
      </c>
      <c r="B34" s="110" t="s">
        <v>8</v>
      </c>
      <c r="C34" s="248">
        <v>230.89999389648438</v>
      </c>
      <c r="D34" s="248">
        <v>681.25</v>
      </c>
      <c r="E34" s="248">
        <v>510.51998901367188</v>
      </c>
      <c r="F34" s="248">
        <v>707.1300048828125</v>
      </c>
      <c r="G34" s="248">
        <v>751.3699951171875</v>
      </c>
      <c r="H34" s="248">
        <v>764.40997314453125</v>
      </c>
      <c r="I34" s="248">
        <v>643.15997314453125</v>
      </c>
      <c r="J34" s="248">
        <v>1014.9000244140625</v>
      </c>
      <c r="K34" s="248">
        <v>2007.0999755859375</v>
      </c>
      <c r="L34" s="248">
        <v>2243.7099609375</v>
      </c>
      <c r="M34" s="248">
        <v>1951.489990234375</v>
      </c>
      <c r="N34" s="248">
        <v>1479.0999755859375</v>
      </c>
      <c r="O34" s="248">
        <v>1681.1800537109375</v>
      </c>
      <c r="P34" s="248">
        <v>1368.949951171875</v>
      </c>
      <c r="Q34" s="248">
        <v>1183.489990234375</v>
      </c>
      <c r="R34" s="248">
        <v>1310.3800048828125</v>
      </c>
      <c r="S34" s="248">
        <v>1415.760009765625</v>
      </c>
      <c r="T34" s="248">
        <v>1525.1300048828125</v>
      </c>
      <c r="U34" s="248">
        <v>1654.3699951171875</v>
      </c>
      <c r="V34" s="248">
        <v>1757.2900390625</v>
      </c>
      <c r="W34" s="248">
        <v>1837.300048828125</v>
      </c>
      <c r="X34" s="248">
        <v>2096.860107421875</v>
      </c>
      <c r="Y34" s="248">
        <v>1905.1300048828125</v>
      </c>
      <c r="Z34" s="248">
        <v>1904.97998046875</v>
      </c>
      <c r="AA34" s="248">
        <v>1564.52001953125</v>
      </c>
      <c r="AB34" s="248">
        <v>1631.780029296875</v>
      </c>
      <c r="AC34" s="248">
        <v>2067.110107421875</v>
      </c>
      <c r="AD34" s="248">
        <v>1850.02001953125</v>
      </c>
      <c r="AE34" s="248">
        <v>2194</v>
      </c>
      <c r="AF34" s="248">
        <v>1882.4599609375</v>
      </c>
      <c r="AG34" s="248">
        <v>1753.6400146484375</v>
      </c>
      <c r="AH34" s="248">
        <v>1808.530029296875</v>
      </c>
      <c r="AI34" s="248">
        <v>1619.4000244140625</v>
      </c>
      <c r="AJ34" s="248">
        <v>1566.8699951171875</v>
      </c>
      <c r="AK34" s="248">
        <v>1616.9200439453125</v>
      </c>
      <c r="AL34" s="248">
        <v>1425.1600341796875</v>
      </c>
      <c r="AM34" s="248">
        <v>1332.0799560546875</v>
      </c>
      <c r="AN34" s="248">
        <v>1515.969970703125</v>
      </c>
      <c r="AO34" s="152">
        <v>1524.97998046875</v>
      </c>
    </row>
    <row r="35" spans="1:41">
      <c r="A35" s="179" t="s">
        <v>293</v>
      </c>
      <c r="B35" s="110" t="s">
        <v>8</v>
      </c>
      <c r="C35" s="248">
        <v>197.75</v>
      </c>
      <c r="D35" s="248">
        <v>214.02000427246094</v>
      </c>
      <c r="E35" s="248">
        <v>258.76998901367188</v>
      </c>
      <c r="F35" s="248">
        <v>173.88999938964844</v>
      </c>
      <c r="G35" s="248">
        <v>197.00999450683594</v>
      </c>
      <c r="H35" s="248">
        <v>240.6300048828125</v>
      </c>
      <c r="I35" s="248">
        <v>139.30999755859375</v>
      </c>
      <c r="J35" s="248">
        <v>136.08999633789063</v>
      </c>
      <c r="K35" s="248">
        <v>168.72999572753906</v>
      </c>
      <c r="L35" s="248">
        <v>145.35000610351563</v>
      </c>
      <c r="M35" s="248">
        <v>186.24000549316406</v>
      </c>
      <c r="N35" s="248">
        <v>223.66999816894531</v>
      </c>
      <c r="O35" s="248">
        <v>278.510009765625</v>
      </c>
      <c r="P35" s="248">
        <v>349.79000854492188</v>
      </c>
      <c r="Q35" s="248">
        <v>462.19000244140625</v>
      </c>
      <c r="R35" s="248">
        <v>427.32998657226563</v>
      </c>
      <c r="S35" s="248">
        <v>329.3900146484375</v>
      </c>
      <c r="T35" s="248">
        <v>286.33999633789063</v>
      </c>
      <c r="U35" s="248">
        <v>276.85000610351563</v>
      </c>
      <c r="V35" s="248">
        <v>228.27999877929688</v>
      </c>
      <c r="W35" s="248">
        <v>211.02999877929688</v>
      </c>
      <c r="X35" s="248">
        <v>198.16999816894531</v>
      </c>
      <c r="Y35" s="248">
        <v>192.8800048828125</v>
      </c>
      <c r="Z35" s="248">
        <v>188.08999633789063</v>
      </c>
      <c r="AA35" s="248">
        <v>206.96000671386719</v>
      </c>
      <c r="AB35" s="248">
        <v>184.24000549316406</v>
      </c>
      <c r="AC35" s="248">
        <v>171.94000244140625</v>
      </c>
      <c r="AD35" s="248">
        <v>194.78999328613281</v>
      </c>
      <c r="AE35" s="248">
        <v>154.10000610351563</v>
      </c>
      <c r="AF35" s="248">
        <v>174.63999938964844</v>
      </c>
      <c r="AG35" s="248">
        <v>199.6199951171875</v>
      </c>
      <c r="AH35" s="248">
        <v>216.97000122070313</v>
      </c>
      <c r="AI35" s="248">
        <v>243.8699951171875</v>
      </c>
      <c r="AJ35" s="248">
        <v>245.52999877929688</v>
      </c>
      <c r="AK35" s="248">
        <v>276.20999145507813</v>
      </c>
      <c r="AL35" s="248">
        <v>290.27999877929688</v>
      </c>
      <c r="AM35" s="248">
        <v>292.82998657226563</v>
      </c>
      <c r="AN35" s="248">
        <v>297.6099853515625</v>
      </c>
      <c r="AO35" s="152">
        <v>325.6300048828125</v>
      </c>
    </row>
    <row r="36" spans="1:41">
      <c r="A36" s="179" t="s">
        <v>294</v>
      </c>
      <c r="B36" s="110" t="s">
        <v>8</v>
      </c>
      <c r="C36" s="151">
        <v>8655.1396484375</v>
      </c>
      <c r="D36" s="151">
        <v>7549.68994140625</v>
      </c>
      <c r="E36" s="151">
        <v>8691.5498046875</v>
      </c>
      <c r="F36" s="151">
        <v>7305.8798828125</v>
      </c>
      <c r="G36" s="151">
        <v>8104.43994140625</v>
      </c>
      <c r="H36" s="151">
        <v>8604.8095703125</v>
      </c>
      <c r="I36" s="151">
        <v>7435.93994140625</v>
      </c>
      <c r="J36" s="151">
        <v>6436.10986328125</v>
      </c>
      <c r="K36" s="151">
        <v>6599.759765625</v>
      </c>
      <c r="L36" s="151">
        <v>6238.5400390625</v>
      </c>
      <c r="M36" s="151">
        <v>7660.39013671875</v>
      </c>
      <c r="N36" s="151">
        <v>8683.5595703125</v>
      </c>
      <c r="O36" s="151">
        <v>9148.58984375</v>
      </c>
      <c r="P36" s="151">
        <v>10073.4296875</v>
      </c>
      <c r="Q36" s="151">
        <v>12193.1396484375</v>
      </c>
      <c r="R36" s="151">
        <v>11517.2802734375</v>
      </c>
      <c r="S36" s="151">
        <v>9798.1396484375</v>
      </c>
      <c r="T36" s="151">
        <v>8616.4697265625</v>
      </c>
      <c r="U36" s="151">
        <v>8410.009765625</v>
      </c>
      <c r="V36" s="151">
        <v>7538.06982421875</v>
      </c>
      <c r="W36" s="151">
        <v>7294.509765625</v>
      </c>
      <c r="X36" s="151">
        <v>6941.85986328125</v>
      </c>
      <c r="Y36" s="151">
        <v>6949.259765625</v>
      </c>
      <c r="Z36" s="151">
        <v>6937.91015625</v>
      </c>
      <c r="AA36" s="151">
        <v>7111.39990234375</v>
      </c>
      <c r="AB36" s="151">
        <v>6618.66015625</v>
      </c>
      <c r="AC36" s="151">
        <v>6167.2099609375</v>
      </c>
      <c r="AD36" s="151">
        <v>6717.56005859375</v>
      </c>
      <c r="AE36" s="151">
        <v>5742.240234375</v>
      </c>
      <c r="AF36" s="151">
        <v>6198.91015625</v>
      </c>
      <c r="AG36" s="151">
        <v>6709.08984375</v>
      </c>
      <c r="AH36" s="151">
        <v>6991.77978515625</v>
      </c>
      <c r="AI36" s="151">
        <v>7567.3798828125</v>
      </c>
      <c r="AJ36" s="151">
        <v>7580.7099609375</v>
      </c>
      <c r="AK36" s="151">
        <v>8083.33984375</v>
      </c>
      <c r="AL36" s="151">
        <v>8436.66015625</v>
      </c>
      <c r="AM36" s="151">
        <v>8493.2001953125</v>
      </c>
      <c r="AN36" s="151">
        <v>8587.3603515625</v>
      </c>
      <c r="AO36" s="152">
        <v>9123.0302734375</v>
      </c>
    </row>
    <row r="37" spans="1:41">
      <c r="A37" s="179"/>
      <c r="B37" s="110"/>
      <c r="AO37" s="152"/>
    </row>
    <row r="38" spans="1:41" ht="15.75">
      <c r="A38" s="208" t="s">
        <v>295</v>
      </c>
      <c r="B38" s="265" t="s">
        <v>296</v>
      </c>
      <c r="D38" s="151"/>
      <c r="S38" s="151"/>
      <c r="AO38" s="152"/>
    </row>
    <row r="39" spans="1:41">
      <c r="A39" s="111" t="s">
        <v>297</v>
      </c>
      <c r="B39" s="110" t="s">
        <v>10</v>
      </c>
      <c r="C39" s="151">
        <v>1175</v>
      </c>
      <c r="D39" s="151">
        <v>1365</v>
      </c>
      <c r="E39" s="151">
        <v>1365</v>
      </c>
      <c r="F39" s="151">
        <v>1365</v>
      </c>
      <c r="G39" s="151">
        <v>1365</v>
      </c>
      <c r="H39" s="151">
        <v>1365</v>
      </c>
      <c r="I39" s="151">
        <v>1365</v>
      </c>
      <c r="J39" s="151">
        <v>1365</v>
      </c>
      <c r="K39" s="151">
        <v>1365</v>
      </c>
      <c r="L39" s="151">
        <v>1365</v>
      </c>
      <c r="M39" s="151">
        <v>1365</v>
      </c>
      <c r="N39" s="151">
        <v>1365</v>
      </c>
      <c r="O39" s="151">
        <v>3365</v>
      </c>
      <c r="P39" s="151">
        <v>3365</v>
      </c>
      <c r="Q39" s="151">
        <v>3365</v>
      </c>
      <c r="R39" s="151">
        <v>3365</v>
      </c>
      <c r="S39" s="151">
        <v>3365</v>
      </c>
      <c r="T39" s="151">
        <v>3365</v>
      </c>
      <c r="U39" s="151">
        <v>3365</v>
      </c>
      <c r="V39" s="151">
        <v>3365</v>
      </c>
      <c r="W39" s="151">
        <v>3365</v>
      </c>
      <c r="X39" s="151">
        <v>3365</v>
      </c>
      <c r="Y39" s="151">
        <v>3365</v>
      </c>
      <c r="Z39" s="151">
        <v>3365</v>
      </c>
      <c r="AA39" s="151">
        <v>3365</v>
      </c>
      <c r="AB39" s="151">
        <v>3365</v>
      </c>
      <c r="AC39" s="151">
        <v>3365</v>
      </c>
      <c r="AD39" s="151">
        <v>3365</v>
      </c>
      <c r="AE39" s="151">
        <v>3365</v>
      </c>
      <c r="AF39" s="151">
        <v>3365</v>
      </c>
      <c r="AG39" s="151">
        <v>3365</v>
      </c>
      <c r="AH39" s="151">
        <v>3365</v>
      </c>
      <c r="AI39" s="151">
        <v>3365</v>
      </c>
      <c r="AJ39" s="151">
        <v>3365</v>
      </c>
      <c r="AK39" s="151">
        <v>3365</v>
      </c>
      <c r="AL39" s="151">
        <v>3365</v>
      </c>
      <c r="AM39" s="151">
        <v>3365</v>
      </c>
      <c r="AN39" s="151">
        <v>3365</v>
      </c>
      <c r="AO39" s="152">
        <v>3365</v>
      </c>
    </row>
    <row r="40" spans="1:41">
      <c r="A40" s="179" t="s">
        <v>293</v>
      </c>
      <c r="B40" s="110" t="s">
        <v>8</v>
      </c>
      <c r="C40" s="248">
        <v>12.680000305175781</v>
      </c>
      <c r="D40" s="248">
        <v>672.8800048828125</v>
      </c>
      <c r="E40" s="248">
        <v>503.05999755859375</v>
      </c>
      <c r="F40" s="248">
        <v>602.52001953125</v>
      </c>
      <c r="G40" s="248">
        <v>627.739990234375</v>
      </c>
      <c r="H40" s="248">
        <v>458.54998779296875</v>
      </c>
      <c r="I40" s="248">
        <v>452.57998657226563</v>
      </c>
      <c r="J40" s="248">
        <v>709.9000244140625</v>
      </c>
      <c r="K40" s="248">
        <v>667.09002685546875</v>
      </c>
      <c r="L40" s="248">
        <v>730.45001220703125</v>
      </c>
      <c r="M40" s="248">
        <v>645.92999267578125</v>
      </c>
      <c r="N40" s="248">
        <v>677.67999267578125</v>
      </c>
      <c r="O40" s="248">
        <v>472.04998779296875</v>
      </c>
      <c r="P40" s="248">
        <v>523.6500244140625</v>
      </c>
      <c r="Q40" s="248">
        <v>257.82000732421875</v>
      </c>
      <c r="R40" s="248">
        <v>315.07000732421875</v>
      </c>
      <c r="S40" s="248">
        <v>399.8800048828125</v>
      </c>
      <c r="T40" s="248">
        <v>190.25</v>
      </c>
      <c r="U40" s="248">
        <v>138.27999877929688</v>
      </c>
      <c r="V40" s="248">
        <v>137.71000671386719</v>
      </c>
      <c r="W40" s="248">
        <v>143.58999633789063</v>
      </c>
      <c r="X40" s="248">
        <v>199.57000732421875</v>
      </c>
      <c r="Y40" s="248">
        <v>197.69000244140625</v>
      </c>
      <c r="Z40" s="248">
        <v>230.66999816894531</v>
      </c>
      <c r="AA40" s="248">
        <v>147.07000732421875</v>
      </c>
      <c r="AB40" s="248">
        <v>164.53999328613281</v>
      </c>
      <c r="AC40" s="248">
        <v>202.75</v>
      </c>
      <c r="AD40" s="248">
        <v>187.97000122070313</v>
      </c>
      <c r="AE40" s="248">
        <v>242.00999450683594</v>
      </c>
      <c r="AF40" s="248">
        <v>323.16000366210938</v>
      </c>
      <c r="AG40" s="248">
        <v>283.76998901367188</v>
      </c>
      <c r="AH40" s="248">
        <v>256.92999267578125</v>
      </c>
      <c r="AI40" s="248">
        <v>246.00999450683594</v>
      </c>
      <c r="AJ40" s="248">
        <v>275.26998901367188</v>
      </c>
      <c r="AK40" s="248">
        <v>265.67001342773438</v>
      </c>
      <c r="AL40" s="248">
        <v>218.05000305175781</v>
      </c>
      <c r="AM40" s="248">
        <v>254.25</v>
      </c>
      <c r="AN40" s="248">
        <v>275.85000610351563</v>
      </c>
      <c r="AO40" s="152">
        <v>231.80999755859375</v>
      </c>
    </row>
    <row r="41" spans="1:41">
      <c r="A41" s="179" t="s">
        <v>294</v>
      </c>
      <c r="B41" s="110" t="s">
        <v>8</v>
      </c>
      <c r="C41" s="248">
        <v>151.28999328613281</v>
      </c>
      <c r="D41" s="248">
        <v>4801.830078125</v>
      </c>
      <c r="E41" s="248">
        <v>3821.469970703125</v>
      </c>
      <c r="F41" s="248">
        <v>4376.81982421875</v>
      </c>
      <c r="G41" s="248">
        <v>4455.2998046875</v>
      </c>
      <c r="H41" s="248">
        <v>3288.679931640625</v>
      </c>
      <c r="I41" s="248">
        <v>3056.60009765625</v>
      </c>
      <c r="J41" s="248">
        <v>4441.18017578125</v>
      </c>
      <c r="K41" s="248">
        <v>3923.179931640625</v>
      </c>
      <c r="L41" s="248">
        <v>4318.93994140625</v>
      </c>
      <c r="M41" s="248">
        <v>3780.889892578125</v>
      </c>
      <c r="N41" s="248">
        <v>4002.080078125</v>
      </c>
      <c r="O41" s="248">
        <v>4938.9599609375</v>
      </c>
      <c r="P41" s="248">
        <v>5210.47021484375</v>
      </c>
      <c r="Q41" s="248">
        <v>3119.0400390625</v>
      </c>
      <c r="R41" s="248">
        <v>3729.1298828125</v>
      </c>
      <c r="S41" s="248">
        <v>4610.06982421875</v>
      </c>
      <c r="T41" s="248">
        <v>2699.639892578125</v>
      </c>
      <c r="U41" s="248">
        <v>2115.9599609375</v>
      </c>
      <c r="V41" s="248">
        <v>1952.5999755859375</v>
      </c>
      <c r="W41" s="248">
        <v>1978.2099609375</v>
      </c>
      <c r="X41" s="248">
        <v>2513.989990234375</v>
      </c>
      <c r="Y41" s="248">
        <v>2468.669921875</v>
      </c>
      <c r="Z41" s="248">
        <v>2746.030029296875</v>
      </c>
      <c r="AA41" s="248">
        <v>1881.0899658203125</v>
      </c>
      <c r="AB41" s="248">
        <v>2061.5</v>
      </c>
      <c r="AC41" s="248">
        <v>2385.56005859375</v>
      </c>
      <c r="AD41" s="248">
        <v>2247.6201171875</v>
      </c>
      <c r="AE41" s="248">
        <v>2757.919921875</v>
      </c>
      <c r="AF41" s="248">
        <v>3262.260009765625</v>
      </c>
      <c r="AG41" s="248">
        <v>2975.219970703125</v>
      </c>
      <c r="AH41" s="248">
        <v>2785.639892578125</v>
      </c>
      <c r="AI41" s="248">
        <v>2712.659912109375</v>
      </c>
      <c r="AJ41" s="248">
        <v>2900.97998046875</v>
      </c>
      <c r="AK41" s="248">
        <v>2867.110107421875</v>
      </c>
      <c r="AL41" s="248">
        <v>2635.2099609375</v>
      </c>
      <c r="AM41" s="248">
        <v>3001.43994140625</v>
      </c>
      <c r="AN41" s="248">
        <v>3094.60009765625</v>
      </c>
      <c r="AO41" s="152">
        <v>2727.239990234375</v>
      </c>
    </row>
    <row r="42" spans="1:41">
      <c r="A42" s="179" t="s">
        <v>298</v>
      </c>
      <c r="B42" s="110" t="s">
        <v>8</v>
      </c>
      <c r="C42" s="248">
        <v>51.840000152587891</v>
      </c>
      <c r="D42" s="248">
        <v>1.0199999809265137</v>
      </c>
      <c r="E42" s="248">
        <v>5.630000114440918</v>
      </c>
      <c r="F42" s="248">
        <v>2.8299999237060547</v>
      </c>
      <c r="G42" s="248">
        <v>4.559999942779541</v>
      </c>
      <c r="H42" s="248">
        <v>16.110000610351563</v>
      </c>
      <c r="I42" s="248">
        <v>41.930000305175781</v>
      </c>
      <c r="J42" s="248">
        <v>32.419998168945313</v>
      </c>
      <c r="K42" s="248">
        <v>54.290000915527344</v>
      </c>
      <c r="L42" s="248">
        <v>37.709999084472656</v>
      </c>
      <c r="M42" s="248">
        <v>56.520000457763672</v>
      </c>
      <c r="N42" s="248">
        <v>54.599998474121094</v>
      </c>
      <c r="O42" s="248">
        <v>68.05999755859375</v>
      </c>
      <c r="P42" s="248">
        <v>49.770000457763672</v>
      </c>
      <c r="Q42" s="248">
        <v>82.040000915527344</v>
      </c>
      <c r="R42" s="248">
        <v>66.110000610351563</v>
      </c>
      <c r="S42" s="248">
        <v>51.779998779296875</v>
      </c>
      <c r="T42" s="248">
        <v>80.349998474121094</v>
      </c>
      <c r="U42" s="248">
        <v>90.220001220703125</v>
      </c>
      <c r="V42" s="248">
        <v>82.379997253417969</v>
      </c>
      <c r="W42" s="248">
        <v>84.870002746582031</v>
      </c>
      <c r="X42" s="248">
        <v>86.230003356933594</v>
      </c>
      <c r="Y42" s="248">
        <v>93.699996948242188</v>
      </c>
      <c r="Z42" s="248">
        <v>87.150001525878906</v>
      </c>
      <c r="AA42" s="248">
        <v>119.98000335693359</v>
      </c>
      <c r="AB42" s="248">
        <v>101.37999725341797</v>
      </c>
      <c r="AC42" s="248">
        <v>89.199996948242188</v>
      </c>
      <c r="AD42" s="248">
        <v>108.76000213623047</v>
      </c>
      <c r="AE42" s="248">
        <v>81.230003356933594</v>
      </c>
      <c r="AF42" s="248">
        <v>68.480003356933594</v>
      </c>
      <c r="AG42" s="248">
        <v>88.55999755859375</v>
      </c>
      <c r="AH42" s="248">
        <v>106.16999816894531</v>
      </c>
      <c r="AI42" s="248">
        <v>119</v>
      </c>
      <c r="AJ42" s="248">
        <v>124.77999877929688</v>
      </c>
      <c r="AK42" s="248">
        <v>133.6300048828125</v>
      </c>
      <c r="AL42" s="248">
        <v>158.47000122070313</v>
      </c>
      <c r="AM42" s="248">
        <v>158.47999572753906</v>
      </c>
      <c r="AN42" s="248">
        <v>172.6199951171875</v>
      </c>
      <c r="AO42" s="152">
        <v>186.88999938964844</v>
      </c>
    </row>
    <row r="43" spans="1:41">
      <c r="A43" s="179" t="s">
        <v>299</v>
      </c>
      <c r="B43" s="110" t="s">
        <v>8</v>
      </c>
      <c r="C43" s="151">
        <v>2411.89990234375</v>
      </c>
      <c r="D43" s="151">
        <v>134.27999877929688</v>
      </c>
      <c r="E43" s="151">
        <v>390.42999267578125</v>
      </c>
      <c r="F43" s="151">
        <v>216.66999816894531</v>
      </c>
      <c r="G43" s="151">
        <v>299.20999145507813</v>
      </c>
      <c r="H43" s="151">
        <v>920.719970703125</v>
      </c>
      <c r="I43" s="151">
        <v>1657.8599853515625</v>
      </c>
      <c r="J43" s="151">
        <v>1162.97998046875</v>
      </c>
      <c r="K43" s="151">
        <v>1787.739990234375</v>
      </c>
      <c r="L43" s="151">
        <v>1388.5899658203125</v>
      </c>
      <c r="M43" s="151">
        <v>1909.6400146484375</v>
      </c>
      <c r="N43" s="151">
        <v>1806.800048828125</v>
      </c>
      <c r="O43" s="151">
        <v>2844.929931640625</v>
      </c>
      <c r="P43" s="151">
        <v>2367.590087890625</v>
      </c>
      <c r="Q43" s="151">
        <v>3872.820068359375</v>
      </c>
      <c r="R43" s="151">
        <v>2985.429931640625</v>
      </c>
      <c r="S43" s="151">
        <v>2163.280029296875</v>
      </c>
      <c r="T43" s="151">
        <v>3655.89990234375</v>
      </c>
      <c r="U43" s="151">
        <v>4439.58984375</v>
      </c>
      <c r="V43" s="151">
        <v>4374.22021484375</v>
      </c>
      <c r="W43" s="151">
        <v>4481.3798828125</v>
      </c>
      <c r="X43" s="151">
        <v>4270.7998046875</v>
      </c>
      <c r="Y43" s="151">
        <v>4590.68017578125</v>
      </c>
      <c r="Z43" s="151">
        <v>4347.1298828125</v>
      </c>
      <c r="AA43" s="151">
        <v>5310.669921875</v>
      </c>
      <c r="AB43" s="151">
        <v>4903.47998046875</v>
      </c>
      <c r="AC43" s="151">
        <v>4583.0400390625</v>
      </c>
      <c r="AD43" s="151">
        <v>5124.27001953125</v>
      </c>
      <c r="AE43" s="151">
        <v>4287.10009765625</v>
      </c>
      <c r="AF43" s="151">
        <v>3743.139892578125</v>
      </c>
      <c r="AG43" s="151">
        <v>4335.72021484375</v>
      </c>
      <c r="AH43" s="151">
        <v>4759.93994140625</v>
      </c>
      <c r="AI43" s="151">
        <v>5096.97998046875</v>
      </c>
      <c r="AJ43" s="151">
        <v>5176.14013671875</v>
      </c>
      <c r="AK43" s="151">
        <v>5356</v>
      </c>
      <c r="AL43" s="151">
        <v>5994.6201171875</v>
      </c>
      <c r="AM43" s="151">
        <v>5867.97021484375</v>
      </c>
      <c r="AN43" s="151">
        <v>6206.35009765625</v>
      </c>
      <c r="AO43" s="152">
        <v>6615.58984375</v>
      </c>
    </row>
    <row r="44" spans="1:41">
      <c r="A44" s="179"/>
      <c r="B44" s="110"/>
      <c r="AO44" s="152"/>
    </row>
    <row r="45" spans="1:41" ht="15.75">
      <c r="A45" s="208" t="s">
        <v>300</v>
      </c>
      <c r="B45" s="110"/>
      <c r="AO45" s="152"/>
    </row>
    <row r="46" spans="1:41">
      <c r="A46" s="111" t="s">
        <v>301</v>
      </c>
      <c r="B46" s="110" t="s">
        <v>10</v>
      </c>
      <c r="C46" s="151">
        <v>1899.530029296875</v>
      </c>
      <c r="D46" s="151">
        <v>1899.530029296875</v>
      </c>
      <c r="E46" s="151">
        <v>1899.530029296875</v>
      </c>
      <c r="F46" s="151">
        <v>1899.530029296875</v>
      </c>
      <c r="G46" s="151">
        <v>1899.530029296875</v>
      </c>
      <c r="H46" s="151">
        <v>1899.530029296875</v>
      </c>
      <c r="I46" s="151">
        <v>1899.530029296875</v>
      </c>
      <c r="J46" s="151">
        <v>1899.530029296875</v>
      </c>
      <c r="K46" s="151">
        <v>1899.530029296875</v>
      </c>
      <c r="L46" s="151">
        <v>2499.530029296875</v>
      </c>
      <c r="M46" s="151">
        <v>2499.530029296875</v>
      </c>
      <c r="N46" s="151">
        <v>2499.530029296875</v>
      </c>
      <c r="O46" s="151">
        <v>2499.530029296875</v>
      </c>
      <c r="P46" s="151">
        <v>2499.530029296875</v>
      </c>
      <c r="Q46" s="151">
        <v>2499.530029296875</v>
      </c>
      <c r="R46" s="151">
        <v>2999.530029296875</v>
      </c>
      <c r="S46" s="151">
        <v>2999.530029296875</v>
      </c>
      <c r="T46" s="151">
        <v>2999.530029296875</v>
      </c>
      <c r="U46" s="151">
        <v>2999.530029296875</v>
      </c>
      <c r="V46" s="151">
        <v>2999.530029296875</v>
      </c>
      <c r="W46" s="151">
        <v>2999.530029296875</v>
      </c>
      <c r="X46" s="151">
        <v>2999.530029296875</v>
      </c>
      <c r="Y46" s="151">
        <v>2999.530029296875</v>
      </c>
      <c r="Z46" s="151">
        <v>4000</v>
      </c>
      <c r="AA46" s="151">
        <v>4000</v>
      </c>
      <c r="AB46" s="151">
        <v>4000</v>
      </c>
      <c r="AC46" s="151">
        <v>4000</v>
      </c>
      <c r="AD46" s="151">
        <v>5000</v>
      </c>
      <c r="AE46" s="151">
        <v>5000</v>
      </c>
      <c r="AF46" s="151">
        <v>5000</v>
      </c>
      <c r="AG46" s="151">
        <v>5000</v>
      </c>
      <c r="AH46" s="151">
        <v>5000</v>
      </c>
      <c r="AI46" s="151">
        <v>5000</v>
      </c>
      <c r="AJ46" s="151">
        <v>5000</v>
      </c>
      <c r="AK46" s="151">
        <v>5000</v>
      </c>
      <c r="AL46" s="151">
        <v>5000</v>
      </c>
      <c r="AM46" s="151">
        <v>5000</v>
      </c>
      <c r="AN46" s="151">
        <v>5000</v>
      </c>
      <c r="AO46" s="152">
        <v>5000</v>
      </c>
    </row>
    <row r="47" spans="1:41">
      <c r="A47" s="179" t="s">
        <v>298</v>
      </c>
      <c r="B47" s="110" t="s">
        <v>8</v>
      </c>
      <c r="C47" s="248">
        <v>80.169998168945313</v>
      </c>
      <c r="D47" s="248">
        <v>225.74000549316406</v>
      </c>
      <c r="E47" s="248">
        <v>177.1199951171875</v>
      </c>
      <c r="F47" s="248">
        <v>72.010002136230469</v>
      </c>
      <c r="G47" s="248">
        <v>30.920000076293945</v>
      </c>
      <c r="H47" s="248">
        <v>16.809999465942383</v>
      </c>
      <c r="I47" s="248">
        <v>32.080001831054688</v>
      </c>
      <c r="J47" s="248">
        <v>68.19000244140625</v>
      </c>
      <c r="K47" s="248">
        <v>44.529998779296875</v>
      </c>
      <c r="L47" s="248">
        <v>28.930000305175781</v>
      </c>
      <c r="M47" s="248">
        <v>16.309999465942383</v>
      </c>
      <c r="N47" s="248">
        <v>16.819999694824219</v>
      </c>
      <c r="O47" s="248">
        <v>50.220001220703125</v>
      </c>
      <c r="P47" s="248">
        <v>67.230003356933594</v>
      </c>
      <c r="Q47" s="248">
        <v>58.310001373291016</v>
      </c>
      <c r="R47" s="248">
        <v>18.100000381469727</v>
      </c>
      <c r="S47" s="248">
        <v>32.790000915527344</v>
      </c>
      <c r="T47" s="248">
        <v>13.680000305175781</v>
      </c>
      <c r="U47" s="248">
        <v>29.370000839233398</v>
      </c>
      <c r="V47" s="248">
        <v>96.819999694824219</v>
      </c>
      <c r="W47" s="248">
        <v>106.25</v>
      </c>
      <c r="X47" s="248">
        <v>178.74000549316406</v>
      </c>
      <c r="Y47" s="248">
        <v>209.8699951171875</v>
      </c>
      <c r="Z47" s="248">
        <v>209.32000732421875</v>
      </c>
      <c r="AA47" s="248">
        <v>175.25999450683594</v>
      </c>
      <c r="AB47" s="248">
        <v>183.24000549316406</v>
      </c>
      <c r="AC47" s="248">
        <v>213.11000061035156</v>
      </c>
      <c r="AD47" s="248">
        <v>219.53999328613281</v>
      </c>
      <c r="AE47" s="248">
        <v>247.42999267578125</v>
      </c>
      <c r="AF47" s="248">
        <v>320.82998657226563</v>
      </c>
      <c r="AG47" s="248">
        <v>317.45001220703125</v>
      </c>
      <c r="AH47" s="248">
        <v>354.04998779296875</v>
      </c>
      <c r="AI47" s="248">
        <v>393.02999877929688</v>
      </c>
      <c r="AJ47" s="248">
        <v>481.16000366210938</v>
      </c>
      <c r="AK47" s="248">
        <v>502.10000610351563</v>
      </c>
      <c r="AL47" s="248">
        <v>536.09002685546875</v>
      </c>
      <c r="AM47" s="248">
        <v>644.15997314453125</v>
      </c>
      <c r="AN47" s="248">
        <v>704.32000732421875</v>
      </c>
      <c r="AO47" s="152">
        <v>694.92999267578125</v>
      </c>
    </row>
    <row r="48" spans="1:41">
      <c r="A48" s="179" t="s">
        <v>299</v>
      </c>
      <c r="B48" s="110" t="s">
        <v>8</v>
      </c>
      <c r="C48" s="248">
        <v>5792.60009765625</v>
      </c>
      <c r="D48" s="248">
        <v>7237.60009765625</v>
      </c>
      <c r="E48" s="248">
        <v>7367.47021484375</v>
      </c>
      <c r="F48" s="248">
        <v>5176.68017578125</v>
      </c>
      <c r="G48" s="248">
        <v>2989.340087890625</v>
      </c>
      <c r="H48" s="248">
        <v>1083.3699951171875</v>
      </c>
      <c r="I48" s="248">
        <v>2230.3798828125</v>
      </c>
      <c r="J48" s="248">
        <v>3974.239990234375</v>
      </c>
      <c r="K48" s="248">
        <v>3031.050048828125</v>
      </c>
      <c r="L48" s="248">
        <v>2591.2099609375</v>
      </c>
      <c r="M48" s="248">
        <v>1490.739990234375</v>
      </c>
      <c r="N48" s="248">
        <v>1586.56005859375</v>
      </c>
      <c r="O48" s="248">
        <v>2587.419921875</v>
      </c>
      <c r="P48" s="248">
        <v>2585.530029296875</v>
      </c>
      <c r="Q48" s="248">
        <v>2109.56005859375</v>
      </c>
      <c r="R48" s="248">
        <v>1458.9000244140625</v>
      </c>
      <c r="S48" s="248">
        <v>2231.06005859375</v>
      </c>
      <c r="T48" s="248">
        <v>1142.47998046875</v>
      </c>
      <c r="U48" s="248">
        <v>2584.93994140625</v>
      </c>
      <c r="V48" s="248">
        <v>4641.009765625</v>
      </c>
      <c r="W48" s="248">
        <v>4754.81982421875</v>
      </c>
      <c r="X48" s="248">
        <v>6132.18994140625</v>
      </c>
      <c r="Y48" s="248">
        <v>6736.18017578125</v>
      </c>
      <c r="Z48" s="248">
        <v>7854.02001953125</v>
      </c>
      <c r="AA48" s="248">
        <v>6869.35986328125</v>
      </c>
      <c r="AB48" s="248">
        <v>6854.669921875</v>
      </c>
      <c r="AC48" s="248">
        <v>7409.6201171875</v>
      </c>
      <c r="AD48" s="248">
        <v>8043.0400390625</v>
      </c>
      <c r="AE48" s="248">
        <v>8470.9296875</v>
      </c>
      <c r="AF48" s="248">
        <v>9301.349609375</v>
      </c>
      <c r="AG48" s="248">
        <v>9237.6796875</v>
      </c>
      <c r="AH48" s="248">
        <v>9877.1904296875</v>
      </c>
      <c r="AI48" s="248">
        <v>10522.23046875</v>
      </c>
      <c r="AJ48" s="248">
        <v>11619.8203125</v>
      </c>
      <c r="AK48" s="248">
        <v>12012.3798828125</v>
      </c>
      <c r="AL48" s="248">
        <v>12471.2998046875</v>
      </c>
      <c r="AM48" s="248">
        <v>13676.5498046875</v>
      </c>
      <c r="AN48" s="248">
        <v>14434.7099609375</v>
      </c>
      <c r="AO48" s="152">
        <v>14475.8798828125</v>
      </c>
    </row>
    <row r="49" spans="1:41">
      <c r="A49" s="179" t="s">
        <v>302</v>
      </c>
      <c r="B49" s="110" t="s">
        <v>8</v>
      </c>
      <c r="C49" s="248">
        <v>0</v>
      </c>
      <c r="D49" s="248">
        <v>0.51999998092651367</v>
      </c>
      <c r="E49" s="248">
        <v>0.5899999737739563</v>
      </c>
      <c r="F49" s="248">
        <v>2.4000000953674316</v>
      </c>
      <c r="G49" s="248">
        <v>27.010000228881836</v>
      </c>
      <c r="H49" s="248">
        <v>199.8699951171875</v>
      </c>
      <c r="I49" s="248">
        <v>99.800003051757813</v>
      </c>
      <c r="J49" s="248">
        <v>22.469999313354492</v>
      </c>
      <c r="K49" s="248">
        <v>58.470001220703125</v>
      </c>
      <c r="L49" s="248">
        <v>64.290000915527344</v>
      </c>
      <c r="M49" s="248">
        <v>171.97000122070313</v>
      </c>
      <c r="N49" s="248">
        <v>163.11000061035156</v>
      </c>
      <c r="O49" s="248">
        <v>163.30999755859375</v>
      </c>
      <c r="P49" s="248">
        <v>214.3699951171875</v>
      </c>
      <c r="Q49" s="248">
        <v>316.989990234375</v>
      </c>
      <c r="R49" s="248">
        <v>143.16000366210938</v>
      </c>
      <c r="S49" s="248">
        <v>83.120002746582031</v>
      </c>
      <c r="T49" s="248">
        <v>143.44000244140625</v>
      </c>
      <c r="U49" s="248">
        <v>59.650001525878906</v>
      </c>
      <c r="V49" s="248">
        <v>21.100000381469727</v>
      </c>
      <c r="W49" s="248">
        <v>17.389999389648438</v>
      </c>
      <c r="X49" s="248">
        <v>13.289999961853027</v>
      </c>
      <c r="Y49" s="248">
        <v>11.210000038146973</v>
      </c>
      <c r="Z49" s="248">
        <v>6.1500000953674316</v>
      </c>
      <c r="AA49" s="248">
        <v>8.0299997329711914</v>
      </c>
      <c r="AB49" s="248">
        <v>7.440000057220459</v>
      </c>
      <c r="AC49" s="248">
        <v>5.070000171661377</v>
      </c>
      <c r="AD49" s="248">
        <v>0.95999997854232788</v>
      </c>
      <c r="AE49" s="248">
        <v>0.93000000715255737</v>
      </c>
      <c r="AF49" s="248">
        <v>0.70999997854232788</v>
      </c>
      <c r="AG49" s="248">
        <v>0.62999999523162842</v>
      </c>
      <c r="AH49" s="248">
        <v>0.87000000476837158</v>
      </c>
      <c r="AI49" s="248">
        <v>0.74000000953674316</v>
      </c>
      <c r="AJ49" s="248">
        <v>0.54000002145767212</v>
      </c>
      <c r="AK49" s="248">
        <v>0.52999997138977051</v>
      </c>
      <c r="AL49" s="248">
        <v>0.4699999988079071</v>
      </c>
      <c r="AM49" s="248">
        <v>0.34999999403953552</v>
      </c>
      <c r="AN49" s="248">
        <v>0.38999998569488525</v>
      </c>
      <c r="AO49" s="152">
        <v>0.2800000011920929</v>
      </c>
    </row>
    <row r="50" spans="1:41">
      <c r="A50" s="179" t="s">
        <v>303</v>
      </c>
      <c r="B50" s="110" t="s">
        <v>8</v>
      </c>
      <c r="C50" s="151">
        <v>0</v>
      </c>
      <c r="D50" s="151">
        <v>3.1600000858306885</v>
      </c>
      <c r="E50" s="151">
        <v>3.9800000190734863</v>
      </c>
      <c r="F50" s="151">
        <v>11.770000457763672</v>
      </c>
      <c r="G50" s="151">
        <v>164.38999938964844</v>
      </c>
      <c r="H50" s="151">
        <v>1482.219970703125</v>
      </c>
      <c r="I50" s="151">
        <v>720.9000244140625</v>
      </c>
      <c r="J50" s="151">
        <v>133.97000122070313</v>
      </c>
      <c r="K50" s="151">
        <v>368.67001342773438</v>
      </c>
      <c r="L50" s="151">
        <v>627.739990234375</v>
      </c>
      <c r="M50" s="151">
        <v>1783.760009765625</v>
      </c>
      <c r="N50" s="151">
        <v>1675.6199951171875</v>
      </c>
      <c r="O50" s="151">
        <v>1583.2099609375</v>
      </c>
      <c r="P50" s="151">
        <v>2115.7900390625</v>
      </c>
      <c r="Q50" s="151">
        <v>3028.550048828125</v>
      </c>
      <c r="R50" s="151">
        <v>1898.27001953125</v>
      </c>
      <c r="S50" s="151">
        <v>1041.47998046875</v>
      </c>
      <c r="T50" s="151">
        <v>1845.93994140625</v>
      </c>
      <c r="U50" s="151">
        <v>773.27001953125</v>
      </c>
      <c r="V50" s="151">
        <v>265.5</v>
      </c>
      <c r="W50" s="151">
        <v>209.97000122070313</v>
      </c>
      <c r="X50" s="151">
        <v>166.72000122070313</v>
      </c>
      <c r="Y50" s="151">
        <v>138.80999755859375</v>
      </c>
      <c r="Z50" s="151">
        <v>102.16999816894531</v>
      </c>
      <c r="AA50" s="151">
        <v>127.33999633789063</v>
      </c>
      <c r="AB50" s="151">
        <v>114.26999664306641</v>
      </c>
      <c r="AC50" s="151">
        <v>80.650001525878906</v>
      </c>
      <c r="AD50" s="151">
        <v>80.349998474121094</v>
      </c>
      <c r="AE50" s="151">
        <v>77.199996948242188</v>
      </c>
      <c r="AF50" s="151">
        <v>64.449996948242188</v>
      </c>
      <c r="AG50" s="151">
        <v>62.389999389648438</v>
      </c>
      <c r="AH50" s="151">
        <v>70.010002136230469</v>
      </c>
      <c r="AI50" s="151">
        <v>54.630001068115234</v>
      </c>
      <c r="AJ50" s="151">
        <v>49.830001831054688</v>
      </c>
      <c r="AK50" s="151">
        <v>42.509998321533203</v>
      </c>
      <c r="AL50" s="151">
        <v>43.970001220703125</v>
      </c>
      <c r="AM50" s="151">
        <v>35.209999084472656</v>
      </c>
      <c r="AN50" s="151">
        <v>26.950000762939453</v>
      </c>
      <c r="AO50" s="152">
        <v>23.559999465942383</v>
      </c>
    </row>
    <row r="51" spans="1:41">
      <c r="A51" s="179"/>
      <c r="B51" s="110"/>
      <c r="AO51" s="152"/>
    </row>
    <row r="52" spans="1:41" ht="15.75">
      <c r="A52" s="208" t="s">
        <v>304</v>
      </c>
      <c r="B52" s="110"/>
      <c r="AO52" s="152"/>
    </row>
    <row r="53" spans="1:41">
      <c r="A53" s="111" t="s">
        <v>305</v>
      </c>
      <c r="B53" s="110" t="s">
        <v>10</v>
      </c>
      <c r="C53" s="151">
        <v>2225</v>
      </c>
      <c r="D53" s="151">
        <v>2225</v>
      </c>
      <c r="E53" s="151">
        <v>2225</v>
      </c>
      <c r="F53" s="151">
        <v>2225</v>
      </c>
      <c r="G53" s="151">
        <v>2225</v>
      </c>
      <c r="H53" s="151">
        <v>2225</v>
      </c>
      <c r="I53" s="151">
        <v>2225</v>
      </c>
      <c r="J53" s="151">
        <v>2225</v>
      </c>
      <c r="K53" s="151">
        <v>2225</v>
      </c>
      <c r="L53" s="151">
        <v>2225</v>
      </c>
      <c r="M53" s="151">
        <v>2225</v>
      </c>
      <c r="N53" s="151">
        <v>2225</v>
      </c>
      <c r="O53" s="151">
        <v>2225</v>
      </c>
      <c r="P53" s="151">
        <v>2225</v>
      </c>
      <c r="Q53" s="151">
        <v>2225</v>
      </c>
      <c r="R53" s="151">
        <v>2225</v>
      </c>
      <c r="S53" s="151">
        <v>2225</v>
      </c>
      <c r="T53" s="151">
        <v>2225</v>
      </c>
      <c r="U53" s="151">
        <v>2225</v>
      </c>
      <c r="V53" s="151">
        <v>2225</v>
      </c>
      <c r="W53" s="151">
        <v>2225</v>
      </c>
      <c r="X53" s="151">
        <v>2225</v>
      </c>
      <c r="Y53" s="151">
        <v>2225</v>
      </c>
      <c r="Z53" s="151">
        <v>2999.530029296875</v>
      </c>
      <c r="AA53" s="151">
        <v>2999.530029296875</v>
      </c>
      <c r="AB53" s="151">
        <v>4000</v>
      </c>
      <c r="AC53" s="151">
        <v>4000</v>
      </c>
      <c r="AD53" s="151">
        <v>4000</v>
      </c>
      <c r="AE53" s="151">
        <v>4000</v>
      </c>
      <c r="AF53" s="151">
        <v>4000</v>
      </c>
      <c r="AG53" s="151">
        <v>4000</v>
      </c>
      <c r="AH53" s="151">
        <v>4000</v>
      </c>
      <c r="AI53" s="151">
        <v>4000</v>
      </c>
      <c r="AJ53" s="151">
        <v>4000</v>
      </c>
      <c r="AK53" s="151">
        <v>4000</v>
      </c>
      <c r="AL53" s="151">
        <v>4000</v>
      </c>
      <c r="AM53" s="151">
        <v>4000</v>
      </c>
      <c r="AN53" s="151">
        <v>4000</v>
      </c>
      <c r="AO53" s="152">
        <v>4000</v>
      </c>
    </row>
    <row r="54" spans="1:41">
      <c r="A54" s="179" t="s">
        <v>302</v>
      </c>
      <c r="B54" s="110" t="s">
        <v>8</v>
      </c>
      <c r="C54" s="248">
        <v>0</v>
      </c>
      <c r="D54" s="248">
        <v>0.75999999046325684</v>
      </c>
      <c r="E54" s="248">
        <v>0.4699999988079071</v>
      </c>
      <c r="F54" s="248">
        <v>1.8999999761581421</v>
      </c>
      <c r="G54" s="248">
        <v>0</v>
      </c>
      <c r="H54" s="248">
        <v>0</v>
      </c>
      <c r="I54" s="248">
        <v>6.7199997901916504</v>
      </c>
      <c r="J54" s="248">
        <v>10.420000076293945</v>
      </c>
      <c r="K54" s="248">
        <v>13.689999580383301</v>
      </c>
      <c r="L54" s="248">
        <v>19.049999237060547</v>
      </c>
      <c r="M54" s="248">
        <v>13.25</v>
      </c>
      <c r="N54" s="248">
        <v>10.100000381469727</v>
      </c>
      <c r="O54" s="248">
        <v>33.75</v>
      </c>
      <c r="P54" s="248">
        <v>94.720001220703125</v>
      </c>
      <c r="Q54" s="248">
        <v>205.1300048828125</v>
      </c>
      <c r="R54" s="248">
        <v>186.85000610351563</v>
      </c>
      <c r="S54" s="248">
        <v>195.80999755859375</v>
      </c>
      <c r="T54" s="248">
        <v>246.47000122070313</v>
      </c>
      <c r="U54" s="248">
        <v>389.80999755859375</v>
      </c>
      <c r="V54" s="248">
        <v>583.1300048828125</v>
      </c>
      <c r="W54" s="248">
        <v>597.5</v>
      </c>
      <c r="X54" s="248">
        <v>843.94000244140625</v>
      </c>
      <c r="Y54" s="248">
        <v>959.92999267578125</v>
      </c>
      <c r="Z54" s="248">
        <v>270.5</v>
      </c>
      <c r="AA54" s="248">
        <v>248.28999328613281</v>
      </c>
      <c r="AB54" s="248">
        <v>182.13999938964844</v>
      </c>
      <c r="AC54" s="248">
        <v>183.3699951171875</v>
      </c>
      <c r="AD54" s="248">
        <v>184.44999694824219</v>
      </c>
      <c r="AE54" s="248">
        <v>186.58000183105469</v>
      </c>
      <c r="AF54" s="248">
        <v>218.60000610351563</v>
      </c>
      <c r="AG54" s="248">
        <v>219.27000427246094</v>
      </c>
      <c r="AH54" s="248">
        <v>240.91999816894531</v>
      </c>
      <c r="AI54" s="248">
        <v>276.010009765625</v>
      </c>
      <c r="AJ54" s="248">
        <v>288.69000244140625</v>
      </c>
      <c r="AK54" s="248">
        <v>301.8800048828125</v>
      </c>
      <c r="AL54" s="248">
        <v>315.76998901367188</v>
      </c>
      <c r="AM54" s="248">
        <v>366.989990234375</v>
      </c>
      <c r="AN54" s="248">
        <v>428.739990234375</v>
      </c>
      <c r="AO54" s="152">
        <v>437.95001220703125</v>
      </c>
    </row>
    <row r="55" spans="1:41">
      <c r="A55" s="179" t="s">
        <v>303</v>
      </c>
      <c r="B55" s="110" t="s">
        <v>8</v>
      </c>
      <c r="C55" s="248">
        <v>0</v>
      </c>
      <c r="D55" s="248">
        <v>1.5099999904632568</v>
      </c>
      <c r="E55" s="248">
        <v>0.62999999523162842</v>
      </c>
      <c r="F55" s="248">
        <v>7.630000114440918</v>
      </c>
      <c r="G55" s="248">
        <v>0</v>
      </c>
      <c r="H55" s="248">
        <v>0</v>
      </c>
      <c r="I55" s="248">
        <v>29.760000228881836</v>
      </c>
      <c r="J55" s="248">
        <v>55.880001068115234</v>
      </c>
      <c r="K55" s="248">
        <v>90.470001220703125</v>
      </c>
      <c r="L55" s="248">
        <v>130.41999816894531</v>
      </c>
      <c r="M55" s="248">
        <v>106.12000274658203</v>
      </c>
      <c r="N55" s="248">
        <v>96.919998168945313</v>
      </c>
      <c r="O55" s="248">
        <v>257.04000854492188</v>
      </c>
      <c r="P55" s="248">
        <v>860.760009765625</v>
      </c>
      <c r="Q55" s="248">
        <v>1792.510009765625</v>
      </c>
      <c r="R55" s="248">
        <v>1695.8199462890625</v>
      </c>
      <c r="S55" s="248">
        <v>1757.27001953125</v>
      </c>
      <c r="T55" s="248">
        <v>2216.2900390625</v>
      </c>
      <c r="U55" s="248">
        <v>3326.300048828125</v>
      </c>
      <c r="V55" s="248">
        <v>4413.7998046875</v>
      </c>
      <c r="W55" s="248">
        <v>4447.39990234375</v>
      </c>
      <c r="X55" s="248">
        <v>5601.740234375</v>
      </c>
      <c r="Y55" s="248">
        <v>6143.9599609375</v>
      </c>
      <c r="Z55" s="248">
        <v>6980.06982421875</v>
      </c>
      <c r="AA55" s="248">
        <v>6644.43994140625</v>
      </c>
      <c r="AB55" s="248">
        <v>6676.06982421875</v>
      </c>
      <c r="AC55" s="248">
        <v>6629.85986328125</v>
      </c>
      <c r="AD55" s="248">
        <v>6597.18017578125</v>
      </c>
      <c r="AE55" s="248">
        <v>6506.47021484375</v>
      </c>
      <c r="AF55" s="248">
        <v>6870.58984375</v>
      </c>
      <c r="AG55" s="248">
        <v>6892.72998046875</v>
      </c>
      <c r="AH55" s="248">
        <v>7268.0498046875</v>
      </c>
      <c r="AI55" s="248">
        <v>7850.93994140625</v>
      </c>
      <c r="AJ55" s="248">
        <v>8013.72021484375</v>
      </c>
      <c r="AK55" s="248">
        <v>8187.669921875</v>
      </c>
      <c r="AL55" s="248">
        <v>8403.26953125</v>
      </c>
      <c r="AM55" s="248">
        <v>8973.3701171875</v>
      </c>
      <c r="AN55" s="248">
        <v>9753.6201171875</v>
      </c>
      <c r="AO55" s="152">
        <v>9898.5302734375</v>
      </c>
    </row>
    <row r="56" spans="1:41">
      <c r="A56" s="179" t="s">
        <v>306</v>
      </c>
      <c r="B56" s="110" t="s">
        <v>8</v>
      </c>
      <c r="C56" s="248">
        <v>39.040000915527344</v>
      </c>
      <c r="D56" s="248">
        <v>19.620000839233398</v>
      </c>
      <c r="E56" s="248">
        <v>34.200000762939453</v>
      </c>
      <c r="F56" s="248">
        <v>36.090000152587891</v>
      </c>
      <c r="G56" s="248">
        <v>26.969999313354492</v>
      </c>
      <c r="H56" s="248">
        <v>23.409999847412109</v>
      </c>
      <c r="I56" s="248">
        <v>8.119999885559082</v>
      </c>
      <c r="J56" s="248">
        <v>9.1099996566772461</v>
      </c>
      <c r="K56" s="248">
        <v>9.8199996948242188</v>
      </c>
      <c r="L56" s="248">
        <v>7.3600001335144043</v>
      </c>
      <c r="M56" s="248">
        <v>20.069999694824219</v>
      </c>
      <c r="N56" s="248">
        <v>12.710000038146973</v>
      </c>
      <c r="O56" s="248">
        <v>20.190000534057617</v>
      </c>
      <c r="P56" s="248">
        <v>21.229999542236328</v>
      </c>
      <c r="Q56" s="248">
        <v>9.880000114440918</v>
      </c>
      <c r="R56" s="248">
        <v>14.199999809265137</v>
      </c>
      <c r="S56" s="248">
        <v>12.159999847412109</v>
      </c>
      <c r="T56" s="248">
        <v>10.670000076293945</v>
      </c>
      <c r="U56" s="248">
        <v>8.7600002288818359</v>
      </c>
      <c r="V56" s="248">
        <v>6.8400001525878906</v>
      </c>
      <c r="W56" s="248">
        <v>7.1500000953674316</v>
      </c>
      <c r="X56" s="248">
        <v>5.3899998664855957</v>
      </c>
      <c r="Y56" s="248">
        <v>5.1599998474121094</v>
      </c>
      <c r="Z56" s="248">
        <v>6.9800000190734863</v>
      </c>
      <c r="AA56" s="248">
        <v>4.869999885559082</v>
      </c>
      <c r="AB56" s="248">
        <v>0</v>
      </c>
      <c r="AC56" s="248">
        <v>0</v>
      </c>
      <c r="AD56" s="248">
        <v>0</v>
      </c>
      <c r="AE56" s="248">
        <v>0</v>
      </c>
      <c r="AF56" s="248">
        <v>0</v>
      </c>
      <c r="AG56" s="248">
        <v>1.9999999552965164E-2</v>
      </c>
      <c r="AH56" s="248">
        <v>0</v>
      </c>
      <c r="AI56" s="248">
        <v>0</v>
      </c>
      <c r="AJ56" s="248">
        <v>3.9999999105930328E-2</v>
      </c>
      <c r="AK56" s="248">
        <v>0</v>
      </c>
      <c r="AL56" s="248">
        <v>0</v>
      </c>
      <c r="AM56" s="248">
        <v>0</v>
      </c>
      <c r="AN56" s="248">
        <v>0</v>
      </c>
      <c r="AO56" s="152">
        <v>0</v>
      </c>
    </row>
    <row r="57" spans="1:41">
      <c r="A57" s="179" t="s">
        <v>307</v>
      </c>
      <c r="B57" s="110" t="s">
        <v>8</v>
      </c>
      <c r="C57" s="151">
        <v>4389.68017578125</v>
      </c>
      <c r="D57" s="151">
        <v>3487.260009765625</v>
      </c>
      <c r="E57" s="151">
        <v>4072.18994140625</v>
      </c>
      <c r="F57" s="151">
        <v>3876.719970703125</v>
      </c>
      <c r="G57" s="151">
        <v>4159.4501953125</v>
      </c>
      <c r="H57" s="151">
        <v>3951.610107421875</v>
      </c>
      <c r="I57" s="151">
        <v>2489.60009765625</v>
      </c>
      <c r="J57" s="151">
        <v>2437.889892578125</v>
      </c>
      <c r="K57" s="151">
        <v>2769.169921875</v>
      </c>
      <c r="L57" s="151">
        <v>2540.449951171875</v>
      </c>
      <c r="M57" s="151">
        <v>1628.219970703125</v>
      </c>
      <c r="N57" s="151">
        <v>1912.31005859375</v>
      </c>
      <c r="O57" s="151">
        <v>1062.199951171875</v>
      </c>
      <c r="P57" s="151">
        <v>391.45999145507813</v>
      </c>
      <c r="Q57" s="151">
        <v>80.949996948242188</v>
      </c>
      <c r="R57" s="151">
        <v>147.47999572753906</v>
      </c>
      <c r="S57" s="151">
        <v>137.00999450683594</v>
      </c>
      <c r="T57" s="151">
        <v>109.87000274658203</v>
      </c>
      <c r="U57" s="151">
        <v>94.980003356933594</v>
      </c>
      <c r="V57" s="151">
        <v>71.620002746582031</v>
      </c>
      <c r="W57" s="151">
        <v>72.75</v>
      </c>
      <c r="X57" s="151">
        <v>46.110000610351563</v>
      </c>
      <c r="Y57" s="151">
        <v>41.540000915527344</v>
      </c>
      <c r="Z57" s="151">
        <v>28.229999542236328</v>
      </c>
      <c r="AA57" s="151">
        <v>17.579999923706055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9.9999997764825821E-3</v>
      </c>
      <c r="AH57" s="151">
        <v>0</v>
      </c>
      <c r="AI57" s="151">
        <v>0</v>
      </c>
      <c r="AJ57" s="151">
        <v>9.9999997764825821E-3</v>
      </c>
      <c r="AK57" s="151">
        <v>0</v>
      </c>
      <c r="AL57" s="151">
        <v>0</v>
      </c>
      <c r="AM57" s="151">
        <v>0</v>
      </c>
      <c r="AN57" s="151">
        <v>0</v>
      </c>
      <c r="AO57" s="152">
        <v>0</v>
      </c>
    </row>
    <row r="58" spans="1:41">
      <c r="A58" s="179"/>
      <c r="B58" s="110"/>
      <c r="AO58" s="152"/>
    </row>
    <row r="59" spans="1:41" ht="15.75">
      <c r="A59" s="95" t="s">
        <v>308</v>
      </c>
      <c r="B59" s="265" t="s">
        <v>309</v>
      </c>
      <c r="AO59" s="152"/>
    </row>
    <row r="60" spans="1:41">
      <c r="A60" s="111" t="s">
        <v>310</v>
      </c>
      <c r="B60" s="110" t="s">
        <v>10</v>
      </c>
      <c r="C60" s="151">
        <v>0</v>
      </c>
      <c r="D60" s="151">
        <v>0</v>
      </c>
      <c r="E60" s="151">
        <v>0</v>
      </c>
      <c r="F60" s="151">
        <v>0</v>
      </c>
      <c r="G60" s="151">
        <v>0</v>
      </c>
      <c r="H60" s="151">
        <v>0</v>
      </c>
      <c r="I60" s="151">
        <v>800</v>
      </c>
      <c r="J60" s="151">
        <v>800</v>
      </c>
      <c r="K60" s="151">
        <v>800</v>
      </c>
      <c r="L60" s="151">
        <v>800</v>
      </c>
      <c r="M60" s="151">
        <v>800</v>
      </c>
      <c r="N60" s="151">
        <v>800</v>
      </c>
      <c r="O60" s="151">
        <v>800</v>
      </c>
      <c r="P60" s="151">
        <v>800</v>
      </c>
      <c r="Q60" s="151">
        <v>800</v>
      </c>
      <c r="R60" s="151">
        <v>800</v>
      </c>
      <c r="S60" s="151">
        <v>800</v>
      </c>
      <c r="T60" s="151">
        <v>800</v>
      </c>
      <c r="U60" s="151">
        <v>800</v>
      </c>
      <c r="V60" s="151">
        <v>800</v>
      </c>
      <c r="W60" s="151">
        <v>1000</v>
      </c>
      <c r="X60" s="151">
        <v>1000</v>
      </c>
      <c r="Y60" s="151">
        <v>1000</v>
      </c>
      <c r="Z60" s="151">
        <v>1000</v>
      </c>
      <c r="AA60" s="151">
        <v>1000</v>
      </c>
      <c r="AB60" s="151">
        <v>1000</v>
      </c>
      <c r="AC60" s="151">
        <v>1000</v>
      </c>
      <c r="AD60" s="151">
        <v>1000</v>
      </c>
      <c r="AE60" s="151">
        <v>1000</v>
      </c>
      <c r="AF60" s="151">
        <v>1000</v>
      </c>
      <c r="AG60" s="151">
        <v>1000</v>
      </c>
      <c r="AH60" s="151">
        <v>1000</v>
      </c>
      <c r="AI60" s="151">
        <v>1000</v>
      </c>
      <c r="AJ60" s="151">
        <v>1000</v>
      </c>
      <c r="AK60" s="151">
        <v>1000</v>
      </c>
      <c r="AL60" s="151">
        <v>1000</v>
      </c>
      <c r="AM60" s="151">
        <v>1000</v>
      </c>
      <c r="AN60" s="151">
        <v>1000</v>
      </c>
      <c r="AO60" s="152">
        <v>1000</v>
      </c>
    </row>
    <row r="61" spans="1:41">
      <c r="A61" s="179" t="s">
        <v>281</v>
      </c>
      <c r="B61" s="110" t="s">
        <v>8</v>
      </c>
      <c r="C61" s="248">
        <v>0</v>
      </c>
      <c r="D61" s="248">
        <v>0</v>
      </c>
      <c r="E61" s="248">
        <v>0</v>
      </c>
      <c r="F61" s="248">
        <v>0</v>
      </c>
      <c r="G61" s="248">
        <v>0</v>
      </c>
      <c r="H61" s="248">
        <v>0</v>
      </c>
      <c r="I61" s="248">
        <v>37.810001373291016</v>
      </c>
      <c r="J61" s="248">
        <v>49.5</v>
      </c>
      <c r="K61" s="248">
        <v>58.450000762939453</v>
      </c>
      <c r="L61" s="248">
        <v>51.110000610351563</v>
      </c>
      <c r="M61" s="248">
        <v>27.579999923706055</v>
      </c>
      <c r="N61" s="248">
        <v>17.200000762939453</v>
      </c>
      <c r="O61" s="248">
        <v>25.959999084472656</v>
      </c>
      <c r="P61" s="248">
        <v>13.270000457763672</v>
      </c>
      <c r="Q61" s="248">
        <v>8.0399999618530273</v>
      </c>
      <c r="R61" s="248">
        <v>10.239999771118164</v>
      </c>
      <c r="S61" s="248">
        <v>21.030000686645508</v>
      </c>
      <c r="T61" s="248">
        <v>24.840000152587891</v>
      </c>
      <c r="U61" s="248">
        <v>27.239999771118164</v>
      </c>
      <c r="V61" s="248">
        <v>36.529998779296875</v>
      </c>
      <c r="W61" s="248">
        <v>35.669998168945313</v>
      </c>
      <c r="X61" s="248">
        <v>36.569999694824219</v>
      </c>
      <c r="Y61" s="248">
        <v>34.139999389648438</v>
      </c>
      <c r="Z61" s="248">
        <v>32.290000915527344</v>
      </c>
      <c r="AA61" s="248">
        <v>26.920000076293945</v>
      </c>
      <c r="AB61" s="248">
        <v>26.120000839233398</v>
      </c>
      <c r="AC61" s="248">
        <v>30.819999694824219</v>
      </c>
      <c r="AD61" s="248">
        <v>28.819999694824219</v>
      </c>
      <c r="AE61" s="248">
        <v>38.330001831054688</v>
      </c>
      <c r="AF61" s="248">
        <v>41.150001525878906</v>
      </c>
      <c r="AG61" s="248">
        <v>30.280000686645508</v>
      </c>
      <c r="AH61" s="248">
        <v>32.759998321533203</v>
      </c>
      <c r="AI61" s="248">
        <v>27.979999542236328</v>
      </c>
      <c r="AJ61" s="248">
        <v>27.770000457763672</v>
      </c>
      <c r="AK61" s="248">
        <v>25.870000839233398</v>
      </c>
      <c r="AL61" s="248">
        <v>19.969999313354492</v>
      </c>
      <c r="AM61" s="248">
        <v>24.440000534057617</v>
      </c>
      <c r="AN61" s="248">
        <v>26.75</v>
      </c>
      <c r="AO61" s="152">
        <v>23.459999084472656</v>
      </c>
    </row>
    <row r="62" spans="1:41">
      <c r="A62" s="179" t="s">
        <v>282</v>
      </c>
      <c r="B62" s="110" t="s">
        <v>8</v>
      </c>
      <c r="C62" s="248">
        <v>0</v>
      </c>
      <c r="D62" s="248">
        <v>0</v>
      </c>
      <c r="E62" s="248">
        <v>0</v>
      </c>
      <c r="F62" s="248">
        <v>0</v>
      </c>
      <c r="G62" s="248">
        <v>0</v>
      </c>
      <c r="H62" s="248">
        <v>0</v>
      </c>
      <c r="I62" s="248">
        <v>793.29998779296875</v>
      </c>
      <c r="J62" s="248">
        <v>1028.8900146484375</v>
      </c>
      <c r="K62" s="248">
        <v>1206.2900390625</v>
      </c>
      <c r="L62" s="248">
        <v>1062.9000244140625</v>
      </c>
      <c r="M62" s="248">
        <v>581.1300048828125</v>
      </c>
      <c r="N62" s="248">
        <v>365.23001098632813</v>
      </c>
      <c r="O62" s="248">
        <v>546.6400146484375</v>
      </c>
      <c r="P62" s="248">
        <v>277.42999267578125</v>
      </c>
      <c r="Q62" s="248">
        <v>168</v>
      </c>
      <c r="R62" s="248">
        <v>216.02000427246094</v>
      </c>
      <c r="S62" s="248">
        <v>442.239990234375</v>
      </c>
      <c r="T62" s="248">
        <v>520.3900146484375</v>
      </c>
      <c r="U62" s="248">
        <v>571.29998779296875</v>
      </c>
      <c r="V62" s="248">
        <v>758.75</v>
      </c>
      <c r="W62" s="248">
        <v>793.27001953125</v>
      </c>
      <c r="X62" s="248">
        <v>807.04998779296875</v>
      </c>
      <c r="Y62" s="248">
        <v>758.5</v>
      </c>
      <c r="Z62" s="248">
        <v>714.80999755859375</v>
      </c>
      <c r="AA62" s="248">
        <v>597.15997314453125</v>
      </c>
      <c r="AB62" s="248">
        <v>576.739990234375</v>
      </c>
      <c r="AC62" s="248">
        <v>681.739990234375</v>
      </c>
      <c r="AD62" s="248">
        <v>636.83001708984375</v>
      </c>
      <c r="AE62" s="248">
        <v>841.55999755859375</v>
      </c>
      <c r="AF62" s="248">
        <v>895.96002197265625</v>
      </c>
      <c r="AG62" s="248">
        <v>673.1099853515625</v>
      </c>
      <c r="AH62" s="248">
        <v>723.8699951171875</v>
      </c>
      <c r="AI62" s="248">
        <v>622.27001953125</v>
      </c>
      <c r="AJ62" s="248">
        <v>617.4000244140625</v>
      </c>
      <c r="AK62" s="248">
        <v>571.69000244140625</v>
      </c>
      <c r="AL62" s="248">
        <v>443.94000244140625</v>
      </c>
      <c r="AM62" s="248">
        <v>537.17999267578125</v>
      </c>
      <c r="AN62" s="248">
        <v>580.27001953125</v>
      </c>
      <c r="AO62" s="152">
        <v>513.5</v>
      </c>
    </row>
    <row r="63" spans="1:41">
      <c r="A63" s="179" t="s">
        <v>293</v>
      </c>
      <c r="B63" s="110" t="s">
        <v>8</v>
      </c>
      <c r="C63" s="248">
        <v>0</v>
      </c>
      <c r="D63" s="248">
        <v>0</v>
      </c>
      <c r="E63" s="248">
        <v>0</v>
      </c>
      <c r="F63" s="248">
        <v>0</v>
      </c>
      <c r="G63" s="248">
        <v>0</v>
      </c>
      <c r="H63" s="248">
        <v>0</v>
      </c>
      <c r="I63" s="248">
        <v>112.91999816894531</v>
      </c>
      <c r="J63" s="248">
        <v>73.760002136230469</v>
      </c>
      <c r="K63" s="248">
        <v>73.379997253417969</v>
      </c>
      <c r="L63" s="248">
        <v>57.919998168945313</v>
      </c>
      <c r="M63" s="248">
        <v>73.160003662109375</v>
      </c>
      <c r="N63" s="248">
        <v>102.84999847412109</v>
      </c>
      <c r="O63" s="248">
        <v>110.86000061035156</v>
      </c>
      <c r="P63" s="248">
        <v>151.49000549316406</v>
      </c>
      <c r="Q63" s="248">
        <v>191.25999450683594</v>
      </c>
      <c r="R63" s="248">
        <v>177.94999694824219</v>
      </c>
      <c r="S63" s="248">
        <v>151.24000549316406</v>
      </c>
      <c r="T63" s="248">
        <v>133.27999877929688</v>
      </c>
      <c r="U63" s="248">
        <v>131.75999450683594</v>
      </c>
      <c r="V63" s="248">
        <v>117.65000152587891</v>
      </c>
      <c r="W63" s="248">
        <v>133.75999450683594</v>
      </c>
      <c r="X63" s="248">
        <v>143.53999328613281</v>
      </c>
      <c r="Y63" s="248">
        <v>140.64999389648438</v>
      </c>
      <c r="Z63" s="248">
        <v>145.35000610351563</v>
      </c>
      <c r="AA63" s="248">
        <v>155.27000427246094</v>
      </c>
      <c r="AB63" s="248">
        <v>165.22999572753906</v>
      </c>
      <c r="AC63" s="248">
        <v>163.30000305175781</v>
      </c>
      <c r="AD63" s="248">
        <v>162.02999877929688</v>
      </c>
      <c r="AE63" s="248">
        <v>149.13999938964844</v>
      </c>
      <c r="AF63" s="248">
        <v>145.3699951171875</v>
      </c>
      <c r="AG63" s="248">
        <v>149.52000427246094</v>
      </c>
      <c r="AH63" s="248">
        <v>164.21000671386719</v>
      </c>
      <c r="AI63" s="248">
        <v>173.89999389648438</v>
      </c>
      <c r="AJ63" s="248">
        <v>180.11000061035156</v>
      </c>
      <c r="AK63" s="248">
        <v>177.49000549316406</v>
      </c>
      <c r="AL63" s="248">
        <v>197.02000427246094</v>
      </c>
      <c r="AM63" s="248">
        <v>205.07000732421875</v>
      </c>
      <c r="AN63" s="248">
        <v>209.67999267578125</v>
      </c>
      <c r="AO63" s="152">
        <v>220.16000366210938</v>
      </c>
    </row>
    <row r="64" spans="1:41">
      <c r="A64" s="179" t="s">
        <v>294</v>
      </c>
      <c r="B64" s="110" t="s">
        <v>8</v>
      </c>
      <c r="C64" s="151">
        <v>0</v>
      </c>
      <c r="D64" s="151">
        <v>0</v>
      </c>
      <c r="E64" s="151">
        <v>0</v>
      </c>
      <c r="F64" s="151">
        <v>0</v>
      </c>
      <c r="G64" s="151">
        <v>0</v>
      </c>
      <c r="H64" s="151">
        <v>0</v>
      </c>
      <c r="I64" s="151">
        <v>2295.81005859375</v>
      </c>
      <c r="J64" s="151">
        <v>1516.2900390625</v>
      </c>
      <c r="K64" s="151">
        <v>1504.3699951171875</v>
      </c>
      <c r="L64" s="151">
        <v>1207.43994140625</v>
      </c>
      <c r="M64" s="151">
        <v>1506.1700439453125</v>
      </c>
      <c r="N64" s="151">
        <v>2098.780029296875</v>
      </c>
      <c r="O64" s="151">
        <v>2245.429931640625</v>
      </c>
      <c r="P64" s="151">
        <v>3057.080078125</v>
      </c>
      <c r="Q64" s="151">
        <v>3840.139892578125</v>
      </c>
      <c r="R64" s="151">
        <v>3562.469970703125</v>
      </c>
      <c r="S64" s="151">
        <v>3035.639892578125</v>
      </c>
      <c r="T64" s="151">
        <v>2689.169921875</v>
      </c>
      <c r="U64" s="151">
        <v>2662.030029296875</v>
      </c>
      <c r="V64" s="151">
        <v>2388.8701171875</v>
      </c>
      <c r="W64" s="151">
        <v>2807.699951171875</v>
      </c>
      <c r="X64" s="151">
        <v>2999.110107421875</v>
      </c>
      <c r="Y64" s="151">
        <v>2943.85009765625</v>
      </c>
      <c r="Z64" s="151">
        <v>3037.97998046875</v>
      </c>
      <c r="AA64" s="151">
        <v>3242.10009765625</v>
      </c>
      <c r="AB64" s="151">
        <v>3420.330078125</v>
      </c>
      <c r="AC64" s="151">
        <v>3357.43994140625</v>
      </c>
      <c r="AD64" s="151">
        <v>3339.889892578125</v>
      </c>
      <c r="AE64" s="151">
        <v>3089.35009765625</v>
      </c>
      <c r="AF64" s="151">
        <v>3031.219970703125</v>
      </c>
      <c r="AG64" s="151">
        <v>3098.3798828125</v>
      </c>
      <c r="AH64" s="151">
        <v>3375.330078125</v>
      </c>
      <c r="AI64" s="151">
        <v>3574.610107421875</v>
      </c>
      <c r="AJ64" s="151">
        <v>3689.489990234375</v>
      </c>
      <c r="AK64" s="151">
        <v>3650.89990234375</v>
      </c>
      <c r="AL64" s="151">
        <v>4028.1201171875</v>
      </c>
      <c r="AM64" s="151">
        <v>4180.97998046875</v>
      </c>
      <c r="AN64" s="151">
        <v>4275.89013671875</v>
      </c>
      <c r="AO64" s="152">
        <v>4485.39013671875</v>
      </c>
    </row>
    <row r="65" spans="1:41">
      <c r="A65" s="179"/>
      <c r="B65" s="110"/>
      <c r="AO65" s="152"/>
    </row>
    <row r="66" spans="1:41" ht="15.75">
      <c r="A66" s="208" t="s">
        <v>311</v>
      </c>
      <c r="B66" s="110"/>
      <c r="AO66" s="152"/>
    </row>
    <row r="67" spans="1:41">
      <c r="A67" s="111" t="s">
        <v>312</v>
      </c>
      <c r="B67" s="110" t="s">
        <v>10</v>
      </c>
      <c r="C67" s="151">
        <v>220</v>
      </c>
      <c r="D67" s="151">
        <v>220</v>
      </c>
      <c r="E67" s="151">
        <v>220</v>
      </c>
      <c r="F67" s="151">
        <v>220</v>
      </c>
      <c r="G67" s="151">
        <v>220</v>
      </c>
      <c r="H67" s="151">
        <v>220</v>
      </c>
      <c r="I67" s="151">
        <v>220</v>
      </c>
      <c r="J67" s="151">
        <v>220</v>
      </c>
      <c r="K67" s="151">
        <v>220</v>
      </c>
      <c r="L67" s="151">
        <v>220</v>
      </c>
      <c r="M67" s="151">
        <v>220</v>
      </c>
      <c r="N67" s="151">
        <v>220</v>
      </c>
      <c r="O67" s="151">
        <v>220</v>
      </c>
      <c r="P67" s="151">
        <v>220</v>
      </c>
      <c r="Q67" s="151">
        <v>220</v>
      </c>
      <c r="R67" s="151">
        <v>220</v>
      </c>
      <c r="S67" s="151">
        <v>220</v>
      </c>
      <c r="T67" s="151">
        <v>220</v>
      </c>
      <c r="U67" s="151">
        <v>220</v>
      </c>
      <c r="V67" s="151">
        <v>220</v>
      </c>
      <c r="W67" s="151">
        <v>220</v>
      </c>
      <c r="X67" s="151">
        <v>220</v>
      </c>
      <c r="Y67" s="151">
        <v>220</v>
      </c>
      <c r="Z67" s="151">
        <v>220</v>
      </c>
      <c r="AA67" s="151">
        <v>220</v>
      </c>
      <c r="AB67" s="151">
        <v>220</v>
      </c>
      <c r="AC67" s="151">
        <v>220</v>
      </c>
      <c r="AD67" s="151">
        <v>220</v>
      </c>
      <c r="AE67" s="151">
        <v>220</v>
      </c>
      <c r="AF67" s="151">
        <v>220</v>
      </c>
      <c r="AG67" s="151">
        <v>220</v>
      </c>
      <c r="AH67" s="151">
        <v>220</v>
      </c>
      <c r="AI67" s="151">
        <v>220</v>
      </c>
      <c r="AJ67" s="151">
        <v>220</v>
      </c>
      <c r="AK67" s="151">
        <v>220</v>
      </c>
      <c r="AL67" s="151">
        <v>220</v>
      </c>
      <c r="AM67" s="151">
        <v>220</v>
      </c>
      <c r="AN67" s="151">
        <v>220</v>
      </c>
      <c r="AO67" s="152">
        <v>220</v>
      </c>
    </row>
    <row r="68" spans="1:41">
      <c r="A68" s="179" t="s">
        <v>277</v>
      </c>
      <c r="B68" s="110" t="s">
        <v>8</v>
      </c>
      <c r="C68" s="248">
        <v>-21.840000152587891</v>
      </c>
      <c r="D68" s="248">
        <v>-25.5</v>
      </c>
      <c r="E68" s="248">
        <v>-26.700000762939453</v>
      </c>
      <c r="F68" s="248">
        <v>-33.360000610351563</v>
      </c>
      <c r="G68" s="248">
        <v>-29.260000228881836</v>
      </c>
      <c r="H68" s="248">
        <v>-34.880001068115234</v>
      </c>
      <c r="I68" s="248">
        <v>-12.630000114440918</v>
      </c>
      <c r="J68" s="248">
        <v>-15.329999923706055</v>
      </c>
      <c r="K68" s="248">
        <v>-11.760000228881836</v>
      </c>
      <c r="L68" s="248">
        <v>-13.210000038146973</v>
      </c>
      <c r="M68" s="248">
        <v>-6.7199997901916504</v>
      </c>
      <c r="N68" s="248">
        <v>-13.489999771118164</v>
      </c>
      <c r="O68" s="248">
        <v>-15.710000038146973</v>
      </c>
      <c r="P68" s="248">
        <v>-18.149999618530273</v>
      </c>
      <c r="Q68" s="248">
        <v>-26.819999694824219</v>
      </c>
      <c r="R68" s="248">
        <v>-31</v>
      </c>
      <c r="S68" s="248">
        <v>-38.049999237060547</v>
      </c>
      <c r="T68" s="248">
        <v>-36.779998779296875</v>
      </c>
      <c r="U68" s="248">
        <v>-46.529998779296875</v>
      </c>
      <c r="V68" s="248">
        <v>-50.790000915527344</v>
      </c>
      <c r="W68" s="248">
        <v>-47.689998626708984</v>
      </c>
      <c r="X68" s="248">
        <v>-52.240001678466797</v>
      </c>
      <c r="Y68" s="248">
        <v>-47.560001373291016</v>
      </c>
      <c r="Z68" s="248">
        <v>-56</v>
      </c>
      <c r="AA68" s="248">
        <v>-77.349998474121094</v>
      </c>
      <c r="AB68" s="248">
        <v>-63.729999542236328</v>
      </c>
      <c r="AC68" s="248">
        <v>-70.900001525878906</v>
      </c>
      <c r="AD68" s="248">
        <v>-65.569999694824219</v>
      </c>
      <c r="AE68" s="248">
        <v>-69</v>
      </c>
      <c r="AF68" s="248">
        <v>-73.919998168945313</v>
      </c>
      <c r="AG68" s="248">
        <v>-68.55999755859375</v>
      </c>
      <c r="AH68" s="248">
        <v>-63.139999389648438</v>
      </c>
      <c r="AI68" s="248">
        <v>-74.769996643066406</v>
      </c>
      <c r="AJ68" s="248">
        <v>-69.680000305175781</v>
      </c>
      <c r="AK68" s="248">
        <v>-59.270000457763672</v>
      </c>
      <c r="AL68" s="248">
        <v>-61.270000457763672</v>
      </c>
      <c r="AM68" s="248">
        <v>-53.900001525878906</v>
      </c>
      <c r="AN68" s="248">
        <v>-51.509998321533203</v>
      </c>
      <c r="AO68" s="152">
        <v>-52.200000762939453</v>
      </c>
    </row>
    <row r="69" spans="1:41">
      <c r="A69" s="179" t="s">
        <v>278</v>
      </c>
      <c r="B69" s="110" t="s">
        <v>8</v>
      </c>
      <c r="C69" s="248">
        <v>144.83000183105469</v>
      </c>
      <c r="D69" s="248">
        <v>169.11000061035156</v>
      </c>
      <c r="E69" s="248">
        <v>177.05999755859375</v>
      </c>
      <c r="F69" s="248">
        <v>221.25</v>
      </c>
      <c r="G69" s="248">
        <v>194</v>
      </c>
      <c r="H69" s="248">
        <v>231.28999328613281</v>
      </c>
      <c r="I69" s="248">
        <v>83.769996643066406</v>
      </c>
      <c r="J69" s="248">
        <v>101.66000366210938</v>
      </c>
      <c r="K69" s="248">
        <v>78.010002136230469</v>
      </c>
      <c r="L69" s="248">
        <v>87.580001831054688</v>
      </c>
      <c r="M69" s="248">
        <v>44.549999237060547</v>
      </c>
      <c r="N69" s="248">
        <v>89.489997863769531</v>
      </c>
      <c r="O69" s="248">
        <v>104.16999816894531</v>
      </c>
      <c r="P69" s="248">
        <v>120.34999847412109</v>
      </c>
      <c r="Q69" s="248">
        <v>177.85000610351563</v>
      </c>
      <c r="R69" s="248">
        <v>205.58000183105469</v>
      </c>
      <c r="S69" s="248">
        <v>252.32000732421875</v>
      </c>
      <c r="T69" s="248">
        <v>243.91999816894531</v>
      </c>
      <c r="U69" s="248">
        <v>308.52999877929688</v>
      </c>
      <c r="V69" s="248">
        <v>336.82000732421875</v>
      </c>
      <c r="W69" s="248">
        <v>316.26998901367188</v>
      </c>
      <c r="X69" s="248">
        <v>346.42999267578125</v>
      </c>
      <c r="Y69" s="248">
        <v>315.3800048828125</v>
      </c>
      <c r="Z69" s="248">
        <v>371.3699951171875</v>
      </c>
      <c r="AA69" s="248">
        <v>512.95001220703125</v>
      </c>
      <c r="AB69" s="248">
        <v>422.64999389648438</v>
      </c>
      <c r="AC69" s="248">
        <v>470.1300048828125</v>
      </c>
      <c r="AD69" s="248">
        <v>434.80999755859375</v>
      </c>
      <c r="AE69" s="248">
        <v>457.57000732421875</v>
      </c>
      <c r="AF69" s="248">
        <v>490.16000366210938</v>
      </c>
      <c r="AG69" s="248">
        <v>454.6099853515625</v>
      </c>
      <c r="AH69" s="248">
        <v>418.67999267578125</v>
      </c>
      <c r="AI69" s="248">
        <v>495.82000732421875</v>
      </c>
      <c r="AJ69" s="248">
        <v>462.08999633789063</v>
      </c>
      <c r="AK69" s="248">
        <v>393.01998901367188</v>
      </c>
      <c r="AL69" s="248">
        <v>406.30999755859375</v>
      </c>
      <c r="AM69" s="248">
        <v>357.44000244140625</v>
      </c>
      <c r="AN69" s="248">
        <v>341.60000610351563</v>
      </c>
      <c r="AO69" s="152">
        <v>346.1400146484375</v>
      </c>
    </row>
    <row r="70" spans="1:41">
      <c r="A70" s="179" t="s">
        <v>289</v>
      </c>
      <c r="B70" s="110" t="s">
        <v>8</v>
      </c>
      <c r="C70" s="248">
        <v>99.139999389648438</v>
      </c>
      <c r="D70" s="248">
        <v>107.40000152587891</v>
      </c>
      <c r="E70" s="248">
        <v>115.55999755859375</v>
      </c>
      <c r="F70" s="248">
        <v>102.81999969482422</v>
      </c>
      <c r="G70" s="248">
        <v>110.22000122070313</v>
      </c>
      <c r="H70" s="248">
        <v>109.73000335693359</v>
      </c>
      <c r="I70" s="248">
        <v>151.75</v>
      </c>
      <c r="J70" s="248">
        <v>91.610000610351563</v>
      </c>
      <c r="K70" s="248">
        <v>85.830001831054688</v>
      </c>
      <c r="L70" s="248">
        <v>84.580001831054688</v>
      </c>
      <c r="M70" s="248">
        <v>97.730003356933594</v>
      </c>
      <c r="N70" s="248">
        <v>97.129997253417969</v>
      </c>
      <c r="O70" s="248">
        <v>109.38999938964844</v>
      </c>
      <c r="P70" s="248">
        <v>92</v>
      </c>
      <c r="Q70" s="248">
        <v>70.589996337890625</v>
      </c>
      <c r="R70" s="248">
        <v>82.660003662109375</v>
      </c>
      <c r="S70" s="248">
        <v>66.080001831054688</v>
      </c>
      <c r="T70" s="248">
        <v>67.459999084472656</v>
      </c>
      <c r="U70" s="248">
        <v>59.380001068115234</v>
      </c>
      <c r="V70" s="248">
        <v>52.020000457763672</v>
      </c>
      <c r="W70" s="248">
        <v>67.050003051757813</v>
      </c>
      <c r="X70" s="248">
        <v>63.590000152587891</v>
      </c>
      <c r="Y70" s="248">
        <v>65.5</v>
      </c>
      <c r="Z70" s="248">
        <v>58.159999847412109</v>
      </c>
      <c r="AA70" s="248">
        <v>39.240001678466797</v>
      </c>
      <c r="AB70" s="248">
        <v>44.650001525878906</v>
      </c>
      <c r="AC70" s="248">
        <v>38.970001220703125</v>
      </c>
      <c r="AD70" s="248">
        <v>46.909999847412109</v>
      </c>
      <c r="AE70" s="248">
        <v>33.169998168945313</v>
      </c>
      <c r="AF70" s="248">
        <v>39</v>
      </c>
      <c r="AG70" s="248">
        <v>40.810001373291016</v>
      </c>
      <c r="AH70" s="248">
        <v>47.270000457763672</v>
      </c>
      <c r="AI70" s="248">
        <v>32.409999847412109</v>
      </c>
      <c r="AJ70" s="248">
        <v>33.430000305175781</v>
      </c>
      <c r="AK70" s="248">
        <v>40.5</v>
      </c>
      <c r="AL70" s="248">
        <v>39.200000762939453</v>
      </c>
      <c r="AM70" s="248">
        <v>45.020000457763672</v>
      </c>
      <c r="AN70" s="248">
        <v>43.270000457763672</v>
      </c>
      <c r="AO70" s="152">
        <v>46.099998474121094</v>
      </c>
    </row>
    <row r="71" spans="1:41">
      <c r="A71" s="179" t="s">
        <v>290</v>
      </c>
      <c r="B71" s="110" t="s">
        <v>8</v>
      </c>
      <c r="C71" s="151">
        <v>657.42999267578125</v>
      </c>
      <c r="D71" s="151">
        <v>712.21002197265625</v>
      </c>
      <c r="E71" s="151">
        <v>766.30999755859375</v>
      </c>
      <c r="F71" s="151">
        <v>681.80999755859375</v>
      </c>
      <c r="G71" s="151">
        <v>730.90997314453125</v>
      </c>
      <c r="H71" s="151">
        <v>727.67999267578125</v>
      </c>
      <c r="I71" s="151">
        <v>1006.2999877929688</v>
      </c>
      <c r="J71" s="151">
        <v>607.5</v>
      </c>
      <c r="K71" s="151">
        <v>569.19000244140625</v>
      </c>
      <c r="L71" s="151">
        <v>560.90997314453125</v>
      </c>
      <c r="M71" s="151">
        <v>648.05999755859375</v>
      </c>
      <c r="N71" s="151">
        <v>644.09002685546875</v>
      </c>
      <c r="O71" s="151">
        <v>725.41998291015625</v>
      </c>
      <c r="P71" s="151">
        <v>610.08001708984375</v>
      </c>
      <c r="Q71" s="151">
        <v>468.08999633789063</v>
      </c>
      <c r="R71" s="151">
        <v>548.1500244140625</v>
      </c>
      <c r="S71" s="151">
        <v>438.20999145507813</v>
      </c>
      <c r="T71" s="151">
        <v>447.3699951171875</v>
      </c>
      <c r="U71" s="151">
        <v>393.760009765625</v>
      </c>
      <c r="V71" s="151">
        <v>344.97000122070313</v>
      </c>
      <c r="W71" s="151">
        <v>444.64999389648438</v>
      </c>
      <c r="X71" s="151">
        <v>421.67001342773438</v>
      </c>
      <c r="Y71" s="151">
        <v>434.32998657226563</v>
      </c>
      <c r="Z71" s="151">
        <v>385.70001220703125</v>
      </c>
      <c r="AA71" s="151">
        <v>260.20999145507813</v>
      </c>
      <c r="AB71" s="151">
        <v>296.10000610351563</v>
      </c>
      <c r="AC71" s="151">
        <v>258.41000366210938</v>
      </c>
      <c r="AD71" s="151">
        <v>311.05999755859375</v>
      </c>
      <c r="AE71" s="151">
        <v>219.99000549316406</v>
      </c>
      <c r="AF71" s="151">
        <v>258.6199951171875</v>
      </c>
      <c r="AG71" s="151">
        <v>270.6400146484375</v>
      </c>
      <c r="AH71" s="151">
        <v>313.48001098632813</v>
      </c>
      <c r="AI71" s="151">
        <v>214.88999938964844</v>
      </c>
      <c r="AJ71" s="151">
        <v>221.66999816894531</v>
      </c>
      <c r="AK71" s="151">
        <v>268.54998779296875</v>
      </c>
      <c r="AL71" s="151">
        <v>259.95999145507813</v>
      </c>
      <c r="AM71" s="151">
        <v>298.54998779296875</v>
      </c>
      <c r="AN71" s="151">
        <v>286.91000366210938</v>
      </c>
      <c r="AO71" s="152">
        <v>305.70001220703125</v>
      </c>
    </row>
    <row r="72" spans="1:41" ht="15.75" thickBot="1">
      <c r="A72" s="266"/>
      <c r="B72" s="188"/>
      <c r="C72" s="267"/>
      <c r="D72" s="267"/>
      <c r="E72" s="267"/>
      <c r="F72" s="267"/>
      <c r="G72" s="267"/>
      <c r="H72" s="267"/>
      <c r="I72" s="267"/>
      <c r="J72" s="267"/>
      <c r="K72" s="267"/>
      <c r="L72" s="267"/>
      <c r="M72" s="267"/>
      <c r="N72" s="267"/>
      <c r="O72" s="267"/>
      <c r="P72" s="267"/>
      <c r="Q72" s="267"/>
      <c r="R72" s="267"/>
      <c r="S72" s="267"/>
      <c r="T72" s="267"/>
      <c r="U72" s="267"/>
      <c r="V72" s="267"/>
      <c r="W72" s="267"/>
      <c r="X72" s="267"/>
      <c r="Y72" s="267"/>
      <c r="Z72" s="267"/>
      <c r="AA72" s="267"/>
      <c r="AB72" s="267"/>
      <c r="AC72" s="267"/>
      <c r="AD72" s="267"/>
      <c r="AE72" s="267"/>
      <c r="AF72" s="267"/>
      <c r="AG72" s="267"/>
      <c r="AH72" s="267"/>
      <c r="AI72" s="267"/>
      <c r="AJ72" s="267"/>
      <c r="AK72" s="267"/>
      <c r="AL72" s="267"/>
      <c r="AM72" s="267"/>
      <c r="AN72" s="267"/>
      <c r="AO72" s="268"/>
    </row>
    <row r="74" spans="1:41" ht="16.5" thickBot="1">
      <c r="A74" s="95" t="s">
        <v>313</v>
      </c>
    </row>
    <row r="75" spans="1:41" ht="16.5" thickBot="1">
      <c r="A75" s="269" t="s">
        <v>168</v>
      </c>
      <c r="B75" s="270"/>
      <c r="C75" s="263">
        <v>2022</v>
      </c>
      <c r="D75" s="263">
        <v>2023</v>
      </c>
      <c r="E75" s="263">
        <v>2024</v>
      </c>
      <c r="F75" s="263">
        <v>2025</v>
      </c>
      <c r="G75" s="263">
        <v>2026</v>
      </c>
      <c r="H75" s="263">
        <v>2027</v>
      </c>
      <c r="I75" s="263">
        <v>2028</v>
      </c>
      <c r="J75" s="263">
        <v>2029</v>
      </c>
      <c r="K75" s="263">
        <v>2030</v>
      </c>
      <c r="L75" s="263">
        <v>2031</v>
      </c>
      <c r="M75" s="263">
        <v>2032</v>
      </c>
      <c r="N75" s="263">
        <v>2033</v>
      </c>
      <c r="O75" s="263">
        <v>2034</v>
      </c>
      <c r="P75" s="263">
        <v>2035</v>
      </c>
      <c r="Q75" s="263">
        <v>2036</v>
      </c>
      <c r="R75" s="263">
        <v>2037</v>
      </c>
      <c r="S75" s="263">
        <v>2038</v>
      </c>
      <c r="T75" s="263">
        <v>2039</v>
      </c>
      <c r="U75" s="263">
        <v>2040</v>
      </c>
      <c r="V75" s="263">
        <v>2041</v>
      </c>
      <c r="W75" s="263">
        <v>2042</v>
      </c>
      <c r="X75" s="263">
        <v>2043</v>
      </c>
      <c r="Y75" s="263">
        <v>2044</v>
      </c>
      <c r="Z75" s="263">
        <v>2045</v>
      </c>
      <c r="AA75" s="263">
        <v>2046</v>
      </c>
      <c r="AB75" s="263">
        <v>2047</v>
      </c>
      <c r="AC75" s="263">
        <v>2048</v>
      </c>
      <c r="AD75" s="263">
        <v>2049</v>
      </c>
      <c r="AE75" s="263">
        <v>2050</v>
      </c>
      <c r="AF75" s="263">
        <v>2051</v>
      </c>
      <c r="AG75" s="263">
        <v>2052</v>
      </c>
      <c r="AH75" s="263">
        <v>2053</v>
      </c>
      <c r="AI75" s="263">
        <v>2054</v>
      </c>
      <c r="AJ75" s="263">
        <v>2055</v>
      </c>
      <c r="AK75" s="263">
        <v>2056</v>
      </c>
      <c r="AL75" s="263">
        <v>2057</v>
      </c>
      <c r="AM75" s="263">
        <v>2058</v>
      </c>
      <c r="AN75" s="263">
        <v>2059</v>
      </c>
      <c r="AO75" s="264">
        <v>2060</v>
      </c>
    </row>
    <row r="76" spans="1:41">
      <c r="A76" s="271" t="s">
        <v>314</v>
      </c>
      <c r="B76" s="272" t="s">
        <v>8</v>
      </c>
      <c r="C76" s="273">
        <v>-342.57000732421875</v>
      </c>
      <c r="D76" s="273">
        <v>-484.02999877929688</v>
      </c>
      <c r="E76" s="273">
        <v>-724.24003124237061</v>
      </c>
      <c r="F76" s="273">
        <v>-880.42004585266113</v>
      </c>
      <c r="G76" s="273">
        <v>-1210.5799999237061</v>
      </c>
      <c r="H76" s="273">
        <v>-358.58002185821533</v>
      </c>
      <c r="I76" s="273">
        <v>-334.3000111579895</v>
      </c>
      <c r="J76" s="273">
        <v>-1114.829948425293</v>
      </c>
      <c r="K76" s="273">
        <v>-475.62000918388367</v>
      </c>
      <c r="L76" s="273">
        <v>765.94000864028931</v>
      </c>
      <c r="M76" s="273">
        <v>1197.2800278663635</v>
      </c>
      <c r="N76" s="273">
        <v>2425.7399616241455</v>
      </c>
      <c r="O76" s="273">
        <v>3859.3600101470947</v>
      </c>
      <c r="P76" s="273">
        <v>1858.4800497293472</v>
      </c>
      <c r="Q76" s="273">
        <v>1970.3299653232098</v>
      </c>
      <c r="R76" s="273">
        <v>3139.2299709320068</v>
      </c>
      <c r="S76" s="273">
        <v>4885.5398044586182</v>
      </c>
      <c r="T76" s="273">
        <v>4147.4601364135742</v>
      </c>
      <c r="U76" s="273">
        <v>3942.9800682067871</v>
      </c>
      <c r="V76" s="273">
        <v>5153.1199226379395</v>
      </c>
      <c r="W76" s="273">
        <v>3821.8200187683105</v>
      </c>
      <c r="X76" s="273">
        <v>4710.5402345657349</v>
      </c>
      <c r="Y76" s="273">
        <v>4548.8200778961182</v>
      </c>
      <c r="Z76" s="273">
        <v>4183.1902351379395</v>
      </c>
      <c r="AA76" s="273">
        <v>3533.5200576782227</v>
      </c>
      <c r="AB76" s="273">
        <v>3748.0099811553955</v>
      </c>
      <c r="AC76" s="273">
        <v>5043.7198238372803</v>
      </c>
      <c r="AD76" s="273">
        <v>4154.1599426269531</v>
      </c>
      <c r="AE76" s="274">
        <v>4929.6100196838379</v>
      </c>
      <c r="AF76" s="274">
        <v>3946.489990234375</v>
      </c>
      <c r="AG76" s="274">
        <v>3716.3300189971924</v>
      </c>
      <c r="AH76" s="274">
        <v>3407.8199024200439</v>
      </c>
      <c r="AI76" s="274">
        <v>3191.5701179504395</v>
      </c>
      <c r="AJ76" s="274">
        <v>3102.5600490570068</v>
      </c>
      <c r="AK76" s="274">
        <v>2205.1199223399162</v>
      </c>
      <c r="AL76" s="274">
        <v>2111.2100096344948</v>
      </c>
      <c r="AM76" s="274">
        <v>1945.88000613451</v>
      </c>
      <c r="AN76" s="274">
        <v>2005.7099857330322</v>
      </c>
      <c r="AO76" s="275">
        <v>1901.0799396634102</v>
      </c>
    </row>
    <row r="77" spans="1:41">
      <c r="A77" s="271" t="s">
        <v>315</v>
      </c>
      <c r="B77" s="272" t="s">
        <v>8</v>
      </c>
      <c r="C77" s="273">
        <v>-1499.0100021362305</v>
      </c>
      <c r="D77" s="273">
        <v>-1643.5000476837158</v>
      </c>
      <c r="E77" s="273">
        <v>-1776.4699487686157</v>
      </c>
      <c r="F77" s="273">
        <v>-1078.9499645233154</v>
      </c>
      <c r="G77" s="273">
        <v>-1269.7898836135864</v>
      </c>
      <c r="H77" s="273">
        <v>-2152.0999584197998</v>
      </c>
      <c r="I77" s="273">
        <v>-4435.2300686836243</v>
      </c>
      <c r="J77" s="273">
        <v>-1046.9400272369385</v>
      </c>
      <c r="K77" s="273">
        <v>-2060.8699586391449</v>
      </c>
      <c r="L77" s="273">
        <v>-3154.4099373817444</v>
      </c>
      <c r="M77" s="273">
        <v>-4352.0400538444519</v>
      </c>
      <c r="N77" s="273">
        <v>-5457.8101420402527</v>
      </c>
      <c r="O77" s="273">
        <v>-7543.1800417900085</v>
      </c>
      <c r="P77" s="273">
        <v>-4766.700125336647</v>
      </c>
      <c r="Q77" s="273">
        <v>-3599.1599175632</v>
      </c>
      <c r="R77" s="273">
        <v>-5091.2799911499023</v>
      </c>
      <c r="S77" s="273">
        <v>-6087.6097450256348</v>
      </c>
      <c r="T77" s="273">
        <v>-5411.9601154327393</v>
      </c>
      <c r="U77" s="273">
        <v>-5192.0600175857544</v>
      </c>
      <c r="V77" s="273">
        <v>-5794.7398986816406</v>
      </c>
      <c r="W77" s="273">
        <v>-5309.0099601745605</v>
      </c>
      <c r="X77" s="273">
        <v>-5541.710223197937</v>
      </c>
      <c r="Y77" s="273">
        <v>-5575.7600593566895</v>
      </c>
      <c r="Z77" s="273">
        <v>-4651.0902042388916</v>
      </c>
      <c r="AA77" s="273">
        <v>-3252.9699573516846</v>
      </c>
      <c r="AB77" s="273">
        <v>-3543.1900100708008</v>
      </c>
      <c r="AC77" s="273">
        <v>-4418.3097267150879</v>
      </c>
      <c r="AD77" s="273">
        <v>-3430.5299625396729</v>
      </c>
      <c r="AE77" s="274">
        <v>-3754.3799648284912</v>
      </c>
      <c r="AF77" s="274">
        <v>-2725.2999897003174</v>
      </c>
      <c r="AG77" s="274">
        <v>-2909.8901348114014</v>
      </c>
      <c r="AH77" s="274">
        <v>-3079.1799221038818</v>
      </c>
      <c r="AI77" s="274">
        <v>-2137.020112991333</v>
      </c>
      <c r="AJ77" s="274">
        <v>-2160.6300220489502</v>
      </c>
      <c r="AK77" s="274">
        <v>-1428.3099781870842</v>
      </c>
      <c r="AL77" s="274">
        <v>-1313.3600187897682</v>
      </c>
      <c r="AM77" s="274">
        <v>-1267.9699700474739</v>
      </c>
      <c r="AN77" s="274">
        <v>-1267.1399765014648</v>
      </c>
      <c r="AO77" s="275">
        <v>-1076.1599453091621</v>
      </c>
    </row>
    <row r="78" spans="1:41">
      <c r="A78" s="271" t="s">
        <v>3</v>
      </c>
      <c r="B78" s="272" t="s">
        <v>8</v>
      </c>
      <c r="C78" s="273">
        <v>1841.5800094604492</v>
      </c>
      <c r="D78" s="273">
        <v>2127.5300464630127</v>
      </c>
      <c r="E78" s="273">
        <v>2500.7099800109863</v>
      </c>
      <c r="F78" s="273">
        <v>1959.3700103759766</v>
      </c>
      <c r="G78" s="273">
        <v>2480.3698835372925</v>
      </c>
      <c r="H78" s="273">
        <v>2510.6799802780151</v>
      </c>
      <c r="I78" s="273">
        <v>3342.1300058364868</v>
      </c>
      <c r="J78" s="273">
        <v>1698.6299533843994</v>
      </c>
      <c r="K78" s="273">
        <v>2253.3400082588196</v>
      </c>
      <c r="L78" s="273">
        <v>2250.7400093078613</v>
      </c>
      <c r="M78" s="273">
        <v>2275.2999906539917</v>
      </c>
      <c r="N78" s="273">
        <v>1384.1701598167419</v>
      </c>
      <c r="O78" s="273">
        <v>2069.9301161766052</v>
      </c>
      <c r="P78" s="273">
        <v>266.78999519348145</v>
      </c>
      <c r="Q78" s="273">
        <v>-1860.0899457931519</v>
      </c>
      <c r="R78" s="273">
        <v>-1226.6899490356445</v>
      </c>
      <c r="S78" s="273">
        <v>-1261.1199569702148</v>
      </c>
      <c r="T78" s="273">
        <v>-795.83992958068848</v>
      </c>
      <c r="U78" s="273">
        <v>-737.13009738922119</v>
      </c>
      <c r="V78" s="273">
        <v>-907.3801383972168</v>
      </c>
      <c r="W78" s="273">
        <v>-429.14999389648438</v>
      </c>
      <c r="X78" s="273">
        <v>-1253.9201374053955</v>
      </c>
      <c r="Y78" s="273">
        <v>-1051.9001216888428</v>
      </c>
      <c r="Z78" s="273">
        <v>-1742.2100086212158</v>
      </c>
      <c r="AA78" s="273">
        <v>-2797.1402206420898</v>
      </c>
      <c r="AB78" s="273">
        <v>-2909.3000640869141</v>
      </c>
      <c r="AC78" s="273">
        <v>-3168.6300449371338</v>
      </c>
      <c r="AD78" s="273">
        <v>-3293.4798564910889</v>
      </c>
      <c r="AE78" s="274">
        <v>-3312.2101573944092</v>
      </c>
      <c r="AF78" s="274">
        <v>-3252.2299556732178</v>
      </c>
      <c r="AG78" s="274">
        <v>-3112.4697780609131</v>
      </c>
      <c r="AH78" s="274">
        <v>-2848.6500549316406</v>
      </c>
      <c r="AI78" s="274">
        <v>-3860.9700984954834</v>
      </c>
      <c r="AJ78" s="274">
        <v>-3861.6799926757813</v>
      </c>
      <c r="AK78" s="274">
        <v>-3704.3998394012451</v>
      </c>
      <c r="AL78" s="274">
        <v>-4204.9801006317139</v>
      </c>
      <c r="AM78" s="274">
        <v>-4141.0800170898438</v>
      </c>
      <c r="AN78" s="274">
        <v>-4251.2601337432861</v>
      </c>
      <c r="AO78" s="275">
        <v>-4600.1101264953613</v>
      </c>
    </row>
    <row r="79" spans="1:41">
      <c r="A79" s="271" t="s">
        <v>2</v>
      </c>
      <c r="B79" s="272" t="s">
        <v>8</v>
      </c>
      <c r="C79" s="273">
        <v>6007.0797452926636</v>
      </c>
      <c r="D79" s="273">
        <v>10651.960011601448</v>
      </c>
      <c r="E79" s="273">
        <v>10857.339807271957</v>
      </c>
      <c r="F79" s="273">
        <v>9986.3996850252151</v>
      </c>
      <c r="G79" s="273">
        <v>10689.099774718285</v>
      </c>
      <c r="H79" s="273">
        <v>9525.3695660382509</v>
      </c>
      <c r="I79" s="273">
        <v>9067.2001707553864</v>
      </c>
      <c r="J79" s="273">
        <v>8405.5100326538086</v>
      </c>
      <c r="K79" s="273">
        <v>6424.5596656799316</v>
      </c>
      <c r="L79" s="273">
        <v>6454.319953918457</v>
      </c>
      <c r="M79" s="273">
        <v>7889.4200687408447</v>
      </c>
      <c r="N79" s="273">
        <v>10354.51965713501</v>
      </c>
      <c r="O79" s="273">
        <v>10702.369728088379</v>
      </c>
      <c r="P79" s="273">
        <v>13531.089912414551</v>
      </c>
      <c r="Q79" s="273">
        <v>13247.859511375427</v>
      </c>
      <c r="R79" s="273">
        <v>13609.280191421509</v>
      </c>
      <c r="S79" s="273">
        <v>12764.04930305481</v>
      </c>
      <c r="T79" s="273">
        <v>7932.2096214294434</v>
      </c>
      <c r="U79" s="273">
        <v>6240.7599277496338</v>
      </c>
      <c r="V79" s="273">
        <v>4770.7096557617188</v>
      </c>
      <c r="W79" s="273">
        <v>4781.0297317504883</v>
      </c>
      <c r="X79" s="273">
        <v>5067.7500610351563</v>
      </c>
      <c r="Y79" s="273">
        <v>4890.2095947265625</v>
      </c>
      <c r="Z79" s="273">
        <v>5496.7103118896484</v>
      </c>
      <c r="AA79" s="273">
        <v>4520.3500385284424</v>
      </c>
      <c r="AB79" s="273">
        <v>4749.8802318572998</v>
      </c>
      <c r="AC79" s="273">
        <v>4356.4598159790039</v>
      </c>
      <c r="AD79" s="273">
        <v>4453.6900177001953</v>
      </c>
      <c r="AE79" s="274">
        <v>4046.4101638793945</v>
      </c>
      <c r="AF79" s="274">
        <v>5614.9902648925781</v>
      </c>
      <c r="AG79" s="274">
        <v>5672.6594867706299</v>
      </c>
      <c r="AH79" s="274">
        <v>5519.5197792053223</v>
      </c>
      <c r="AI79" s="274">
        <v>6141.8898963928223</v>
      </c>
      <c r="AJ79" s="274">
        <v>6406.5297813415527</v>
      </c>
      <c r="AK79" s="274">
        <v>6663.8898067474365</v>
      </c>
      <c r="AL79" s="274">
        <v>6854.6300792694092</v>
      </c>
      <c r="AM79" s="274">
        <v>7499.9299602508545</v>
      </c>
      <c r="AN79" s="274">
        <v>7228.4105072021484</v>
      </c>
      <c r="AO79" s="275">
        <v>7269.0605697631836</v>
      </c>
    </row>
    <row r="80" spans="1:41">
      <c r="A80" s="271" t="s">
        <v>316</v>
      </c>
      <c r="B80" s="272" t="s">
        <v>8</v>
      </c>
      <c r="C80" s="273">
        <v>2221.4499092102051</v>
      </c>
      <c r="D80" s="273">
        <v>-3995.6900744438171</v>
      </c>
      <c r="E80" s="273">
        <v>-2933.6099805831909</v>
      </c>
      <c r="F80" s="273">
        <v>-3560.4598064422607</v>
      </c>
      <c r="G80" s="273">
        <v>-3532.9098229408264</v>
      </c>
      <c r="H80" s="273">
        <v>-1925.5199737548828</v>
      </c>
      <c r="I80" s="273">
        <v>-988.09012603759766</v>
      </c>
      <c r="J80" s="273">
        <v>-2600.7201690673828</v>
      </c>
      <c r="K80" s="273">
        <v>-1522.6399154663086</v>
      </c>
      <c r="L80" s="273">
        <v>-2237.6099624633789</v>
      </c>
      <c r="M80" s="273">
        <v>-1281.8398857116699</v>
      </c>
      <c r="N80" s="273">
        <v>-1572.2000350952148</v>
      </c>
      <c r="O80" s="273">
        <v>-1690.0400390625</v>
      </c>
      <c r="P80" s="273">
        <v>-2369.0001029968262</v>
      </c>
      <c r="Q80" s="273">
        <v>929.56003570556641</v>
      </c>
      <c r="R80" s="273">
        <v>-494.73994445800781</v>
      </c>
      <c r="S80" s="273">
        <v>-2098.6897888183594</v>
      </c>
      <c r="T80" s="273">
        <v>1066.1600112915039</v>
      </c>
      <c r="U80" s="273">
        <v>2371.6898803710938</v>
      </c>
      <c r="V80" s="273">
        <v>2476.9502487182617</v>
      </c>
      <c r="W80" s="273">
        <v>2561.8899154663086</v>
      </c>
      <c r="X80" s="273">
        <v>1870.1498184204102</v>
      </c>
      <c r="Y80" s="273">
        <v>2226.0002593994141</v>
      </c>
      <c r="Z80" s="273">
        <v>1744.6198501586914</v>
      </c>
      <c r="AA80" s="273">
        <v>3456.6699600219727</v>
      </c>
      <c r="AB80" s="273">
        <v>2905.1399765014648</v>
      </c>
      <c r="AC80" s="273">
        <v>2311.0299835205078</v>
      </c>
      <c r="AD80" s="273">
        <v>2955.8599014282227</v>
      </c>
      <c r="AE80" s="274">
        <v>1689.9601669311523</v>
      </c>
      <c r="AF80" s="274">
        <v>735.55988311767578</v>
      </c>
      <c r="AG80" s="274">
        <v>1555.7102355957031</v>
      </c>
      <c r="AH80" s="274">
        <v>2125.0600433349609</v>
      </c>
      <c r="AI80" s="274">
        <v>2511.3300628662109</v>
      </c>
      <c r="AJ80" s="274">
        <v>2425.650146484375</v>
      </c>
      <c r="AK80" s="274">
        <v>2620.9299011230469</v>
      </c>
      <c r="AL80" s="274">
        <v>3418.9901580810547</v>
      </c>
      <c r="AM80" s="274">
        <v>2962.3002777099609</v>
      </c>
      <c r="AN80" s="274">
        <v>3214.9800109863281</v>
      </c>
      <c r="AO80" s="275">
        <v>3933.2698516845703</v>
      </c>
    </row>
    <row r="81" spans="1:41" ht="15.75" thickBot="1">
      <c r="A81" s="276" t="s">
        <v>317</v>
      </c>
      <c r="B81" s="277" t="s">
        <v>8</v>
      </c>
      <c r="C81" s="278">
        <v>8228.5296545028687</v>
      </c>
      <c r="D81" s="278">
        <v>6656.2699371576309</v>
      </c>
      <c r="E81" s="278">
        <v>7923.7298266887665</v>
      </c>
      <c r="F81" s="278">
        <v>6425.9398785829544</v>
      </c>
      <c r="G81" s="278">
        <v>7156.1899517774582</v>
      </c>
      <c r="H81" s="278">
        <v>7599.8495922833681</v>
      </c>
      <c r="I81" s="278">
        <v>6651.7099707126617</v>
      </c>
      <c r="J81" s="278">
        <v>5341.6498413085938</v>
      </c>
      <c r="K81" s="278">
        <v>4618.7697906494141</v>
      </c>
      <c r="L81" s="278">
        <v>4078.9800720214844</v>
      </c>
      <c r="M81" s="278">
        <v>5728.1201477050781</v>
      </c>
      <c r="N81" s="278">
        <v>7134.4196014404297</v>
      </c>
      <c r="O81" s="278">
        <v>7398.4397735595703</v>
      </c>
      <c r="P81" s="278">
        <v>8520.6597290039063</v>
      </c>
      <c r="Q81" s="278">
        <v>10688.499649047852</v>
      </c>
      <c r="R81" s="278">
        <v>9935.8002777099609</v>
      </c>
      <c r="S81" s="278">
        <v>8202.1696166992188</v>
      </c>
      <c r="T81" s="278">
        <v>6938.0297241210938</v>
      </c>
      <c r="U81" s="278">
        <v>6626.2397613525391</v>
      </c>
      <c r="V81" s="278">
        <v>5698.6597900390625</v>
      </c>
      <c r="W81" s="278">
        <v>5426.5797119140625</v>
      </c>
      <c r="X81" s="278">
        <v>4852.8097534179688</v>
      </c>
      <c r="Y81" s="278">
        <v>5037.3697509765625</v>
      </c>
      <c r="Z81" s="278">
        <v>5031.2201843261719</v>
      </c>
      <c r="AA81" s="278">
        <v>5460.4298782348633</v>
      </c>
      <c r="AB81" s="278">
        <v>4950.5401153564453</v>
      </c>
      <c r="AC81" s="278">
        <v>4124.2698516845703</v>
      </c>
      <c r="AD81" s="278">
        <v>4839.7000427246094</v>
      </c>
      <c r="AE81" s="278">
        <v>3599.3902282714844</v>
      </c>
      <c r="AF81" s="278">
        <v>4319.5101928710938</v>
      </c>
      <c r="AG81" s="278">
        <v>4922.3398284912109</v>
      </c>
      <c r="AH81" s="278">
        <v>5124.5697479248047</v>
      </c>
      <c r="AI81" s="278">
        <v>5846.7998657226563</v>
      </c>
      <c r="AJ81" s="278">
        <v>5912.4299621582031</v>
      </c>
      <c r="AK81" s="278">
        <v>6357.2298126220703</v>
      </c>
      <c r="AL81" s="278">
        <v>6866.4901275634766</v>
      </c>
      <c r="AM81" s="278">
        <v>6999.0602569580078</v>
      </c>
      <c r="AN81" s="278">
        <v>6930.7003936767578</v>
      </c>
      <c r="AO81" s="279">
        <v>7427.1402893066406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C3" activePane="bottomRight" state="frozen"/>
      <selection pane="topRight"/>
      <selection pane="bottomLeft"/>
      <selection pane="bottomRight" activeCell="K29" sqref="K29"/>
    </sheetView>
  </sheetViews>
  <sheetFormatPr defaultRowHeight="16.5"/>
  <cols>
    <col min="1" max="1" width="19.625" customWidth="1"/>
    <col min="2" max="2" width="15.375" customWidth="1"/>
  </cols>
  <sheetData>
    <row r="1" spans="1:41" ht="24" thickBot="1">
      <c r="A1" s="99" t="s">
        <v>625</v>
      </c>
      <c r="B1" s="102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02"/>
      <c r="AG1" s="102"/>
      <c r="AH1" s="102"/>
      <c r="AI1" s="102"/>
      <c r="AJ1" s="102"/>
      <c r="AK1" s="102"/>
      <c r="AL1" s="102"/>
      <c r="AM1" s="102"/>
      <c r="AN1" s="102"/>
      <c r="AO1" s="102"/>
    </row>
    <row r="2" spans="1:41">
      <c r="A2" s="104" t="s">
        <v>168</v>
      </c>
      <c r="B2" s="105"/>
      <c r="C2" s="206">
        <v>2022</v>
      </c>
      <c r="D2" s="206">
        <v>2023</v>
      </c>
      <c r="E2" s="206">
        <v>2024</v>
      </c>
      <c r="F2" s="206">
        <v>2025</v>
      </c>
      <c r="G2" s="206">
        <v>2026</v>
      </c>
      <c r="H2" s="206">
        <v>2027</v>
      </c>
      <c r="I2" s="206">
        <v>2028</v>
      </c>
      <c r="J2" s="206">
        <v>2029</v>
      </c>
      <c r="K2" s="206">
        <v>2030</v>
      </c>
      <c r="L2" s="206">
        <v>2031</v>
      </c>
      <c r="M2" s="206">
        <v>2032</v>
      </c>
      <c r="N2" s="206">
        <v>2033</v>
      </c>
      <c r="O2" s="206">
        <v>2034</v>
      </c>
      <c r="P2" s="206">
        <v>2035</v>
      </c>
      <c r="Q2" s="206">
        <v>2036</v>
      </c>
      <c r="R2" s="206">
        <v>2037</v>
      </c>
      <c r="S2" s="206">
        <v>2038</v>
      </c>
      <c r="T2" s="206">
        <v>2039</v>
      </c>
      <c r="U2" s="206">
        <v>2040</v>
      </c>
      <c r="V2" s="206">
        <v>2041</v>
      </c>
      <c r="W2" s="206">
        <v>2042</v>
      </c>
      <c r="X2" s="206">
        <v>2043</v>
      </c>
      <c r="Y2" s="206">
        <v>2044</v>
      </c>
      <c r="Z2" s="206">
        <v>2045</v>
      </c>
      <c r="AA2" s="206">
        <v>2046</v>
      </c>
      <c r="AB2" s="206">
        <v>2047</v>
      </c>
      <c r="AC2" s="206">
        <v>2048</v>
      </c>
      <c r="AD2" s="206">
        <v>2049</v>
      </c>
      <c r="AE2" s="280">
        <v>2050</v>
      </c>
      <c r="AF2" s="280">
        <v>2051</v>
      </c>
      <c r="AG2" s="280">
        <v>2052</v>
      </c>
      <c r="AH2" s="280">
        <v>2053</v>
      </c>
      <c r="AI2" s="280">
        <v>2054</v>
      </c>
      <c r="AJ2" s="280">
        <v>2055</v>
      </c>
      <c r="AK2" s="280">
        <v>2056</v>
      </c>
      <c r="AL2" s="280">
        <v>2057</v>
      </c>
      <c r="AM2" s="280">
        <v>2058</v>
      </c>
      <c r="AN2" s="280">
        <v>2059</v>
      </c>
      <c r="AO2" s="207">
        <v>2060</v>
      </c>
    </row>
    <row r="3" spans="1:41">
      <c r="A3" s="111" t="s">
        <v>318</v>
      </c>
      <c r="B3" s="110" t="s">
        <v>319</v>
      </c>
      <c r="C3" s="248">
        <v>18.920918695037177</v>
      </c>
      <c r="D3" s="248">
        <v>19.418649387965868</v>
      </c>
      <c r="E3" s="248">
        <v>11.724689820399476</v>
      </c>
      <c r="F3" s="248">
        <v>13.837594809810055</v>
      </c>
      <c r="G3" s="248">
        <v>14.267779101553179</v>
      </c>
      <c r="H3" s="248">
        <v>12.178554537102755</v>
      </c>
      <c r="I3" s="248">
        <v>11.635715818849633</v>
      </c>
      <c r="J3" s="248">
        <v>11.09287710059651</v>
      </c>
      <c r="K3" s="248">
        <v>10.550038382343388</v>
      </c>
      <c r="L3" s="248">
        <v>10.007199664090265</v>
      </c>
      <c r="M3" s="248">
        <v>9.4643609458371447</v>
      </c>
      <c r="N3" s="248">
        <v>9.51652277729894</v>
      </c>
      <c r="O3" s="248">
        <v>9.6369149276860053</v>
      </c>
      <c r="P3" s="248">
        <v>9.8472766593861234</v>
      </c>
      <c r="Q3" s="248">
        <v>9.9611075107364506</v>
      </c>
      <c r="R3" s="248">
        <v>9.9153638844367062</v>
      </c>
      <c r="S3" s="248">
        <v>10.035269489896466</v>
      </c>
      <c r="T3" s="248">
        <v>10.209673719145338</v>
      </c>
      <c r="U3" s="248">
        <v>10.304992129330815</v>
      </c>
      <c r="V3" s="248">
        <v>10.498218883845574</v>
      </c>
      <c r="W3" s="248">
        <v>10.82327908519418</v>
      </c>
      <c r="X3" s="248">
        <v>11.136442065028207</v>
      </c>
      <c r="Y3" s="248">
        <v>11.356088044139556</v>
      </c>
      <c r="Z3" s="248">
        <v>11.582438715806592</v>
      </c>
      <c r="AA3" s="248">
        <v>11.874024879901217</v>
      </c>
      <c r="AB3" s="248">
        <v>12.040134963411923</v>
      </c>
      <c r="AC3" s="248">
        <v>12.058338178840181</v>
      </c>
      <c r="AD3" s="248">
        <v>12.148349760745642</v>
      </c>
      <c r="AE3" s="248">
        <v>12.156107176552693</v>
      </c>
      <c r="AF3" s="248">
        <v>12.156107176552693</v>
      </c>
      <c r="AG3" s="248">
        <v>12.156107176552693</v>
      </c>
      <c r="AH3" s="248">
        <v>12.156107176552693</v>
      </c>
      <c r="AI3" s="248">
        <v>12.156107176552693</v>
      </c>
      <c r="AJ3" s="248">
        <v>12.156107176552693</v>
      </c>
      <c r="AK3" s="248">
        <v>12.156107176552693</v>
      </c>
      <c r="AL3" s="248">
        <v>12.156107176552693</v>
      </c>
      <c r="AM3" s="248">
        <v>12.156107176552693</v>
      </c>
      <c r="AN3" s="248">
        <v>12.156107176552693</v>
      </c>
      <c r="AO3" s="247">
        <v>12.156107176552693</v>
      </c>
    </row>
    <row r="4" spans="1:41">
      <c r="A4" s="111" t="s">
        <v>320</v>
      </c>
      <c r="B4" s="110" t="s">
        <v>319</v>
      </c>
      <c r="C4" s="248">
        <v>19.343414354451209</v>
      </c>
      <c r="D4" s="248">
        <v>20.023337652318947</v>
      </c>
      <c r="E4" s="248">
        <v>13.011934451053769</v>
      </c>
      <c r="F4" s="248">
        <v>15.356813645698269</v>
      </c>
      <c r="G4" s="248">
        <v>15.834227538242832</v>
      </c>
      <c r="H4" s="248">
        <v>13.515628624106776</v>
      </c>
      <c r="I4" s="248">
        <v>12.922310535426229</v>
      </c>
      <c r="J4" s="248">
        <v>12.328992446745682</v>
      </c>
      <c r="K4" s="248">
        <v>11.735674358065134</v>
      </c>
      <c r="L4" s="248">
        <v>11.142356269384587</v>
      </c>
      <c r="M4" s="248">
        <v>10.549038180704043</v>
      </c>
      <c r="N4" s="248">
        <v>10.688942618705795</v>
      </c>
      <c r="O4" s="248">
        <v>10.823390869364353</v>
      </c>
      <c r="P4" s="248">
        <v>10.819271713694574</v>
      </c>
      <c r="Q4" s="248">
        <v>10.787329318613423</v>
      </c>
      <c r="R4" s="248">
        <v>10.723444528451125</v>
      </c>
      <c r="S4" s="248">
        <v>10.817712072688972</v>
      </c>
      <c r="T4" s="248">
        <v>10.948041167677736</v>
      </c>
      <c r="U4" s="248">
        <v>10.948041167677736</v>
      </c>
      <c r="V4" s="248">
        <v>11.114122573798349</v>
      </c>
      <c r="W4" s="248">
        <v>11.271781597316178</v>
      </c>
      <c r="X4" s="248">
        <v>11.263359214713395</v>
      </c>
      <c r="Y4" s="248">
        <v>11.29530160979454</v>
      </c>
      <c r="Z4" s="248">
        <v>11.361995474135783</v>
      </c>
      <c r="AA4" s="248">
        <v>11.55718287085965</v>
      </c>
      <c r="AB4" s="248">
        <v>11.900339603097464</v>
      </c>
      <c r="AC4" s="248">
        <v>12.102673216576415</v>
      </c>
      <c r="AD4" s="248">
        <v>12.123596106772169</v>
      </c>
      <c r="AE4" s="248">
        <v>12.208149459579994</v>
      </c>
      <c r="AF4" s="248">
        <v>12.208149459579994</v>
      </c>
      <c r="AG4" s="248">
        <v>12.208149459579994</v>
      </c>
      <c r="AH4" s="248">
        <v>12.208149459579994</v>
      </c>
      <c r="AI4" s="248">
        <v>12.208149459579994</v>
      </c>
      <c r="AJ4" s="248">
        <v>12.208149459579994</v>
      </c>
      <c r="AK4" s="248">
        <v>12.208149459579994</v>
      </c>
      <c r="AL4" s="248">
        <v>12.208149459579994</v>
      </c>
      <c r="AM4" s="248">
        <v>12.208149459579994</v>
      </c>
      <c r="AN4" s="248">
        <v>12.208149459579994</v>
      </c>
      <c r="AO4" s="247">
        <v>12.208149459579994</v>
      </c>
    </row>
    <row r="5" spans="1:41">
      <c r="A5" s="111" t="s">
        <v>2</v>
      </c>
      <c r="B5" s="110" t="s">
        <v>319</v>
      </c>
      <c r="C5" s="248">
        <v>18.147918597415181</v>
      </c>
      <c r="D5" s="248">
        <v>20.185857299762517</v>
      </c>
      <c r="E5" s="248">
        <v>12.142562160527252</v>
      </c>
      <c r="F5" s="248">
        <v>14.330771875770019</v>
      </c>
      <c r="G5" s="248">
        <v>14.776288096922837</v>
      </c>
      <c r="H5" s="248">
        <v>12.612602785862263</v>
      </c>
      <c r="I5" s="248">
        <v>12.122734807909287</v>
      </c>
      <c r="J5" s="248">
        <v>11.63286682995631</v>
      </c>
      <c r="K5" s="248">
        <v>11.142998852003334</v>
      </c>
      <c r="L5" s="248">
        <v>10.653130874050358</v>
      </c>
      <c r="M5" s="248">
        <v>10.163262896097377</v>
      </c>
      <c r="N5" s="248">
        <v>10.320301782376953</v>
      </c>
      <c r="O5" s="248">
        <v>10.500334958323885</v>
      </c>
      <c r="P5" s="248">
        <v>10.681972746680355</v>
      </c>
      <c r="Q5" s="248">
        <v>10.819223408469865</v>
      </c>
      <c r="R5" s="248">
        <v>10.874660950847812</v>
      </c>
      <c r="S5" s="248">
        <v>11.008719648318134</v>
      </c>
      <c r="T5" s="248">
        <v>11.167691178335454</v>
      </c>
      <c r="U5" s="248">
        <v>11.111667894021583</v>
      </c>
      <c r="V5" s="248">
        <v>10.885470849566703</v>
      </c>
      <c r="W5" s="248">
        <v>10.836600942116618</v>
      </c>
      <c r="X5" s="248">
        <v>10.971335365602091</v>
      </c>
      <c r="Y5" s="248">
        <v>11.046271229508141</v>
      </c>
      <c r="Z5" s="248">
        <v>11.1754812943161</v>
      </c>
      <c r="AA5" s="248">
        <v>11.371844606102389</v>
      </c>
      <c r="AB5" s="248">
        <v>11.469422868428639</v>
      </c>
      <c r="AC5" s="248">
        <v>11.471421006575255</v>
      </c>
      <c r="AD5" s="248">
        <v>11.561432588480715</v>
      </c>
      <c r="AE5" s="248">
        <v>11.562226728725282</v>
      </c>
      <c r="AF5" s="248">
        <v>11.562226728725282</v>
      </c>
      <c r="AG5" s="248">
        <v>11.562226728725282</v>
      </c>
      <c r="AH5" s="248">
        <v>11.562226728725282</v>
      </c>
      <c r="AI5" s="248">
        <v>11.562226728725282</v>
      </c>
      <c r="AJ5" s="248">
        <v>11.562226728725282</v>
      </c>
      <c r="AK5" s="248">
        <v>11.562226728725282</v>
      </c>
      <c r="AL5" s="248">
        <v>11.562226728725282</v>
      </c>
      <c r="AM5" s="248">
        <v>11.562226728725282</v>
      </c>
      <c r="AN5" s="248">
        <v>11.562226728725282</v>
      </c>
      <c r="AO5" s="247">
        <v>11.562226728725282</v>
      </c>
    </row>
    <row r="6" spans="1:41">
      <c r="A6" s="111" t="s">
        <v>19</v>
      </c>
      <c r="B6" s="110" t="s">
        <v>319</v>
      </c>
      <c r="C6" s="248">
        <v>21.022225420110168</v>
      </c>
      <c r="D6" s="248">
        <v>21.367338269856951</v>
      </c>
      <c r="E6" s="248">
        <v>13.597492948623966</v>
      </c>
      <c r="F6" s="248">
        <v>16.047895572038001</v>
      </c>
      <c r="G6" s="248">
        <v>16.546793876657429</v>
      </c>
      <c r="H6" s="248">
        <v>14.123854189691899</v>
      </c>
      <c r="I6" s="248">
        <v>13.498078541828765</v>
      </c>
      <c r="J6" s="248">
        <v>12.872302893965632</v>
      </c>
      <c r="K6" s="248">
        <v>12.246527246102497</v>
      </c>
      <c r="L6" s="248">
        <v>11.620751598239364</v>
      </c>
      <c r="M6" s="248">
        <v>10.994975950376231</v>
      </c>
      <c r="N6" s="248">
        <v>11.041921598691829</v>
      </c>
      <c r="O6" s="248">
        <v>11.15027453404015</v>
      </c>
      <c r="P6" s="248">
        <v>11.339600092570297</v>
      </c>
      <c r="Q6" s="248">
        <v>11.442047858785623</v>
      </c>
      <c r="R6" s="248">
        <v>11.400878595115838</v>
      </c>
      <c r="S6" s="248">
        <v>11.508793640029589</v>
      </c>
      <c r="T6" s="248">
        <v>11.66575744635356</v>
      </c>
      <c r="U6" s="248">
        <v>11.695247399631304</v>
      </c>
      <c r="V6" s="248">
        <v>11.809318806067878</v>
      </c>
      <c r="W6" s="248">
        <v>12.098336930544061</v>
      </c>
      <c r="X6" s="248">
        <v>12.380183612394688</v>
      </c>
      <c r="Y6" s="248">
        <v>12.577864993594952</v>
      </c>
      <c r="Z6" s="248">
        <v>12.781580598095285</v>
      </c>
      <c r="AA6" s="248">
        <v>13.044008145780447</v>
      </c>
      <c r="AB6" s="248">
        <v>13.169663252353692</v>
      </c>
      <c r="AC6" s="248">
        <v>13.138949381841226</v>
      </c>
      <c r="AD6" s="248">
        <v>13.17404538670797</v>
      </c>
      <c r="AE6" s="248">
        <v>13.117643290336929</v>
      </c>
      <c r="AF6" s="248">
        <v>13.117643290336929</v>
      </c>
      <c r="AG6" s="248">
        <v>13.117643290336929</v>
      </c>
      <c r="AH6" s="248">
        <v>13.117643290336929</v>
      </c>
      <c r="AI6" s="248">
        <v>13.117643290336929</v>
      </c>
      <c r="AJ6" s="248">
        <v>13.117643290336929</v>
      </c>
      <c r="AK6" s="248">
        <v>13.117643290336929</v>
      </c>
      <c r="AL6" s="248">
        <v>13.117643290336929</v>
      </c>
      <c r="AM6" s="248">
        <v>13.117643290336929</v>
      </c>
      <c r="AN6" s="248">
        <v>13.117643290336929</v>
      </c>
      <c r="AO6" s="247">
        <v>13.117643290336929</v>
      </c>
    </row>
    <row r="7" spans="1:41">
      <c r="A7" s="111" t="s">
        <v>321</v>
      </c>
      <c r="B7" s="110" t="s">
        <v>319</v>
      </c>
      <c r="C7" s="248">
        <v>17.069800158354798</v>
      </c>
      <c r="D7" s="248">
        <v>19.604315278639341</v>
      </c>
      <c r="E7" s="248">
        <v>12.029121990032477</v>
      </c>
      <c r="F7" s="248">
        <v>14.196888665339044</v>
      </c>
      <c r="G7" s="248">
        <v>14.638242714174551</v>
      </c>
      <c r="H7" s="248">
        <v>12.494771327270913</v>
      </c>
      <c r="I7" s="248">
        <v>11.994069655115204</v>
      </c>
      <c r="J7" s="248">
        <v>11.493367982959496</v>
      </c>
      <c r="K7" s="248">
        <v>10.99266631080379</v>
      </c>
      <c r="L7" s="248">
        <v>10.491964638648081</v>
      </c>
      <c r="M7" s="248">
        <v>9.9912629664923731</v>
      </c>
      <c r="N7" s="248">
        <v>10.131167404494125</v>
      </c>
      <c r="O7" s="248">
        <v>10.265615655152683</v>
      </c>
      <c r="P7" s="248">
        <v>10.261496499482904</v>
      </c>
      <c r="Q7" s="248">
        <v>10.229554104401755</v>
      </c>
      <c r="R7" s="248">
        <v>10.165669314239457</v>
      </c>
      <c r="S7" s="248">
        <v>10.259936858477301</v>
      </c>
      <c r="T7" s="248">
        <v>10.390265953466068</v>
      </c>
      <c r="U7" s="248">
        <v>10.390265953466068</v>
      </c>
      <c r="V7" s="248">
        <v>10.556347359586681</v>
      </c>
      <c r="W7" s="248">
        <v>10.714006383104508</v>
      </c>
      <c r="X7" s="248">
        <v>10.705584000501725</v>
      </c>
      <c r="Y7" s="248">
        <v>10.73752639558287</v>
      </c>
      <c r="Z7" s="248">
        <v>10.804220259924113</v>
      </c>
      <c r="AA7" s="248">
        <v>10.99940765664798</v>
      </c>
      <c r="AB7" s="248">
        <v>11.342564388885794</v>
      </c>
      <c r="AC7" s="248">
        <v>11.544898002364748</v>
      </c>
      <c r="AD7" s="248">
        <v>11.565820892560499</v>
      </c>
      <c r="AE7" s="248">
        <v>11.650374245368326</v>
      </c>
      <c r="AF7" s="248">
        <v>11.650374245368326</v>
      </c>
      <c r="AG7" s="248">
        <v>11.650374245368326</v>
      </c>
      <c r="AH7" s="248">
        <v>11.650374245368326</v>
      </c>
      <c r="AI7" s="248">
        <v>11.650374245368326</v>
      </c>
      <c r="AJ7" s="248">
        <v>11.650374245368326</v>
      </c>
      <c r="AK7" s="248">
        <v>11.650374245368326</v>
      </c>
      <c r="AL7" s="248">
        <v>11.650374245368326</v>
      </c>
      <c r="AM7" s="248">
        <v>11.650374245368326</v>
      </c>
      <c r="AN7" s="248">
        <v>11.650374245368326</v>
      </c>
      <c r="AO7" s="247">
        <v>11.650374245368326</v>
      </c>
    </row>
    <row r="8" spans="1:41">
      <c r="A8" s="111" t="s">
        <v>43</v>
      </c>
      <c r="B8" s="110" t="s">
        <v>319</v>
      </c>
      <c r="C8" s="248">
        <v>17.91704417701321</v>
      </c>
      <c r="D8" s="248">
        <v>18.700564697248389</v>
      </c>
      <c r="E8" s="248">
        <v>11.74067286014099</v>
      </c>
      <c r="F8" s="248">
        <v>13.856458151285183</v>
      </c>
      <c r="G8" s="248">
        <v>14.287228868147986</v>
      </c>
      <c r="H8" s="248">
        <v>12.195156283003275</v>
      </c>
      <c r="I8" s="248">
        <v>11.55724630656978</v>
      </c>
      <c r="J8" s="248">
        <v>10.919336330136288</v>
      </c>
      <c r="K8" s="248">
        <v>10.281426353702793</v>
      </c>
      <c r="L8" s="248">
        <v>9.6435163772693002</v>
      </c>
      <c r="M8" s="248">
        <v>9.0056064008358074</v>
      </c>
      <c r="N8" s="248">
        <v>9.1455108388375592</v>
      </c>
      <c r="O8" s="248">
        <v>9.2799590894961153</v>
      </c>
      <c r="P8" s="248">
        <v>9.2758399338263384</v>
      </c>
      <c r="Q8" s="248">
        <v>9.2438975387451876</v>
      </c>
      <c r="R8" s="248">
        <v>9.1800127485828895</v>
      </c>
      <c r="S8" s="248">
        <v>9.274280292820734</v>
      </c>
      <c r="T8" s="248">
        <v>9.4046093878095007</v>
      </c>
      <c r="U8" s="248">
        <v>9.4046093878095007</v>
      </c>
      <c r="V8" s="248">
        <v>9.5706907939301136</v>
      </c>
      <c r="W8" s="248">
        <v>9.7283498174479419</v>
      </c>
      <c r="X8" s="248">
        <v>9.7199274348451592</v>
      </c>
      <c r="Y8" s="248">
        <v>9.7518698299263047</v>
      </c>
      <c r="Z8" s="248">
        <v>9.8185636942675458</v>
      </c>
      <c r="AA8" s="248">
        <v>10.013751090991414</v>
      </c>
      <c r="AB8" s="248">
        <v>10.356907823229228</v>
      </c>
      <c r="AC8" s="248">
        <v>10.559241436708181</v>
      </c>
      <c r="AD8" s="248">
        <v>10.580164326903933</v>
      </c>
      <c r="AE8" s="248">
        <v>10.66471767971176</v>
      </c>
      <c r="AF8" s="248">
        <v>10.66471767971176</v>
      </c>
      <c r="AG8" s="248">
        <v>10.66471767971176</v>
      </c>
      <c r="AH8" s="248">
        <v>10.66471767971176</v>
      </c>
      <c r="AI8" s="248">
        <v>10.66471767971176</v>
      </c>
      <c r="AJ8" s="248">
        <v>10.66471767971176</v>
      </c>
      <c r="AK8" s="248">
        <v>10.66471767971176</v>
      </c>
      <c r="AL8" s="248">
        <v>10.66471767971176</v>
      </c>
      <c r="AM8" s="248">
        <v>10.66471767971176</v>
      </c>
      <c r="AN8" s="248">
        <v>10.66471767971176</v>
      </c>
      <c r="AO8" s="247">
        <v>10.66471767971176</v>
      </c>
    </row>
    <row r="9" spans="1:41">
      <c r="A9" s="111" t="s">
        <v>322</v>
      </c>
      <c r="B9" s="110" t="s">
        <v>319</v>
      </c>
      <c r="C9" s="248">
        <v>19.641246671871102</v>
      </c>
      <c r="D9" s="248">
        <v>20.299538417632657</v>
      </c>
      <c r="E9" s="248">
        <v>13.277379418746888</v>
      </c>
      <c r="F9" s="248">
        <v>15.670094420158481</v>
      </c>
      <c r="G9" s="248">
        <v>16.157247611326124</v>
      </c>
      <c r="H9" s="248">
        <v>13.791349011184785</v>
      </c>
      <c r="I9" s="248">
        <v>13.207341903256404</v>
      </c>
      <c r="J9" s="248">
        <v>12.623334795328022</v>
      </c>
      <c r="K9" s="248">
        <v>12.039327687399641</v>
      </c>
      <c r="L9" s="248">
        <v>11.455320579471259</v>
      </c>
      <c r="M9" s="248">
        <v>10.871313471542877</v>
      </c>
      <c r="N9" s="248">
        <v>11.011217909544628</v>
      </c>
      <c r="O9" s="248">
        <v>11.145666160203186</v>
      </c>
      <c r="P9" s="248">
        <v>11.141547004533408</v>
      </c>
      <c r="Q9" s="248">
        <v>11.109604609452258</v>
      </c>
      <c r="R9" s="248">
        <v>11.04571981928996</v>
      </c>
      <c r="S9" s="248">
        <v>11.139987363527805</v>
      </c>
      <c r="T9" s="248">
        <v>11.270316458516572</v>
      </c>
      <c r="U9" s="248">
        <v>11.270316458516572</v>
      </c>
      <c r="V9" s="248">
        <v>11.436397864637184</v>
      </c>
      <c r="W9" s="248">
        <v>11.594056888155013</v>
      </c>
      <c r="X9" s="248">
        <v>11.58563450555223</v>
      </c>
      <c r="Y9" s="248">
        <v>11.617576900633376</v>
      </c>
      <c r="Z9" s="248">
        <v>11.684270764974617</v>
      </c>
      <c r="AA9" s="248">
        <v>11.879458161698484</v>
      </c>
      <c r="AB9" s="248">
        <v>12.222614893936298</v>
      </c>
      <c r="AC9" s="248">
        <v>12.42494850741525</v>
      </c>
      <c r="AD9" s="248">
        <v>12.445871397611002</v>
      </c>
      <c r="AE9" s="248">
        <v>12.530424750418829</v>
      </c>
      <c r="AF9" s="248">
        <v>12.530424750418829</v>
      </c>
      <c r="AG9" s="248">
        <v>12.530424750418829</v>
      </c>
      <c r="AH9" s="248">
        <v>12.530424750418829</v>
      </c>
      <c r="AI9" s="248">
        <v>12.530424750418829</v>
      </c>
      <c r="AJ9" s="248">
        <v>12.530424750418829</v>
      </c>
      <c r="AK9" s="248">
        <v>12.530424750418829</v>
      </c>
      <c r="AL9" s="248">
        <v>12.530424750418829</v>
      </c>
      <c r="AM9" s="248">
        <v>12.530424750418829</v>
      </c>
      <c r="AN9" s="248">
        <v>12.530424750418829</v>
      </c>
      <c r="AO9" s="247">
        <v>12.530424750418829</v>
      </c>
    </row>
    <row r="10" spans="1:41">
      <c r="A10" s="111" t="s">
        <v>3</v>
      </c>
      <c r="B10" s="110" t="s">
        <v>319</v>
      </c>
      <c r="C10" s="248">
        <v>19.289443572360888</v>
      </c>
      <c r="D10" s="248">
        <v>20.972062060524408</v>
      </c>
      <c r="E10" s="248">
        <v>12.368930903985083</v>
      </c>
      <c r="F10" s="248">
        <v>14.597934504168542</v>
      </c>
      <c r="G10" s="248">
        <v>15.051756299205946</v>
      </c>
      <c r="H10" s="248">
        <v>12.847734301486675</v>
      </c>
      <c r="I10" s="248">
        <v>12.272015701158805</v>
      </c>
      <c r="J10" s="248">
        <v>11.696297100830936</v>
      </c>
      <c r="K10" s="248">
        <v>11.120578500503065</v>
      </c>
      <c r="L10" s="248">
        <v>10.544859900175195</v>
      </c>
      <c r="M10" s="248">
        <v>9.9691412998473243</v>
      </c>
      <c r="N10" s="248">
        <v>10.042779803602798</v>
      </c>
      <c r="O10" s="248">
        <v>10.153084922003417</v>
      </c>
      <c r="P10" s="248">
        <v>10.319190640757709</v>
      </c>
      <c r="Q10" s="248">
        <v>10.40884149464283</v>
      </c>
      <c r="R10" s="248">
        <v>10.386198628918784</v>
      </c>
      <c r="S10" s="248">
        <v>10.526148573886884</v>
      </c>
      <c r="T10" s="248">
        <v>10.715142902994621</v>
      </c>
      <c r="U10" s="248">
        <v>10.734670774621479</v>
      </c>
      <c r="V10" s="248">
        <v>10.689198047151237</v>
      </c>
      <c r="W10" s="248">
        <v>10.774569665717486</v>
      </c>
      <c r="X10" s="248">
        <v>10.924922071926401</v>
      </c>
      <c r="Y10" s="248">
        <v>11.022514732732336</v>
      </c>
      <c r="Z10" s="248">
        <v>11.204940654263355</v>
      </c>
      <c r="AA10" s="248">
        <v>11.476159110795376</v>
      </c>
      <c r="AB10" s="248">
        <v>11.620596520410405</v>
      </c>
      <c r="AC10" s="248">
        <v>11.616524164027561</v>
      </c>
      <c r="AD10" s="248">
        <v>11.658136356886786</v>
      </c>
      <c r="AE10" s="248">
        <v>11.622552209735632</v>
      </c>
      <c r="AF10" s="248">
        <v>11.622552209735632</v>
      </c>
      <c r="AG10" s="248">
        <v>11.622552209735632</v>
      </c>
      <c r="AH10" s="248">
        <v>11.622552209735632</v>
      </c>
      <c r="AI10" s="248">
        <v>11.622552209735632</v>
      </c>
      <c r="AJ10" s="248">
        <v>11.622552209735632</v>
      </c>
      <c r="AK10" s="248">
        <v>11.622552209735632</v>
      </c>
      <c r="AL10" s="248">
        <v>11.622552209735632</v>
      </c>
      <c r="AM10" s="248">
        <v>11.622552209735632</v>
      </c>
      <c r="AN10" s="248">
        <v>11.622552209735632</v>
      </c>
      <c r="AO10" s="247">
        <v>11.622552209735632</v>
      </c>
    </row>
    <row r="11" spans="1:41" ht="17.25" thickBot="1">
      <c r="A11" s="111" t="s">
        <v>323</v>
      </c>
      <c r="B11" s="110" t="s">
        <v>319</v>
      </c>
      <c r="C11" s="248">
        <v>16.448033878247749</v>
      </c>
      <c r="D11" s="248">
        <v>18.982548998532291</v>
      </c>
      <c r="E11" s="248">
        <v>11.407355709925431</v>
      </c>
      <c r="F11" s="248">
        <v>13.575122385231996</v>
      </c>
      <c r="G11" s="248">
        <v>14.016476434067505</v>
      </c>
      <c r="H11" s="248">
        <v>11.873005047163865</v>
      </c>
      <c r="I11" s="248">
        <v>11.372303375008157</v>
      </c>
      <c r="J11" s="248">
        <v>10.87160170285245</v>
      </c>
      <c r="K11" s="248">
        <v>10.370900030696742</v>
      </c>
      <c r="L11" s="248">
        <v>9.8701983585410336</v>
      </c>
      <c r="M11" s="248">
        <v>9.3694966863853253</v>
      </c>
      <c r="N11" s="248">
        <v>9.5094011243870771</v>
      </c>
      <c r="O11" s="248">
        <v>9.6438493750456349</v>
      </c>
      <c r="P11" s="248">
        <v>9.6397302193758581</v>
      </c>
      <c r="Q11" s="248">
        <v>9.6077878242947072</v>
      </c>
      <c r="R11" s="248">
        <v>9.5439030341324091</v>
      </c>
      <c r="S11" s="248">
        <v>9.6381705783702536</v>
      </c>
      <c r="T11" s="248">
        <v>9.7684996733590204</v>
      </c>
      <c r="U11" s="248">
        <v>9.7684996733590204</v>
      </c>
      <c r="V11" s="248">
        <v>9.9345810794796332</v>
      </c>
      <c r="W11" s="248">
        <v>10.092240102997462</v>
      </c>
      <c r="X11" s="248">
        <v>10.083817720394679</v>
      </c>
      <c r="Y11" s="248">
        <v>10.115760115475824</v>
      </c>
      <c r="Z11" s="248">
        <v>10.182453979817065</v>
      </c>
      <c r="AA11" s="248">
        <v>10.377641376540932</v>
      </c>
      <c r="AB11" s="248">
        <v>10.720798108778746</v>
      </c>
      <c r="AC11" s="248">
        <v>10.9231317222577</v>
      </c>
      <c r="AD11" s="248">
        <v>10.944054612453453</v>
      </c>
      <c r="AE11" s="248">
        <v>11.028607965261278</v>
      </c>
      <c r="AF11" s="248">
        <v>11.028607965261278</v>
      </c>
      <c r="AG11" s="248">
        <v>11.028607965261278</v>
      </c>
      <c r="AH11" s="248">
        <v>11.028607965261278</v>
      </c>
      <c r="AI11" s="248">
        <v>11.028607965261278</v>
      </c>
      <c r="AJ11" s="248">
        <v>11.028607965261278</v>
      </c>
      <c r="AK11" s="248">
        <v>11.028607965261278</v>
      </c>
      <c r="AL11" s="248">
        <v>11.028607965261278</v>
      </c>
      <c r="AM11" s="248">
        <v>11.028607965261278</v>
      </c>
      <c r="AN11" s="248">
        <v>11.028607965261278</v>
      </c>
      <c r="AO11" s="281">
        <v>11.028607965261278</v>
      </c>
    </row>
    <row r="12" spans="1:41" ht="17.25" thickBot="1">
      <c r="A12" s="329" t="s">
        <v>324</v>
      </c>
      <c r="B12" s="282" t="s">
        <v>319</v>
      </c>
      <c r="C12" s="295">
        <v>18.644449502762384</v>
      </c>
      <c r="D12" s="295">
        <v>19.950468006942373</v>
      </c>
      <c r="E12" s="295">
        <v>12.366682251492815</v>
      </c>
      <c r="F12" s="295">
        <v>14.607730447722174</v>
      </c>
      <c r="G12" s="295">
        <v>15.064004504477602</v>
      </c>
      <c r="H12" s="295">
        <v>12.84807290076369</v>
      </c>
      <c r="I12" s="295">
        <v>12.286868516124697</v>
      </c>
      <c r="J12" s="295">
        <v>11.725664131485701</v>
      </c>
      <c r="K12" s="295">
        <v>11.16445974684671</v>
      </c>
      <c r="L12" s="295">
        <v>10.603255362207715</v>
      </c>
      <c r="M12" s="295">
        <v>10.042050977568721</v>
      </c>
      <c r="N12" s="295">
        <v>10.156418428659968</v>
      </c>
      <c r="O12" s="295">
        <v>10.288787832368381</v>
      </c>
      <c r="P12" s="295">
        <v>10.369547278923065</v>
      </c>
      <c r="Q12" s="295">
        <v>10.401043740904676</v>
      </c>
      <c r="R12" s="295">
        <v>10.359539056001664</v>
      </c>
      <c r="S12" s="295">
        <v>10.467668724224016</v>
      </c>
      <c r="T12" s="295">
        <v>10.615555320850873</v>
      </c>
      <c r="U12" s="295">
        <v>10.625367870937119</v>
      </c>
      <c r="V12" s="295">
        <v>10.721594028673705</v>
      </c>
      <c r="W12" s="295">
        <v>10.881469045843716</v>
      </c>
      <c r="X12" s="295">
        <v>10.974578443439842</v>
      </c>
      <c r="Y12" s="295">
        <v>11.057863761265322</v>
      </c>
      <c r="Z12" s="295">
        <v>11.177327270622273</v>
      </c>
      <c r="AA12" s="295">
        <v>11.399275322146433</v>
      </c>
      <c r="AB12" s="295">
        <v>11.649226935836909</v>
      </c>
      <c r="AC12" s="295">
        <v>11.760013957400723</v>
      </c>
      <c r="AD12" s="295">
        <v>11.800163492124687</v>
      </c>
      <c r="AE12" s="295">
        <v>11.837867056187857</v>
      </c>
      <c r="AF12" s="283">
        <v>11.837867056187857</v>
      </c>
      <c r="AG12" s="283">
        <v>11.837867056187857</v>
      </c>
      <c r="AH12" s="283">
        <v>11.837867056187857</v>
      </c>
      <c r="AI12" s="283">
        <v>11.837867056187857</v>
      </c>
      <c r="AJ12" s="283">
        <v>11.837867056187857</v>
      </c>
      <c r="AK12" s="283">
        <v>11.837867056187857</v>
      </c>
      <c r="AL12" s="283">
        <v>11.837867056187857</v>
      </c>
      <c r="AM12" s="283">
        <v>11.837867056187857</v>
      </c>
      <c r="AN12" s="283">
        <v>11.837867056187857</v>
      </c>
      <c r="AO12" s="284">
        <v>11.837867056187857</v>
      </c>
    </row>
    <row r="13" spans="1:41" ht="17.25" thickBot="1">
      <c r="A13" s="329" t="s">
        <v>669</v>
      </c>
      <c r="B13" s="282" t="s">
        <v>319</v>
      </c>
      <c r="C13" s="283">
        <v>17.558679750223018</v>
      </c>
      <c r="D13" s="283">
        <v>18.90169491525424</v>
      </c>
      <c r="E13" s="283">
        <v>14.484035658344474</v>
      </c>
      <c r="F13" s="283">
        <v>9.8656544302402871</v>
      </c>
      <c r="G13" s="283">
        <v>10.079836134707991</v>
      </c>
      <c r="H13" s="283">
        <v>10.298667688088715</v>
      </c>
      <c r="I13" s="283">
        <v>10.522250037823175</v>
      </c>
      <c r="J13" s="283">
        <v>10.750686322904107</v>
      </c>
      <c r="K13" s="283">
        <v>10.984081921454496</v>
      </c>
      <c r="L13" s="283">
        <v>11.029383447679159</v>
      </c>
      <c r="M13" s="283">
        <v>11.074871810481785</v>
      </c>
      <c r="N13" s="283">
        <v>11.120547780430385</v>
      </c>
      <c r="O13" s="283">
        <v>11.166412131271013</v>
      </c>
      <c r="P13" s="283">
        <v>11.212465639940875</v>
      </c>
      <c r="Q13" s="283">
        <v>11.25870908658149</v>
      </c>
      <c r="R13" s="283">
        <v>11.305143254551904</v>
      </c>
      <c r="S13" s="283">
        <v>11.351768930441969</v>
      </c>
      <c r="T13" s="283">
        <v>11.398586904085654</v>
      </c>
      <c r="U13" s="283">
        <v>11.445597968574434</v>
      </c>
      <c r="V13" s="283">
        <v>11.445597968574434</v>
      </c>
      <c r="W13" s="283">
        <v>11.445597968574434</v>
      </c>
      <c r="X13" s="283">
        <v>11.445597968574434</v>
      </c>
      <c r="Y13" s="283">
        <v>11.445597968574434</v>
      </c>
      <c r="Z13" s="283">
        <v>11.445597968574434</v>
      </c>
      <c r="AA13" s="283">
        <v>11.445597968574434</v>
      </c>
      <c r="AB13" s="283">
        <v>11.445597968574434</v>
      </c>
      <c r="AC13" s="283">
        <v>11.445597968574434</v>
      </c>
      <c r="AD13" s="283">
        <v>11.445597968574434</v>
      </c>
      <c r="AE13" s="283">
        <v>11.445597968574434</v>
      </c>
      <c r="AF13" s="283">
        <v>11.445597968574434</v>
      </c>
      <c r="AG13" s="283">
        <v>11.445597968574434</v>
      </c>
      <c r="AH13" s="283">
        <v>11.445597968574434</v>
      </c>
      <c r="AI13" s="283">
        <v>11.445597968574434</v>
      </c>
      <c r="AJ13" s="283">
        <v>11.445597968574434</v>
      </c>
      <c r="AK13" s="283">
        <v>11.445597968574434</v>
      </c>
      <c r="AL13" s="283">
        <v>11.445597968574434</v>
      </c>
      <c r="AM13" s="283">
        <v>11.445597968574434</v>
      </c>
      <c r="AN13" s="283">
        <v>11.445597968574434</v>
      </c>
      <c r="AO13" s="284">
        <v>11.445597968574434</v>
      </c>
    </row>
    <row r="14" spans="1:41">
      <c r="A14" s="356" t="s">
        <v>546</v>
      </c>
      <c r="B14" s="313" t="s">
        <v>319</v>
      </c>
      <c r="C14" s="415">
        <v>17.113621673521557</v>
      </c>
      <c r="D14" s="358">
        <v>18.422595569230008</v>
      </c>
      <c r="E14" s="358">
        <v>14.116910273937584</v>
      </c>
      <c r="F14" s="358">
        <v>9.6155906869188001</v>
      </c>
      <c r="G14" s="358">
        <v>9.824343549422812</v>
      </c>
      <c r="H14" s="358">
        <v>10.037628401590538</v>
      </c>
      <c r="I14" s="358">
        <v>10.25554363215814</v>
      </c>
      <c r="J14" s="358">
        <v>10.478189765864753</v>
      </c>
      <c r="K14" s="358">
        <v>10.705669509824759</v>
      </c>
      <c r="L14" s="358">
        <v>10.749822782853849</v>
      </c>
      <c r="M14" s="358">
        <v>10.794158156733094</v>
      </c>
      <c r="N14" s="358">
        <v>10.838676382498988</v>
      </c>
      <c r="O14" s="358">
        <v>10.883378214285527</v>
      </c>
      <c r="P14" s="358">
        <v>10.928264409336965</v>
      </c>
      <c r="Q14" s="358">
        <v>10.973335728020654</v>
      </c>
      <c r="R14" s="358">
        <v>11.018592933839919</v>
      </c>
      <c r="S14" s="358">
        <v>11.064036793446999</v>
      </c>
      <c r="T14" s="358">
        <v>11.109668076656021</v>
      </c>
      <c r="U14" s="358">
        <v>11.155487556456047</v>
      </c>
      <c r="V14" s="358">
        <v>11.155487556456047</v>
      </c>
      <c r="W14" s="358">
        <v>11.155487556456047</v>
      </c>
      <c r="X14" s="358">
        <v>11.155487556456047</v>
      </c>
      <c r="Y14" s="358">
        <v>11.155487556456047</v>
      </c>
      <c r="Z14" s="358">
        <v>11.155487556456047</v>
      </c>
      <c r="AA14" s="358">
        <v>11.155487556456047</v>
      </c>
      <c r="AB14" s="358">
        <v>11.155487556456047</v>
      </c>
      <c r="AC14" s="358">
        <v>11.155487556456047</v>
      </c>
      <c r="AD14" s="358">
        <v>11.155487556456047</v>
      </c>
      <c r="AE14" s="358">
        <v>11.155487556456047</v>
      </c>
      <c r="AF14" s="358">
        <v>11.155487556456047</v>
      </c>
      <c r="AG14" s="358">
        <v>11.155487556456047</v>
      </c>
      <c r="AH14" s="358">
        <v>11.155487556456047</v>
      </c>
      <c r="AI14" s="358">
        <v>11.155487556456047</v>
      </c>
      <c r="AJ14" s="358">
        <v>11.155487556456047</v>
      </c>
      <c r="AK14" s="358">
        <v>11.155487556456047</v>
      </c>
      <c r="AL14" s="358">
        <v>11.155487556456047</v>
      </c>
      <c r="AM14" s="358">
        <v>11.155487556456047</v>
      </c>
      <c r="AN14" s="358">
        <v>11.155487556456047</v>
      </c>
      <c r="AO14" s="360">
        <v>11.155487556456047</v>
      </c>
    </row>
    <row r="15" spans="1:41" ht="17.25" thickBot="1">
      <c r="A15" s="357" t="s">
        <v>549</v>
      </c>
      <c r="B15" s="188" t="s">
        <v>319</v>
      </c>
      <c r="C15" s="416">
        <v>19.600686793949748</v>
      </c>
      <c r="D15" s="359">
        <v>20.909660689658196</v>
      </c>
      <c r="E15" s="359">
        <v>15.982209114258726</v>
      </c>
      <c r="F15" s="359">
        <v>10.859123247132896</v>
      </c>
      <c r="G15" s="359">
        <v>11.067876109636908</v>
      </c>
      <c r="H15" s="359">
        <v>11.281160961804632</v>
      </c>
      <c r="I15" s="359">
        <v>11.499076192372234</v>
      </c>
      <c r="J15" s="359">
        <v>11.721722326078849</v>
      </c>
      <c r="K15" s="359">
        <v>11.949202070038853</v>
      </c>
      <c r="L15" s="359">
        <v>11.993355343067943</v>
      </c>
      <c r="M15" s="359">
        <v>12.037690716947189</v>
      </c>
      <c r="N15" s="359">
        <v>12.082208942713082</v>
      </c>
      <c r="O15" s="359">
        <v>12.126910774499622</v>
      </c>
      <c r="P15" s="359">
        <v>12.17179696955106</v>
      </c>
      <c r="Q15" s="359">
        <v>12.21686828823475</v>
      </c>
      <c r="R15" s="359">
        <v>12.262125494054015</v>
      </c>
      <c r="S15" s="359">
        <v>12.307569353661092</v>
      </c>
      <c r="T15" s="359">
        <v>12.353200636870115</v>
      </c>
      <c r="U15" s="359">
        <v>12.399020116670142</v>
      </c>
      <c r="V15" s="359">
        <v>12.399020116670142</v>
      </c>
      <c r="W15" s="359">
        <v>12.399020116670142</v>
      </c>
      <c r="X15" s="359">
        <v>12.399020116670142</v>
      </c>
      <c r="Y15" s="359">
        <v>12.399020116670142</v>
      </c>
      <c r="Z15" s="359">
        <v>12.399020116670142</v>
      </c>
      <c r="AA15" s="359">
        <v>12.399020116670142</v>
      </c>
      <c r="AB15" s="359">
        <v>12.399020116670142</v>
      </c>
      <c r="AC15" s="359">
        <v>12.399020116670142</v>
      </c>
      <c r="AD15" s="359">
        <v>12.399020116670142</v>
      </c>
      <c r="AE15" s="359">
        <v>12.399020116670142</v>
      </c>
      <c r="AF15" s="359">
        <v>12.399020116670142</v>
      </c>
      <c r="AG15" s="359">
        <v>12.399020116670142</v>
      </c>
      <c r="AH15" s="359">
        <v>12.399020116670142</v>
      </c>
      <c r="AI15" s="359">
        <v>12.399020116670142</v>
      </c>
      <c r="AJ15" s="359">
        <v>12.399020116670142</v>
      </c>
      <c r="AK15" s="359">
        <v>12.399020116670142</v>
      </c>
      <c r="AL15" s="359">
        <v>12.399020116670142</v>
      </c>
      <c r="AM15" s="359">
        <v>12.399020116670142</v>
      </c>
      <c r="AN15" s="359">
        <v>12.399020116670142</v>
      </c>
      <c r="AO15" s="361">
        <v>12.399020116670142</v>
      </c>
    </row>
    <row r="16" spans="1:41" ht="17.25" thickBot="1">
      <c r="A16" s="329" t="s">
        <v>674</v>
      </c>
      <c r="B16" s="188" t="s">
        <v>319</v>
      </c>
      <c r="C16" s="416">
        <v>16.641517405197266</v>
      </c>
      <c r="D16" s="359">
        <v>16.558309818171281</v>
      </c>
      <c r="E16" s="359">
        <v>10.752903729155118</v>
      </c>
      <c r="F16" s="359">
        <v>6.3374896844064983</v>
      </c>
      <c r="G16" s="359">
        <v>6.8105768158771314</v>
      </c>
      <c r="H16" s="359">
        <v>5.8133070739971124</v>
      </c>
      <c r="I16" s="359">
        <v>5.5875207688301245</v>
      </c>
      <c r="J16" s="359">
        <v>5.3617344636631366</v>
      </c>
      <c r="K16" s="359">
        <v>5.1359481584961486</v>
      </c>
      <c r="L16" s="359">
        <v>4.9101618533291616</v>
      </c>
      <c r="M16" s="359">
        <v>4.6843755481621718</v>
      </c>
      <c r="N16" s="359">
        <v>4.7567567437013665</v>
      </c>
      <c r="O16" s="359">
        <v>4.8397362962216128</v>
      </c>
      <c r="P16" s="359">
        <v>4.9234554347598891</v>
      </c>
      <c r="Q16" s="359">
        <v>4.9867159890354982</v>
      </c>
      <c r="R16" s="359">
        <v>5.0122678487699526</v>
      </c>
      <c r="S16" s="359">
        <v>5.0740571865907409</v>
      </c>
      <c r="T16" s="359">
        <v>5.1473291619081367</v>
      </c>
      <c r="U16" s="359">
        <v>5.1215073263568378</v>
      </c>
      <c r="V16" s="359">
        <v>5.0172502668924155</v>
      </c>
      <c r="W16" s="359">
        <v>4.9947255126042984</v>
      </c>
      <c r="X16" s="359">
        <v>5.0568263010345005</v>
      </c>
      <c r="Y16" s="359">
        <v>5.0913651821153696</v>
      </c>
      <c r="Z16" s="359">
        <v>5.1509197242295226</v>
      </c>
      <c r="AA16" s="359">
        <v>5.2414260415108602</v>
      </c>
      <c r="AB16" s="359">
        <v>5.2864010884762171</v>
      </c>
      <c r="AC16" s="359">
        <v>5.2873220554502645</v>
      </c>
      <c r="AD16" s="359">
        <v>5.3288095243507527</v>
      </c>
      <c r="AE16" s="359">
        <v>5.3291755535661229</v>
      </c>
      <c r="AF16" s="359">
        <v>5.3291755535661229</v>
      </c>
      <c r="AG16" s="359">
        <v>5.3291755535661229</v>
      </c>
      <c r="AH16" s="359">
        <v>5.3291755535661229</v>
      </c>
      <c r="AI16" s="359">
        <v>5.3291755535661229</v>
      </c>
      <c r="AJ16" s="359">
        <v>5.3291755535661229</v>
      </c>
      <c r="AK16" s="359">
        <v>5.3291755535661229</v>
      </c>
      <c r="AL16" s="359">
        <v>5.3291755535661229</v>
      </c>
      <c r="AM16" s="359">
        <v>5.3291755535661229</v>
      </c>
      <c r="AN16" s="359">
        <v>5.3291755535661229</v>
      </c>
      <c r="AO16" s="284">
        <v>5.3291755535661229</v>
      </c>
    </row>
    <row r="17" spans="1:41" ht="17.25" thickBot="1">
      <c r="A17" s="357" t="s">
        <v>541</v>
      </c>
      <c r="B17" s="188" t="s">
        <v>319</v>
      </c>
      <c r="C17" s="416">
        <v>30.325673493002611</v>
      </c>
      <c r="D17" s="359">
        <v>46.524947735605231</v>
      </c>
      <c r="E17" s="359">
        <v>17.111033564888146</v>
      </c>
      <c r="F17" s="359">
        <v>13.575122385231996</v>
      </c>
      <c r="G17" s="359">
        <v>14.016476434067505</v>
      </c>
      <c r="H17" s="359">
        <v>11.873005047163865</v>
      </c>
      <c r="I17" s="359">
        <v>11.372303375008157</v>
      </c>
      <c r="J17" s="359">
        <v>10.87160170285245</v>
      </c>
      <c r="K17" s="359">
        <v>10.370900030696742</v>
      </c>
      <c r="L17" s="359">
        <v>9.8701983585410336</v>
      </c>
      <c r="M17" s="359">
        <v>9.3694966863853253</v>
      </c>
      <c r="N17" s="359">
        <v>9.5094011243870771</v>
      </c>
      <c r="O17" s="359">
        <v>9.6438493750456349</v>
      </c>
      <c r="P17" s="359">
        <v>9.6397302193758581</v>
      </c>
      <c r="Q17" s="359">
        <v>9.6077878242947072</v>
      </c>
      <c r="R17" s="359">
        <v>9.5439030341324091</v>
      </c>
      <c r="S17" s="359">
        <v>9.6381705783702536</v>
      </c>
      <c r="T17" s="359">
        <v>9.7684996733590204</v>
      </c>
      <c r="U17" s="359">
        <v>9.7684996733590204</v>
      </c>
      <c r="V17" s="359">
        <v>9.9345810794796332</v>
      </c>
      <c r="W17" s="359">
        <v>10.092240102997462</v>
      </c>
      <c r="X17" s="359">
        <v>10.083817720394679</v>
      </c>
      <c r="Y17" s="359">
        <v>10.115760115475824</v>
      </c>
      <c r="Z17" s="359">
        <v>10.182453979817065</v>
      </c>
      <c r="AA17" s="359">
        <v>10.377641376540932</v>
      </c>
      <c r="AB17" s="359">
        <v>10.720798108778746</v>
      </c>
      <c r="AC17" s="359">
        <v>10.9231317222577</v>
      </c>
      <c r="AD17" s="359">
        <v>10.944054612453453</v>
      </c>
      <c r="AE17" s="359">
        <v>11.028607965261278</v>
      </c>
      <c r="AF17" s="359">
        <v>11.028607965261278</v>
      </c>
      <c r="AG17" s="359">
        <v>11.028607965261278</v>
      </c>
      <c r="AH17" s="359">
        <v>11.028607965261278</v>
      </c>
      <c r="AI17" s="359">
        <v>11.028607965261278</v>
      </c>
      <c r="AJ17" s="359">
        <v>11.028607965261278</v>
      </c>
      <c r="AK17" s="359">
        <v>11.028607965261278</v>
      </c>
      <c r="AL17" s="359">
        <v>11.028607965261278</v>
      </c>
      <c r="AM17" s="359">
        <v>11.028607965261278</v>
      </c>
      <c r="AN17" s="359">
        <v>11.028607965261278</v>
      </c>
      <c r="AO17" s="361">
        <v>11.028607965261278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9" defaultRowHeight="15"/>
  <cols>
    <col min="1" max="1" width="21.875" style="102" customWidth="1"/>
    <col min="2" max="3" width="19.25" style="102" customWidth="1"/>
    <col min="4" max="16384" width="9" style="102"/>
  </cols>
  <sheetData>
    <row r="1" spans="1:42" ht="24" thickBot="1">
      <c r="A1" s="99" t="s">
        <v>626</v>
      </c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  <c r="AE1" s="145"/>
      <c r="AF1" s="145"/>
    </row>
    <row r="2" spans="1:42" ht="16.5" thickBot="1">
      <c r="A2" s="104" t="s">
        <v>168</v>
      </c>
      <c r="B2" s="285"/>
      <c r="C2" s="105"/>
      <c r="D2" s="206">
        <v>2022</v>
      </c>
      <c r="E2" s="206">
        <v>2023</v>
      </c>
      <c r="F2" s="206">
        <v>2024</v>
      </c>
      <c r="G2" s="206">
        <v>2025</v>
      </c>
      <c r="H2" s="206">
        <v>2026</v>
      </c>
      <c r="I2" s="206">
        <v>2027</v>
      </c>
      <c r="J2" s="206">
        <v>2028</v>
      </c>
      <c r="K2" s="206">
        <v>2029</v>
      </c>
      <c r="L2" s="206">
        <v>2030</v>
      </c>
      <c r="M2" s="206">
        <v>2031</v>
      </c>
      <c r="N2" s="206">
        <v>2032</v>
      </c>
      <c r="O2" s="206">
        <v>2033</v>
      </c>
      <c r="P2" s="206">
        <v>2034</v>
      </c>
      <c r="Q2" s="206">
        <v>2035</v>
      </c>
      <c r="R2" s="206">
        <v>2036</v>
      </c>
      <c r="S2" s="206">
        <v>2037</v>
      </c>
      <c r="T2" s="206">
        <v>2038</v>
      </c>
      <c r="U2" s="206">
        <v>2039</v>
      </c>
      <c r="V2" s="206">
        <v>2040</v>
      </c>
      <c r="W2" s="206">
        <v>2041</v>
      </c>
      <c r="X2" s="206">
        <v>2042</v>
      </c>
      <c r="Y2" s="206">
        <v>2043</v>
      </c>
      <c r="Z2" s="206">
        <v>2044</v>
      </c>
      <c r="AA2" s="206">
        <v>2045</v>
      </c>
      <c r="AB2" s="206">
        <v>2046</v>
      </c>
      <c r="AC2" s="206">
        <v>2047</v>
      </c>
      <c r="AD2" s="206">
        <v>2048</v>
      </c>
      <c r="AE2" s="206">
        <v>2049</v>
      </c>
      <c r="AF2" s="280">
        <v>2050</v>
      </c>
      <c r="AG2" s="280">
        <v>2051</v>
      </c>
      <c r="AH2" s="280">
        <v>2052</v>
      </c>
      <c r="AI2" s="280">
        <v>2053</v>
      </c>
      <c r="AJ2" s="280">
        <v>2054</v>
      </c>
      <c r="AK2" s="280">
        <v>2055</v>
      </c>
      <c r="AL2" s="280">
        <v>2056</v>
      </c>
      <c r="AM2" s="280">
        <v>2057</v>
      </c>
      <c r="AN2" s="280">
        <v>2058</v>
      </c>
      <c r="AO2" s="280">
        <v>2059</v>
      </c>
      <c r="AP2" s="207">
        <v>2060</v>
      </c>
    </row>
    <row r="3" spans="1:42" ht="15.75">
      <c r="A3" s="286" t="s">
        <v>325</v>
      </c>
      <c r="B3" s="287" t="s">
        <v>5</v>
      </c>
      <c r="C3" s="288" t="s">
        <v>326</v>
      </c>
      <c r="D3" s="289"/>
      <c r="E3" s="289"/>
      <c r="F3" s="289"/>
      <c r="G3" s="289"/>
      <c r="H3" s="289"/>
      <c r="I3" s="289"/>
      <c r="J3" s="289"/>
      <c r="K3" s="289"/>
      <c r="L3" s="289"/>
      <c r="M3" s="289"/>
      <c r="N3" s="289"/>
      <c r="O3" s="289"/>
      <c r="P3" s="289"/>
      <c r="Q3" s="289"/>
      <c r="R3" s="289"/>
      <c r="S3" s="289"/>
      <c r="T3" s="289"/>
      <c r="U3" s="289"/>
      <c r="V3" s="289"/>
      <c r="W3" s="289"/>
      <c r="X3" s="289"/>
      <c r="Y3" s="289"/>
      <c r="Z3" s="289"/>
      <c r="AA3" s="289"/>
      <c r="AB3" s="289"/>
      <c r="AC3" s="289"/>
      <c r="AD3" s="289"/>
      <c r="AE3" s="289"/>
      <c r="AF3" s="289"/>
      <c r="AG3" s="290"/>
      <c r="AH3" s="290"/>
      <c r="AI3" s="290"/>
      <c r="AJ3" s="290"/>
      <c r="AK3" s="290"/>
      <c r="AL3" s="290"/>
      <c r="AM3" s="290"/>
      <c r="AN3" s="290"/>
      <c r="AO3" s="290"/>
      <c r="AP3" s="291"/>
    </row>
    <row r="4" spans="1:42">
      <c r="A4" s="179" t="s">
        <v>32</v>
      </c>
      <c r="B4" s="102" t="s">
        <v>15</v>
      </c>
      <c r="C4" s="110" t="s">
        <v>12</v>
      </c>
      <c r="D4" s="248">
        <v>2.0107038709777623</v>
      </c>
      <c r="E4" s="248">
        <v>2.030617566180867</v>
      </c>
      <c r="F4" s="248">
        <v>2.0646273985563681</v>
      </c>
      <c r="G4" s="248">
        <v>3.3594777553375414</v>
      </c>
      <c r="H4" s="248">
        <v>4.6543281121187148</v>
      </c>
      <c r="I4" s="248">
        <v>4.3210552349546587</v>
      </c>
      <c r="J4" s="248">
        <v>4.2291178895300918</v>
      </c>
      <c r="K4" s="248">
        <v>3.7210641010885994</v>
      </c>
      <c r="L4" s="248">
        <v>3.7416158886004673</v>
      </c>
      <c r="M4" s="248">
        <v>3.7335369405798091</v>
      </c>
      <c r="N4" s="248">
        <v>3.7227650098855953</v>
      </c>
      <c r="O4" s="248">
        <v>3.7144412452582491</v>
      </c>
      <c r="P4" s="248">
        <v>3.7062831088676758</v>
      </c>
      <c r="Q4" s="248">
        <v>3.6835397039161348</v>
      </c>
      <c r="R4" s="248">
        <v>3.6572287060310193</v>
      </c>
      <c r="S4" s="248">
        <v>3.6215527766952702</v>
      </c>
      <c r="T4" s="248">
        <v>3.5901133639681406</v>
      </c>
      <c r="U4" s="248">
        <v>3.5588969257993606</v>
      </c>
      <c r="V4" s="248">
        <v>3.5588969257993606</v>
      </c>
      <c r="W4" s="248">
        <v>3.5588969257993606</v>
      </c>
      <c r="X4" s="248">
        <v>3.5588969257993606</v>
      </c>
      <c r="Y4" s="248">
        <v>3.5588969257993606</v>
      </c>
      <c r="Z4" s="248">
        <v>3.5588969257993606</v>
      </c>
      <c r="AA4" s="248">
        <v>3.5588969257993606</v>
      </c>
      <c r="AB4" s="248">
        <v>3.5588969257993606</v>
      </c>
      <c r="AC4" s="248">
        <v>3.5588969257993606</v>
      </c>
      <c r="AD4" s="248">
        <v>3.5588969257993606</v>
      </c>
      <c r="AE4" s="248">
        <v>3.5588969257993606</v>
      </c>
      <c r="AF4" s="248">
        <v>3.5588969257993606</v>
      </c>
      <c r="AG4" s="292">
        <v>3.5588969257993606</v>
      </c>
      <c r="AH4" s="292">
        <v>3.5588969257993606</v>
      </c>
      <c r="AI4" s="292">
        <v>3.5588969257993606</v>
      </c>
      <c r="AJ4" s="292">
        <v>3.5588969257993606</v>
      </c>
      <c r="AK4" s="292">
        <v>3.5588969257993606</v>
      </c>
      <c r="AL4" s="292">
        <v>3.5588969257993606</v>
      </c>
      <c r="AM4" s="292">
        <v>3.5588969257993606</v>
      </c>
      <c r="AN4" s="292">
        <v>3.5588969257993606</v>
      </c>
      <c r="AO4" s="292">
        <v>3.5588969257993606</v>
      </c>
      <c r="AP4" s="293">
        <v>3.5588969257993606</v>
      </c>
    </row>
    <row r="5" spans="1:42">
      <c r="A5" s="179" t="s">
        <v>34</v>
      </c>
      <c r="B5" s="102" t="s">
        <v>15</v>
      </c>
      <c r="C5" s="110" t="s">
        <v>12</v>
      </c>
      <c r="D5" s="248">
        <v>9.198610229743883</v>
      </c>
      <c r="E5" s="248">
        <v>3.4364494173041678</v>
      </c>
      <c r="F5" s="248">
        <v>3.4453148795711104</v>
      </c>
      <c r="G5" s="248">
        <v>6.0520162168945868</v>
      </c>
      <c r="H5" s="248">
        <v>7.9181038746908508</v>
      </c>
      <c r="I5" s="248">
        <v>7.1711129431162428</v>
      </c>
      <c r="J5" s="248">
        <v>6.4241220115416331</v>
      </c>
      <c r="K5" s="248">
        <v>5.2256838390924827</v>
      </c>
      <c r="L5" s="248">
        <v>4.0272456666433323</v>
      </c>
      <c r="M5" s="248">
        <v>4.0189211275871877</v>
      </c>
      <c r="N5" s="248">
        <v>4.0078217421789946</v>
      </c>
      <c r="O5" s="248">
        <v>3.9992449443635727</v>
      </c>
      <c r="P5" s="248">
        <v>3.9901636290295976</v>
      </c>
      <c r="Q5" s="248">
        <v>3.9644332355833316</v>
      </c>
      <c r="R5" s="248">
        <v>3.9346667019886334</v>
      </c>
      <c r="S5" s="248">
        <v>3.8943053005042958</v>
      </c>
      <c r="T5" s="248">
        <v>3.8587368154462238</v>
      </c>
      <c r="U5" s="248">
        <v>3.8234205891474291</v>
      </c>
      <c r="V5" s="248">
        <v>3.7666623683100804</v>
      </c>
      <c r="W5" s="248">
        <v>3.738409387271044</v>
      </c>
      <c r="X5" s="248">
        <v>3.738409387271044</v>
      </c>
      <c r="Y5" s="248">
        <v>3.738409387271044</v>
      </c>
      <c r="Z5" s="248">
        <v>3.738409387271044</v>
      </c>
      <c r="AA5" s="248">
        <v>3.738409387271044</v>
      </c>
      <c r="AB5" s="248">
        <v>3.738409387271044</v>
      </c>
      <c r="AC5" s="248">
        <v>3.738409387271044</v>
      </c>
      <c r="AD5" s="248">
        <v>3.738409387271044</v>
      </c>
      <c r="AE5" s="248">
        <v>3.738409387271044</v>
      </c>
      <c r="AF5" s="248">
        <v>3.738409387271044</v>
      </c>
      <c r="AG5" s="292">
        <v>3.738409387271044</v>
      </c>
      <c r="AH5" s="292">
        <v>3.738409387271044</v>
      </c>
      <c r="AI5" s="292">
        <v>3.738409387271044</v>
      </c>
      <c r="AJ5" s="292">
        <v>3.738409387271044</v>
      </c>
      <c r="AK5" s="292">
        <v>3.738409387271044</v>
      </c>
      <c r="AL5" s="292">
        <v>3.738409387271044</v>
      </c>
      <c r="AM5" s="292">
        <v>3.738409387271044</v>
      </c>
      <c r="AN5" s="292">
        <v>3.738409387271044</v>
      </c>
      <c r="AO5" s="292">
        <v>3.738409387271044</v>
      </c>
      <c r="AP5" s="293">
        <v>3.738409387271044</v>
      </c>
    </row>
    <row r="6" spans="1:42">
      <c r="A6" s="179" t="s">
        <v>38</v>
      </c>
      <c r="B6" s="102" t="s">
        <v>15</v>
      </c>
      <c r="C6" s="110" t="s">
        <v>12</v>
      </c>
      <c r="D6" s="248">
        <v>2.0107038709777623</v>
      </c>
      <c r="E6" s="248">
        <v>2.030617566180867</v>
      </c>
      <c r="F6" s="248">
        <v>2.0646273985563681</v>
      </c>
      <c r="G6" s="248">
        <v>2.0183246590579706</v>
      </c>
      <c r="H6" s="248">
        <v>1.9720219195595736</v>
      </c>
      <c r="I6" s="248">
        <v>1.9449063885107789</v>
      </c>
      <c r="J6" s="248">
        <v>2.8076753705542723</v>
      </c>
      <c r="K6" s="248">
        <v>3.7210641010885994</v>
      </c>
      <c r="L6" s="248">
        <v>3.7416158886004673</v>
      </c>
      <c r="M6" s="248">
        <v>3.7335369405798091</v>
      </c>
      <c r="N6" s="248">
        <v>3.7227650098855953</v>
      </c>
      <c r="O6" s="248">
        <v>3.7144412452582491</v>
      </c>
      <c r="P6" s="248">
        <v>3.7062831088676758</v>
      </c>
      <c r="Q6" s="248">
        <v>3.6835397039161348</v>
      </c>
      <c r="R6" s="248">
        <v>3.6572287060310193</v>
      </c>
      <c r="S6" s="248">
        <v>3.6215527766952702</v>
      </c>
      <c r="T6" s="248">
        <v>3.5901133639681406</v>
      </c>
      <c r="U6" s="248">
        <v>3.5588969257993606</v>
      </c>
      <c r="V6" s="248">
        <v>3.5588969257993606</v>
      </c>
      <c r="W6" s="248">
        <v>3.5588969257993606</v>
      </c>
      <c r="X6" s="248">
        <v>3.5588969257993606</v>
      </c>
      <c r="Y6" s="248">
        <v>3.5588969257993606</v>
      </c>
      <c r="Z6" s="248">
        <v>3.5588969257993606</v>
      </c>
      <c r="AA6" s="248">
        <v>3.5588969257993606</v>
      </c>
      <c r="AB6" s="248">
        <v>3.5588969257993606</v>
      </c>
      <c r="AC6" s="248">
        <v>3.5588969257993606</v>
      </c>
      <c r="AD6" s="248">
        <v>3.5588969257993606</v>
      </c>
      <c r="AE6" s="248">
        <v>3.5588969257993606</v>
      </c>
      <c r="AF6" s="248">
        <v>3.5588969257993606</v>
      </c>
      <c r="AG6" s="292">
        <v>3.5588969257993606</v>
      </c>
      <c r="AH6" s="292">
        <v>3.5588969257993606</v>
      </c>
      <c r="AI6" s="292">
        <v>3.5588969257993606</v>
      </c>
      <c r="AJ6" s="292">
        <v>3.5588969257993606</v>
      </c>
      <c r="AK6" s="292">
        <v>3.5588969257993606</v>
      </c>
      <c r="AL6" s="292">
        <v>3.5588969257993606</v>
      </c>
      <c r="AM6" s="292">
        <v>3.5588969257993606</v>
      </c>
      <c r="AN6" s="292">
        <v>3.5588969257993606</v>
      </c>
      <c r="AO6" s="292">
        <v>3.5588969257993606</v>
      </c>
      <c r="AP6" s="293">
        <v>3.5588969257993606</v>
      </c>
    </row>
    <row r="7" spans="1:42">
      <c r="A7" s="179" t="s">
        <v>36</v>
      </c>
      <c r="B7" s="102" t="s">
        <v>15</v>
      </c>
      <c r="C7" s="110" t="s">
        <v>12</v>
      </c>
      <c r="D7" s="248">
        <v>9.198610229743883</v>
      </c>
      <c r="E7" s="248">
        <v>3.4093837142981092</v>
      </c>
      <c r="F7" s="248">
        <v>3.2860360452799249</v>
      </c>
      <c r="G7" s="248">
        <v>6.1669378986752967</v>
      </c>
      <c r="H7" s="248">
        <v>8.147947238252268</v>
      </c>
      <c r="I7" s="248">
        <v>7.4124484748557311</v>
      </c>
      <c r="J7" s="248">
        <v>6.6654575432811223</v>
      </c>
      <c r="K7" s="248">
        <v>4.0224527502170666</v>
      </c>
      <c r="L7" s="248">
        <v>4.0272456666433323</v>
      </c>
      <c r="M7" s="248">
        <v>4.0189211275871877</v>
      </c>
      <c r="N7" s="248">
        <v>4.0078217421789946</v>
      </c>
      <c r="O7" s="248">
        <v>3.9992449443635727</v>
      </c>
      <c r="P7" s="248">
        <v>3.9901636290295976</v>
      </c>
      <c r="Q7" s="248">
        <v>3.9644332355833316</v>
      </c>
      <c r="R7" s="248">
        <v>3.9346667019886334</v>
      </c>
      <c r="S7" s="248">
        <v>3.8943053005042958</v>
      </c>
      <c r="T7" s="248">
        <v>3.8587368154462238</v>
      </c>
      <c r="U7" s="248">
        <v>3.8234205891474291</v>
      </c>
      <c r="V7" s="248">
        <v>3.7666623683100804</v>
      </c>
      <c r="W7" s="248">
        <v>3.738409387271044</v>
      </c>
      <c r="X7" s="248">
        <v>3.738409387271044</v>
      </c>
      <c r="Y7" s="248">
        <v>3.738409387271044</v>
      </c>
      <c r="Z7" s="248">
        <v>3.738409387271044</v>
      </c>
      <c r="AA7" s="248">
        <v>3.738409387271044</v>
      </c>
      <c r="AB7" s="248">
        <v>3.738409387271044</v>
      </c>
      <c r="AC7" s="248">
        <v>3.738409387271044</v>
      </c>
      <c r="AD7" s="248">
        <v>3.738409387271044</v>
      </c>
      <c r="AE7" s="248">
        <v>3.738409387271044</v>
      </c>
      <c r="AF7" s="248">
        <v>3.738409387271044</v>
      </c>
      <c r="AG7" s="292">
        <v>3.738409387271044</v>
      </c>
      <c r="AH7" s="292">
        <v>3.738409387271044</v>
      </c>
      <c r="AI7" s="292">
        <v>3.738409387271044</v>
      </c>
      <c r="AJ7" s="292">
        <v>3.738409387271044</v>
      </c>
      <c r="AK7" s="292">
        <v>3.738409387271044</v>
      </c>
      <c r="AL7" s="292">
        <v>3.738409387271044</v>
      </c>
      <c r="AM7" s="292">
        <v>3.738409387271044</v>
      </c>
      <c r="AN7" s="292">
        <v>3.738409387271044</v>
      </c>
      <c r="AO7" s="292">
        <v>3.738409387271044</v>
      </c>
      <c r="AP7" s="293">
        <v>3.738409387271044</v>
      </c>
    </row>
    <row r="8" spans="1:42">
      <c r="A8" s="179" t="s">
        <v>577</v>
      </c>
      <c r="B8" s="102" t="s">
        <v>15</v>
      </c>
      <c r="C8" s="110" t="s">
        <v>12</v>
      </c>
      <c r="D8" s="248">
        <v>8.7316401881552785</v>
      </c>
      <c r="E8" s="248">
        <v>3.1970061943987544</v>
      </c>
      <c r="F8" s="248">
        <v>3.6485872439433842</v>
      </c>
      <c r="G8" s="248">
        <v>5.815578944040003</v>
      </c>
      <c r="H8" s="248">
        <v>7.9181038746908508</v>
      </c>
      <c r="I8" s="248">
        <v>7.1711129431162428</v>
      </c>
      <c r="J8" s="248">
        <v>6.4241220115416331</v>
      </c>
      <c r="K8" s="248">
        <v>3.6291871374992883</v>
      </c>
      <c r="L8" s="248">
        <v>3.6316048922447095</v>
      </c>
      <c r="M8" s="248">
        <v>3.6274056340026615</v>
      </c>
      <c r="N8" s="248">
        <v>3.6218066230132644</v>
      </c>
      <c r="O8" s="248">
        <v>3.6174801145214572</v>
      </c>
      <c r="P8" s="248">
        <v>3.6128991055301327</v>
      </c>
      <c r="Q8" s="248">
        <v>3.5999195800547117</v>
      </c>
      <c r="R8" s="248">
        <v>3.584904050583146</v>
      </c>
      <c r="S8" s="248">
        <v>3.5645440106217019</v>
      </c>
      <c r="T8" s="248">
        <v>3.5466017254056776</v>
      </c>
      <c r="U8" s="248">
        <v>3.5287866904394143</v>
      </c>
      <c r="V8" s="248">
        <v>3.5001553842436328</v>
      </c>
      <c r="W8" s="248">
        <v>3.4859033562706219</v>
      </c>
      <c r="X8" s="248">
        <v>3.4859033562706219</v>
      </c>
      <c r="Y8" s="248">
        <v>3.4859033562706219</v>
      </c>
      <c r="Z8" s="248">
        <v>3.4859033562706219</v>
      </c>
      <c r="AA8" s="248">
        <v>3.4859033562706219</v>
      </c>
      <c r="AB8" s="248">
        <v>3.4859033562706219</v>
      </c>
      <c r="AC8" s="248">
        <v>3.4859033562706219</v>
      </c>
      <c r="AD8" s="248">
        <v>3.4859033562706219</v>
      </c>
      <c r="AE8" s="248">
        <v>3.4859033562706219</v>
      </c>
      <c r="AF8" s="248">
        <v>3.4859033562706219</v>
      </c>
      <c r="AG8" s="292">
        <v>3.4859033562706219</v>
      </c>
      <c r="AH8" s="292">
        <v>3.4859033562706219</v>
      </c>
      <c r="AI8" s="292">
        <v>3.4859033562706219</v>
      </c>
      <c r="AJ8" s="292">
        <v>3.4859033562706219</v>
      </c>
      <c r="AK8" s="292">
        <v>3.4859033562706219</v>
      </c>
      <c r="AL8" s="292">
        <v>3.4859033562706219</v>
      </c>
      <c r="AM8" s="292">
        <v>3.4859033562706219</v>
      </c>
      <c r="AN8" s="292">
        <v>3.4859033562706219</v>
      </c>
      <c r="AO8" s="292">
        <v>3.4859033562706219</v>
      </c>
      <c r="AP8" s="293">
        <v>3.4859033562706219</v>
      </c>
    </row>
    <row r="9" spans="1:42">
      <c r="A9" s="179" t="s">
        <v>51</v>
      </c>
      <c r="B9" s="102" t="s">
        <v>18</v>
      </c>
      <c r="C9" s="110" t="s">
        <v>12</v>
      </c>
      <c r="D9" s="248">
        <v>5.9769091466992839</v>
      </c>
      <c r="E9" s="248">
        <v>2.5889554182132297</v>
      </c>
      <c r="F9" s="248">
        <v>2.3487097018987524</v>
      </c>
      <c r="G9" s="248">
        <v>3.0475782639749327</v>
      </c>
      <c r="H9" s="248">
        <v>3.7464468260511135</v>
      </c>
      <c r="I9" s="248">
        <v>3.7464468260511135</v>
      </c>
      <c r="J9" s="248">
        <v>3.7464468260511135</v>
      </c>
      <c r="K9" s="248">
        <v>2.3585786531660982</v>
      </c>
      <c r="L9" s="248">
        <v>2.3593342536965389</v>
      </c>
      <c r="M9" s="248">
        <v>2.3600898542269735</v>
      </c>
      <c r="N9" s="248">
        <v>2.3608454547574143</v>
      </c>
      <c r="O9" s="248">
        <v>2.3616010552878568</v>
      </c>
      <c r="P9" s="248">
        <v>2.3619786258872604</v>
      </c>
      <c r="Q9" s="248">
        <v>2.3619786258872604</v>
      </c>
      <c r="R9" s="248">
        <v>2.3619786258872604</v>
      </c>
      <c r="S9" s="248">
        <v>2.3619786258872604</v>
      </c>
      <c r="T9" s="248">
        <v>2.3619786258872604</v>
      </c>
      <c r="U9" s="248">
        <v>2.3619786258872604</v>
      </c>
      <c r="V9" s="248">
        <v>2.3619786258872604</v>
      </c>
      <c r="W9" s="248">
        <v>2.3619786258872604</v>
      </c>
      <c r="X9" s="248">
        <v>2.3619786258872604</v>
      </c>
      <c r="Y9" s="248">
        <v>2.3619786258872604</v>
      </c>
      <c r="Z9" s="248">
        <v>2.3619786258872604</v>
      </c>
      <c r="AA9" s="248">
        <v>2.3619786258872604</v>
      </c>
      <c r="AB9" s="248">
        <v>2.3619786258872604</v>
      </c>
      <c r="AC9" s="248">
        <v>2.3619786258872604</v>
      </c>
      <c r="AD9" s="248">
        <v>2.3619786258872604</v>
      </c>
      <c r="AE9" s="248">
        <v>2.3619786258872604</v>
      </c>
      <c r="AF9" s="248">
        <v>2.3619786258872604</v>
      </c>
      <c r="AG9" s="292">
        <v>2.3619786258872604</v>
      </c>
      <c r="AH9" s="292">
        <v>2.3619786258872604</v>
      </c>
      <c r="AI9" s="292">
        <v>2.3619786258872604</v>
      </c>
      <c r="AJ9" s="292">
        <v>2.3619786258872604</v>
      </c>
      <c r="AK9" s="292">
        <v>2.3619786258872604</v>
      </c>
      <c r="AL9" s="292">
        <v>2.3619786258872604</v>
      </c>
      <c r="AM9" s="292">
        <v>2.3619786258872604</v>
      </c>
      <c r="AN9" s="292">
        <v>2.3619786258872604</v>
      </c>
      <c r="AO9" s="292">
        <v>2.3619786258872604</v>
      </c>
      <c r="AP9" s="293">
        <v>2.3619786258872604</v>
      </c>
    </row>
    <row r="10" spans="1:42">
      <c r="A10" s="179" t="s">
        <v>49</v>
      </c>
      <c r="B10" s="102" t="s">
        <v>18</v>
      </c>
      <c r="C10" s="110" t="s">
        <v>12</v>
      </c>
      <c r="D10" s="248">
        <v>5.9769091466992839</v>
      </c>
      <c r="E10" s="248">
        <v>2.605314363481392</v>
      </c>
      <c r="F10" s="248">
        <v>2.3487097018987524</v>
      </c>
      <c r="G10" s="248">
        <v>3.0475782639749327</v>
      </c>
      <c r="H10" s="248">
        <v>3.7464468260511135</v>
      </c>
      <c r="I10" s="248">
        <v>3.7464468260511135</v>
      </c>
      <c r="J10" s="248">
        <v>3.7464468260511135</v>
      </c>
      <c r="K10" s="248">
        <v>2.3585786531660982</v>
      </c>
      <c r="L10" s="248">
        <v>2.3593342536965389</v>
      </c>
      <c r="M10" s="248">
        <v>2.3600898542269735</v>
      </c>
      <c r="N10" s="248">
        <v>2.3608454547574143</v>
      </c>
      <c r="O10" s="248">
        <v>2.3616010552878568</v>
      </c>
      <c r="P10" s="248">
        <v>2.3619786258872604</v>
      </c>
      <c r="Q10" s="248">
        <v>2.3619786258872604</v>
      </c>
      <c r="R10" s="248">
        <v>2.3619786258872604</v>
      </c>
      <c r="S10" s="248">
        <v>2.3619786258872604</v>
      </c>
      <c r="T10" s="248">
        <v>2.3619786258872604</v>
      </c>
      <c r="U10" s="248">
        <v>2.3619786258872604</v>
      </c>
      <c r="V10" s="248">
        <v>2.3619786258872604</v>
      </c>
      <c r="W10" s="248">
        <v>2.3619786258872604</v>
      </c>
      <c r="X10" s="248">
        <v>2.3619786258872604</v>
      </c>
      <c r="Y10" s="248">
        <v>2.3619786258872604</v>
      </c>
      <c r="Z10" s="248">
        <v>2.3619786258872604</v>
      </c>
      <c r="AA10" s="248">
        <v>2.3619786258872604</v>
      </c>
      <c r="AB10" s="248">
        <v>2.3619786258872604</v>
      </c>
      <c r="AC10" s="248">
        <v>2.3619786258872604</v>
      </c>
      <c r="AD10" s="248">
        <v>2.3619786258872604</v>
      </c>
      <c r="AE10" s="248">
        <v>2.3619786258872604</v>
      </c>
      <c r="AF10" s="248">
        <v>2.3619786258872604</v>
      </c>
      <c r="AG10" s="292">
        <v>2.3619786258872604</v>
      </c>
      <c r="AH10" s="292">
        <v>2.3619786258872604</v>
      </c>
      <c r="AI10" s="292">
        <v>2.3619786258872604</v>
      </c>
      <c r="AJ10" s="292">
        <v>2.3619786258872604</v>
      </c>
      <c r="AK10" s="292">
        <v>2.3619786258872604</v>
      </c>
      <c r="AL10" s="292">
        <v>2.3619786258872604</v>
      </c>
      <c r="AM10" s="292">
        <v>2.3619786258872604</v>
      </c>
      <c r="AN10" s="292">
        <v>2.3619786258872604</v>
      </c>
      <c r="AO10" s="292">
        <v>2.3619786258872604</v>
      </c>
      <c r="AP10" s="293">
        <v>2.3619786258872604</v>
      </c>
    </row>
    <row r="11" spans="1:42">
      <c r="A11" s="179" t="s">
        <v>55</v>
      </c>
      <c r="B11" s="102" t="s">
        <v>18</v>
      </c>
      <c r="C11" s="110" t="s">
        <v>12</v>
      </c>
      <c r="D11" s="248">
        <v>7.6501626810853329</v>
      </c>
      <c r="E11" s="248">
        <v>2.9502876428719325</v>
      </c>
      <c r="F11" s="248">
        <v>3.1214616503938442</v>
      </c>
      <c r="G11" s="248">
        <v>5.1520333808440775</v>
      </c>
      <c r="H11" s="248">
        <v>7.182605111294313</v>
      </c>
      <c r="I11" s="248">
        <v>6.539043693322343</v>
      </c>
      <c r="J11" s="248">
        <v>5.8954822753503722</v>
      </c>
      <c r="K11" s="248">
        <v>3.3157479529797622</v>
      </c>
      <c r="L11" s="248">
        <v>3.3546023199646364</v>
      </c>
      <c r="M11" s="248">
        <v>3.370123771473343</v>
      </c>
      <c r="N11" s="248">
        <v>3.3612635034317062</v>
      </c>
      <c r="O11" s="248">
        <v>3.3544169326722604</v>
      </c>
      <c r="P11" s="248">
        <v>3.3471676224563756</v>
      </c>
      <c r="Q11" s="248">
        <v>3.3266279101780363</v>
      </c>
      <c r="R11" s="248">
        <v>3.3028662822481936</v>
      </c>
      <c r="S11" s="248">
        <v>3.2706471257331526</v>
      </c>
      <c r="T11" s="248">
        <v>3.2422539940542721</v>
      </c>
      <c r="U11" s="248">
        <v>3.2140622321036112</v>
      </c>
      <c r="V11" s="248">
        <v>3.1687540432543342</v>
      </c>
      <c r="W11" s="248">
        <v>3.1462006336938049</v>
      </c>
      <c r="X11" s="248">
        <v>3.1462006336938049</v>
      </c>
      <c r="Y11" s="248">
        <v>3.1462006336938049</v>
      </c>
      <c r="Z11" s="248">
        <v>3.1462006336938049</v>
      </c>
      <c r="AA11" s="248">
        <v>3.1462006336938049</v>
      </c>
      <c r="AB11" s="248">
        <v>3.1462006336938049</v>
      </c>
      <c r="AC11" s="248">
        <v>3.1462006336938049</v>
      </c>
      <c r="AD11" s="248">
        <v>3.1462006336938049</v>
      </c>
      <c r="AE11" s="248">
        <v>3.1462006336938049</v>
      </c>
      <c r="AF11" s="248">
        <v>3.1462006336938049</v>
      </c>
      <c r="AG11" s="292">
        <v>3.1462006336938049</v>
      </c>
      <c r="AH11" s="292">
        <v>3.1462006336938049</v>
      </c>
      <c r="AI11" s="292">
        <v>3.1462006336938049</v>
      </c>
      <c r="AJ11" s="292">
        <v>3.1462006336938049</v>
      </c>
      <c r="AK11" s="292">
        <v>3.1462006336938049</v>
      </c>
      <c r="AL11" s="292">
        <v>3.1462006336938049</v>
      </c>
      <c r="AM11" s="292">
        <v>3.1462006336938049</v>
      </c>
      <c r="AN11" s="292">
        <v>3.1462006336938049</v>
      </c>
      <c r="AO11" s="292">
        <v>3.1462006336938049</v>
      </c>
      <c r="AP11" s="293">
        <v>3.1462006336938049</v>
      </c>
    </row>
    <row r="12" spans="1:42">
      <c r="A12" s="179" t="s">
        <v>47</v>
      </c>
      <c r="B12" s="102" t="s">
        <v>16</v>
      </c>
      <c r="C12" s="110" t="s">
        <v>12</v>
      </c>
      <c r="D12" s="248">
        <v>1.5752950384459989</v>
      </c>
      <c r="E12" s="248">
        <v>1.585603819884595</v>
      </c>
      <c r="F12" s="248">
        <v>1.5898202619624882</v>
      </c>
      <c r="G12" s="248">
        <v>2.1050173032813269</v>
      </c>
      <c r="H12" s="248">
        <v>2.6202143446001651</v>
      </c>
      <c r="I12" s="248">
        <v>2.6202143446001651</v>
      </c>
      <c r="J12" s="248">
        <v>2.6202143446001651</v>
      </c>
      <c r="K12" s="248">
        <v>1.6390651369490843</v>
      </c>
      <c r="L12" s="248">
        <v>1.6390651369490843</v>
      </c>
      <c r="M12" s="248">
        <v>1.6390651369490843</v>
      </c>
      <c r="N12" s="248">
        <v>1.6390651369490843</v>
      </c>
      <c r="O12" s="248">
        <v>1.6390651369490843</v>
      </c>
      <c r="P12" s="248">
        <v>1.6390651369490843</v>
      </c>
      <c r="Q12" s="248">
        <v>1.6390651369490843</v>
      </c>
      <c r="R12" s="248">
        <v>1.6390651369490843</v>
      </c>
      <c r="S12" s="248">
        <v>1.6390651369490843</v>
      </c>
      <c r="T12" s="248">
        <v>1.6390651369490843</v>
      </c>
      <c r="U12" s="248">
        <v>1.6390651369490843</v>
      </c>
      <c r="V12" s="248">
        <v>1.6390651369490843</v>
      </c>
      <c r="W12" s="248">
        <v>1.6390651369490843</v>
      </c>
      <c r="X12" s="248">
        <v>1.6390651369490843</v>
      </c>
      <c r="Y12" s="248">
        <v>1.6390651369490843</v>
      </c>
      <c r="Z12" s="248">
        <v>1.6390651369490843</v>
      </c>
      <c r="AA12" s="248">
        <v>1.6390651369490843</v>
      </c>
      <c r="AB12" s="248">
        <v>1.6390651369490843</v>
      </c>
      <c r="AC12" s="248">
        <v>1.6390651369490843</v>
      </c>
      <c r="AD12" s="248">
        <v>1.6390651369490843</v>
      </c>
      <c r="AE12" s="248">
        <v>1.6390651369490843</v>
      </c>
      <c r="AF12" s="248">
        <v>1.6390651369490843</v>
      </c>
      <c r="AG12" s="292">
        <v>1.6390651369490843</v>
      </c>
      <c r="AH12" s="292">
        <v>1.6390651369490843</v>
      </c>
      <c r="AI12" s="292">
        <v>1.6390651369490843</v>
      </c>
      <c r="AJ12" s="292">
        <v>1.6390651369490843</v>
      </c>
      <c r="AK12" s="292">
        <v>1.6390651369490843</v>
      </c>
      <c r="AL12" s="292">
        <v>1.6390651369490843</v>
      </c>
      <c r="AM12" s="292">
        <v>1.6390651369490843</v>
      </c>
      <c r="AN12" s="292">
        <v>1.6390651369490843</v>
      </c>
      <c r="AO12" s="292">
        <v>1.6390651369490843</v>
      </c>
      <c r="AP12" s="293">
        <v>1.6390651369490843</v>
      </c>
    </row>
    <row r="13" spans="1:42">
      <c r="A13" s="179" t="s">
        <v>41</v>
      </c>
      <c r="B13" s="102" t="s">
        <v>16</v>
      </c>
      <c r="C13" s="110" t="s">
        <v>12</v>
      </c>
      <c r="D13" s="248">
        <v>1.4398271145320269</v>
      </c>
      <c r="E13" s="248">
        <v>1.4506174861605068</v>
      </c>
      <c r="F13" s="248">
        <v>1.4495271862696146</v>
      </c>
      <c r="G13" s="248">
        <v>1.8854725791199682</v>
      </c>
      <c r="H13" s="248">
        <v>2.3214179719703218</v>
      </c>
      <c r="I13" s="248">
        <v>2.3214179719703218</v>
      </c>
      <c r="J13" s="248">
        <v>2.3214179719703218</v>
      </c>
      <c r="K13" s="248">
        <v>1.4979004227768105</v>
      </c>
      <c r="L13" s="248">
        <v>1.4888088988546899</v>
      </c>
      <c r="M13" s="248">
        <v>1.4901479856520623</v>
      </c>
      <c r="N13" s="248">
        <v>1.4907478187211058</v>
      </c>
      <c r="O13" s="248">
        <v>1.491174186551264</v>
      </c>
      <c r="P13" s="248">
        <v>1.4910043689459074</v>
      </c>
      <c r="Q13" s="248">
        <v>1.4910043689459074</v>
      </c>
      <c r="R13" s="248">
        <v>1.4910043689459074</v>
      </c>
      <c r="S13" s="248">
        <v>1.4910043689459074</v>
      </c>
      <c r="T13" s="248">
        <v>1.4910043689459074</v>
      </c>
      <c r="U13" s="248">
        <v>1.4910043689459074</v>
      </c>
      <c r="V13" s="248">
        <v>1.4910043689459074</v>
      </c>
      <c r="W13" s="248">
        <v>1.4910043689459074</v>
      </c>
      <c r="X13" s="248">
        <v>1.4910043689459074</v>
      </c>
      <c r="Y13" s="248">
        <v>1.4910043689459074</v>
      </c>
      <c r="Z13" s="248">
        <v>1.4910043689459074</v>
      </c>
      <c r="AA13" s="248">
        <v>1.4910043689459074</v>
      </c>
      <c r="AB13" s="248">
        <v>1.4910043689459074</v>
      </c>
      <c r="AC13" s="248">
        <v>1.4910043689459074</v>
      </c>
      <c r="AD13" s="248">
        <v>1.4910043689459074</v>
      </c>
      <c r="AE13" s="248">
        <v>1.4910043689459074</v>
      </c>
      <c r="AF13" s="248">
        <v>1.4910043689459074</v>
      </c>
      <c r="AG13" s="292">
        <v>1.4910043689459074</v>
      </c>
      <c r="AH13" s="292">
        <v>1.4910043689459074</v>
      </c>
      <c r="AI13" s="292">
        <v>1.4910043689459074</v>
      </c>
      <c r="AJ13" s="292">
        <v>1.4910043689459074</v>
      </c>
      <c r="AK13" s="292">
        <v>1.4910043689459074</v>
      </c>
      <c r="AL13" s="292">
        <v>1.4910043689459074</v>
      </c>
      <c r="AM13" s="292">
        <v>1.4910043689459074</v>
      </c>
      <c r="AN13" s="292">
        <v>1.4910043689459074</v>
      </c>
      <c r="AO13" s="292">
        <v>1.4910043689459074</v>
      </c>
      <c r="AP13" s="293">
        <v>1.4910043689459074</v>
      </c>
    </row>
    <row r="14" spans="1:42">
      <c r="A14" s="179" t="s">
        <v>53</v>
      </c>
      <c r="B14" s="102" t="s">
        <v>18</v>
      </c>
      <c r="C14" s="110" t="s">
        <v>12</v>
      </c>
      <c r="D14" s="248">
        <v>7.0748517880138992</v>
      </c>
      <c r="E14" s="248">
        <v>3.3599803085907722</v>
      </c>
      <c r="F14" s="248">
        <v>2.8907338421263136</v>
      </c>
      <c r="G14" s="248">
        <v>4.2437098724234215</v>
      </c>
      <c r="H14" s="248">
        <v>5.5966859027205285</v>
      </c>
      <c r="I14" s="248">
        <v>7.3320032976092353</v>
      </c>
      <c r="J14" s="248">
        <v>6.4930750206100596</v>
      </c>
      <c r="K14" s="248">
        <v>3.1720718986109997</v>
      </c>
      <c r="L14" s="248">
        <v>3.1776580170117414</v>
      </c>
      <c r="M14" s="248">
        <v>3.1790545466119302</v>
      </c>
      <c r="N14" s="248">
        <v>3.1563609406089093</v>
      </c>
      <c r="O14" s="248">
        <v>3.1322708050057004</v>
      </c>
      <c r="P14" s="248">
        <v>3.1161726494233459</v>
      </c>
      <c r="Q14" s="248">
        <v>3.097050425248085</v>
      </c>
      <c r="R14" s="248">
        <v>3.0835523846537831</v>
      </c>
      <c r="S14" s="248">
        <v>3.0835523846537831</v>
      </c>
      <c r="T14" s="248">
        <v>3.0835523846537831</v>
      </c>
      <c r="U14" s="248">
        <v>3.0835523846537831</v>
      </c>
      <c r="V14" s="248">
        <v>3.0835523846537831</v>
      </c>
      <c r="W14" s="248">
        <v>3.0835523846537831</v>
      </c>
      <c r="X14" s="248">
        <v>3.0835523846537831</v>
      </c>
      <c r="Y14" s="248">
        <v>3.0835523846537831</v>
      </c>
      <c r="Z14" s="248">
        <v>3.0835523846537831</v>
      </c>
      <c r="AA14" s="248">
        <v>3.0835523846537831</v>
      </c>
      <c r="AB14" s="248">
        <v>3.0835523846537831</v>
      </c>
      <c r="AC14" s="248">
        <v>3.0835523846537831</v>
      </c>
      <c r="AD14" s="248">
        <v>3.0835523846537831</v>
      </c>
      <c r="AE14" s="248">
        <v>3.0835523846537831</v>
      </c>
      <c r="AF14" s="248">
        <v>3.0835523846537831</v>
      </c>
      <c r="AG14" s="292">
        <v>3.0835523846537831</v>
      </c>
      <c r="AH14" s="292">
        <v>3.0835523846537831</v>
      </c>
      <c r="AI14" s="292">
        <v>3.0835523846537831</v>
      </c>
      <c r="AJ14" s="292">
        <v>3.0835523846537831</v>
      </c>
      <c r="AK14" s="292">
        <v>3.0835523846537831</v>
      </c>
      <c r="AL14" s="292">
        <v>3.0835523846537831</v>
      </c>
      <c r="AM14" s="292">
        <v>3.0835523846537831</v>
      </c>
      <c r="AN14" s="292">
        <v>3.0835523846537831</v>
      </c>
      <c r="AO14" s="292">
        <v>3.0835523846537831</v>
      </c>
      <c r="AP14" s="293">
        <v>3.0835523846537831</v>
      </c>
    </row>
    <row r="15" spans="1:42">
      <c r="A15" s="179" t="s">
        <v>43</v>
      </c>
      <c r="B15" s="102" t="s">
        <v>16</v>
      </c>
      <c r="C15" s="110" t="s">
        <v>12</v>
      </c>
      <c r="D15" s="248">
        <v>3.0239102145567216</v>
      </c>
      <c r="E15" s="248">
        <v>3.0517970280018081</v>
      </c>
      <c r="F15" s="248">
        <v>3.0647589906354078</v>
      </c>
      <c r="G15" s="248">
        <v>3.7101453650621394</v>
      </c>
      <c r="H15" s="248">
        <v>4.3555317394888711</v>
      </c>
      <c r="I15" s="248">
        <v>4.3555317394888711</v>
      </c>
      <c r="J15" s="248">
        <v>4.3555317394888711</v>
      </c>
      <c r="K15" s="248">
        <v>3.0822482447701263</v>
      </c>
      <c r="L15" s="248">
        <v>3.0822482447701263</v>
      </c>
      <c r="M15" s="248">
        <v>3.0822482447701263</v>
      </c>
      <c r="N15" s="248">
        <v>3.0822482447701263</v>
      </c>
      <c r="O15" s="248">
        <v>3.0822482447701263</v>
      </c>
      <c r="P15" s="248">
        <v>3.0822482447701263</v>
      </c>
      <c r="Q15" s="248">
        <v>3.0822482447701263</v>
      </c>
      <c r="R15" s="248">
        <v>3.0822482447701263</v>
      </c>
      <c r="S15" s="248">
        <v>3.0822482447701263</v>
      </c>
      <c r="T15" s="248">
        <v>3.0822482447701263</v>
      </c>
      <c r="U15" s="248">
        <v>3.0822482447701263</v>
      </c>
      <c r="V15" s="248">
        <v>3.0822482447701263</v>
      </c>
      <c r="W15" s="248">
        <v>3.0822482447701263</v>
      </c>
      <c r="X15" s="248">
        <v>3.0822482447701263</v>
      </c>
      <c r="Y15" s="248">
        <v>3.0822482447701263</v>
      </c>
      <c r="Z15" s="248">
        <v>3.0822482447701263</v>
      </c>
      <c r="AA15" s="248">
        <v>3.0822482447701263</v>
      </c>
      <c r="AB15" s="248">
        <v>3.0822482447701263</v>
      </c>
      <c r="AC15" s="248">
        <v>3.0822482447701263</v>
      </c>
      <c r="AD15" s="248">
        <v>3.0822482447701263</v>
      </c>
      <c r="AE15" s="248">
        <v>3.0822482447701263</v>
      </c>
      <c r="AF15" s="248">
        <v>3.0822482447701263</v>
      </c>
      <c r="AG15" s="292">
        <v>3.0822482447701263</v>
      </c>
      <c r="AH15" s="292">
        <v>3.0822482447701263</v>
      </c>
      <c r="AI15" s="292">
        <v>3.0822482447701263</v>
      </c>
      <c r="AJ15" s="292">
        <v>3.0822482447701263</v>
      </c>
      <c r="AK15" s="292">
        <v>3.0822482447701263</v>
      </c>
      <c r="AL15" s="292">
        <v>3.0822482447701263</v>
      </c>
      <c r="AM15" s="292">
        <v>3.0822482447701263</v>
      </c>
      <c r="AN15" s="292">
        <v>3.0822482447701263</v>
      </c>
      <c r="AO15" s="292">
        <v>3.0822482447701263</v>
      </c>
      <c r="AP15" s="293">
        <v>3.0822482447701263</v>
      </c>
    </row>
    <row r="16" spans="1:42">
      <c r="A16" s="179" t="s">
        <v>45</v>
      </c>
      <c r="B16" s="102" t="s">
        <v>16</v>
      </c>
      <c r="C16" s="110" t="s">
        <v>12</v>
      </c>
      <c r="D16" s="248">
        <v>3.0239102145567216</v>
      </c>
      <c r="E16" s="248">
        <v>3.0517970280018081</v>
      </c>
      <c r="F16" s="248">
        <v>3.0647589906354078</v>
      </c>
      <c r="G16" s="248">
        <v>3.7101453650621394</v>
      </c>
      <c r="H16" s="248">
        <v>4.3555317394888711</v>
      </c>
      <c r="I16" s="248">
        <v>4.3555317394888711</v>
      </c>
      <c r="J16" s="248">
        <v>4.3555317394888711</v>
      </c>
      <c r="K16" s="248">
        <v>3.0822482447701263</v>
      </c>
      <c r="L16" s="248">
        <v>3.0822482447701263</v>
      </c>
      <c r="M16" s="248">
        <v>3.0822482447701263</v>
      </c>
      <c r="N16" s="248">
        <v>3.0822482447701263</v>
      </c>
      <c r="O16" s="248">
        <v>3.0822482447701263</v>
      </c>
      <c r="P16" s="248">
        <v>3.0822482447701263</v>
      </c>
      <c r="Q16" s="248">
        <v>3.0822482447701263</v>
      </c>
      <c r="R16" s="248">
        <v>3.0822482447701263</v>
      </c>
      <c r="S16" s="248">
        <v>3.0822482447701263</v>
      </c>
      <c r="T16" s="248">
        <v>3.0822482447701263</v>
      </c>
      <c r="U16" s="248">
        <v>3.0822482447701263</v>
      </c>
      <c r="V16" s="248">
        <v>3.0822482447701263</v>
      </c>
      <c r="W16" s="248">
        <v>3.0822482447701263</v>
      </c>
      <c r="X16" s="248">
        <v>3.0822482447701263</v>
      </c>
      <c r="Y16" s="248">
        <v>3.0822482447701263</v>
      </c>
      <c r="Z16" s="248">
        <v>3.0822482447701263</v>
      </c>
      <c r="AA16" s="248">
        <v>3.0822482447701263</v>
      </c>
      <c r="AB16" s="248">
        <v>3.0822482447701263</v>
      </c>
      <c r="AC16" s="248">
        <v>3.0822482447701263</v>
      </c>
      <c r="AD16" s="248">
        <v>3.0822482447701263</v>
      </c>
      <c r="AE16" s="248">
        <v>3.0822482447701263</v>
      </c>
      <c r="AF16" s="248">
        <v>3.0822482447701263</v>
      </c>
      <c r="AG16" s="292">
        <v>3.0822482447701263</v>
      </c>
      <c r="AH16" s="292">
        <v>3.0822482447701263</v>
      </c>
      <c r="AI16" s="292">
        <v>3.0822482447701263</v>
      </c>
      <c r="AJ16" s="292">
        <v>3.0822482447701263</v>
      </c>
      <c r="AK16" s="292">
        <v>3.0822482447701263</v>
      </c>
      <c r="AL16" s="292">
        <v>3.0822482447701263</v>
      </c>
      <c r="AM16" s="292">
        <v>3.0822482447701263</v>
      </c>
      <c r="AN16" s="292">
        <v>3.0822482447701263</v>
      </c>
      <c r="AO16" s="292">
        <v>3.0822482447701263</v>
      </c>
      <c r="AP16" s="293">
        <v>3.0822482447701263</v>
      </c>
    </row>
    <row r="17" spans="1:42" ht="15.75" thickBot="1">
      <c r="A17" s="179" t="s">
        <v>668</v>
      </c>
      <c r="B17" s="102" t="s">
        <v>662</v>
      </c>
      <c r="C17" s="110" t="s">
        <v>12</v>
      </c>
      <c r="D17" s="248">
        <v>4.5046858349917747</v>
      </c>
      <c r="E17" s="248">
        <v>4.5746638455732507</v>
      </c>
      <c r="F17" s="248">
        <v>4.6457289290704233</v>
      </c>
      <c r="G17" s="248">
        <v>4.7178979726098937</v>
      </c>
      <c r="H17" s="248">
        <v>4.7911881256512148</v>
      </c>
      <c r="I17" s="248">
        <v>4.865616804062098</v>
      </c>
      <c r="J17" s="248">
        <v>4.9412016942569288</v>
      </c>
      <c r="K17" s="248">
        <v>5.0179607573995755</v>
      </c>
      <c r="L17" s="248">
        <v>5.0959122336714779</v>
      </c>
      <c r="M17" s="248">
        <v>5.1154266978389042</v>
      </c>
      <c r="N17" s="248">
        <v>5.1350158913765158</v>
      </c>
      <c r="O17" s="248">
        <v>5.1546801004555709</v>
      </c>
      <c r="P17" s="248">
        <v>5.1744196123432022</v>
      </c>
      <c r="Q17" s="248">
        <v>5.1942347154066137</v>
      </c>
      <c r="R17" s="248">
        <v>5.2141256991172913</v>
      </c>
      <c r="S17" s="248">
        <v>5.2340928540552349</v>
      </c>
      <c r="T17" s="248">
        <v>5.2541364719132</v>
      </c>
      <c r="U17" s="248">
        <v>5.274256845500962</v>
      </c>
      <c r="V17" s="248">
        <v>5.2944542687495906</v>
      </c>
      <c r="W17" s="248">
        <v>5.2944542687495906</v>
      </c>
      <c r="X17" s="248">
        <v>5.2944542687495906</v>
      </c>
      <c r="Y17" s="248">
        <v>5.2944542687495906</v>
      </c>
      <c r="Z17" s="248">
        <v>5.2944542687495906</v>
      </c>
      <c r="AA17" s="248">
        <v>5.2944542687495906</v>
      </c>
      <c r="AB17" s="248">
        <v>5.2944542687495906</v>
      </c>
      <c r="AC17" s="248">
        <v>5.2944542687495906</v>
      </c>
      <c r="AD17" s="248">
        <v>5.2944542687495906</v>
      </c>
      <c r="AE17" s="248">
        <v>5.2944542687495906</v>
      </c>
      <c r="AF17" s="248">
        <v>5.2944542687495906</v>
      </c>
      <c r="AG17" s="248">
        <v>5.2944542687495906</v>
      </c>
      <c r="AH17" s="248">
        <v>5.2944542687495906</v>
      </c>
      <c r="AI17" s="248">
        <v>5.2944542687495906</v>
      </c>
      <c r="AJ17" s="248">
        <v>5.2944542687495906</v>
      </c>
      <c r="AK17" s="248">
        <v>5.2944542687495906</v>
      </c>
      <c r="AL17" s="248">
        <v>5.2944542687495906</v>
      </c>
      <c r="AM17" s="248">
        <v>5.2944542687495906</v>
      </c>
      <c r="AN17" s="248">
        <v>5.2944542687495906</v>
      </c>
      <c r="AO17" s="248">
        <v>5.2944542687495906</v>
      </c>
      <c r="AP17" s="281">
        <v>5.2944542687495906</v>
      </c>
    </row>
    <row r="18" spans="1:42" ht="16.5" thickBot="1">
      <c r="A18" s="208" t="s">
        <v>327</v>
      </c>
      <c r="C18" s="110"/>
      <c r="D18" s="326">
        <v>5.1455418257067569</v>
      </c>
      <c r="E18" s="326">
        <v>2.6729559656591393</v>
      </c>
      <c r="F18" s="326">
        <v>2.6452056378252107</v>
      </c>
      <c r="G18" s="326">
        <v>3.8703089129037189</v>
      </c>
      <c r="H18" s="326">
        <v>4.9642604216136581</v>
      </c>
      <c r="I18" s="326">
        <v>4.8490209556258215</v>
      </c>
      <c r="J18" s="326">
        <v>4.6218955053892028</v>
      </c>
      <c r="K18" s="326">
        <v>3.1404531643211651</v>
      </c>
      <c r="L18" s="326">
        <v>3.054817490188138</v>
      </c>
      <c r="M18" s="326">
        <v>3.0534914930013288</v>
      </c>
      <c r="N18" s="326">
        <v>3.0474311481467948</v>
      </c>
      <c r="O18" s="326">
        <v>3.0422675503891834</v>
      </c>
      <c r="P18" s="326">
        <v>3.0375120077241671</v>
      </c>
      <c r="Q18" s="326">
        <v>3.0260051570530417</v>
      </c>
      <c r="R18" s="326">
        <v>3.0133566754410923</v>
      </c>
      <c r="S18" s="326">
        <v>2.9976140709705801</v>
      </c>
      <c r="T18" s="326">
        <v>2.9837409007809415</v>
      </c>
      <c r="U18" s="326">
        <v>2.969966121869243</v>
      </c>
      <c r="V18" s="326">
        <v>2.9555464344292619</v>
      </c>
      <c r="W18" s="326">
        <v>2.948368634459138</v>
      </c>
      <c r="X18" s="326">
        <v>2.948368634459138</v>
      </c>
      <c r="Y18" s="326">
        <v>2.948368634459138</v>
      </c>
      <c r="Z18" s="326">
        <v>2.948368634459138</v>
      </c>
      <c r="AA18" s="326">
        <v>2.948368634459138</v>
      </c>
      <c r="AB18" s="326">
        <v>2.948368634459138</v>
      </c>
      <c r="AC18" s="326">
        <v>2.948368634459138</v>
      </c>
      <c r="AD18" s="326">
        <v>2.948368634459138</v>
      </c>
      <c r="AE18" s="326">
        <v>2.948368634459138</v>
      </c>
      <c r="AF18" s="326">
        <v>2.948368634459138</v>
      </c>
      <c r="AG18" s="327">
        <v>2.948368634459138</v>
      </c>
      <c r="AH18" s="327">
        <v>2.948368634459138</v>
      </c>
      <c r="AI18" s="327">
        <v>2.948368634459138</v>
      </c>
      <c r="AJ18" s="327">
        <v>2.948368634459138</v>
      </c>
      <c r="AK18" s="327">
        <v>2.948368634459138</v>
      </c>
      <c r="AL18" s="327">
        <v>2.948368634459138</v>
      </c>
      <c r="AM18" s="327">
        <v>2.948368634459138</v>
      </c>
      <c r="AN18" s="327">
        <v>2.948368634459138</v>
      </c>
      <c r="AO18" s="327">
        <v>2.948368634459138</v>
      </c>
      <c r="AP18" s="328">
        <v>2.948368634459138</v>
      </c>
    </row>
    <row r="19" spans="1:42">
      <c r="A19" s="179" t="s">
        <v>27</v>
      </c>
      <c r="B19" s="102" t="s">
        <v>14</v>
      </c>
      <c r="C19" s="110" t="s">
        <v>20</v>
      </c>
      <c r="D19" s="248">
        <v>0.74162199492671976</v>
      </c>
      <c r="E19" s="248">
        <v>0.74162199492671976</v>
      </c>
      <c r="F19" s="248">
        <v>0.74162199492671976</v>
      </c>
      <c r="G19" s="248">
        <v>0.74162199492671976</v>
      </c>
      <c r="H19" s="248">
        <v>0.74162199492671976</v>
      </c>
      <c r="I19" s="248">
        <v>0.74162199492671976</v>
      </c>
      <c r="J19" s="248">
        <v>0.74162199492671976</v>
      </c>
      <c r="K19" s="248">
        <v>0.74162199492671976</v>
      </c>
      <c r="L19" s="248">
        <v>0.74162199492671976</v>
      </c>
      <c r="M19" s="248">
        <v>0.74162199492671976</v>
      </c>
      <c r="N19" s="248">
        <v>0.74162199492671976</v>
      </c>
      <c r="O19" s="248">
        <v>0.74162199492671976</v>
      </c>
      <c r="P19" s="248">
        <v>0.74162199492671976</v>
      </c>
      <c r="Q19" s="248">
        <v>0.74162199492671976</v>
      </c>
      <c r="R19" s="248">
        <v>0.74162199492671976</v>
      </c>
      <c r="S19" s="248">
        <v>0.74162199492671976</v>
      </c>
      <c r="T19" s="248">
        <v>0.74162199492671976</v>
      </c>
      <c r="U19" s="248">
        <v>0.74162199492671976</v>
      </c>
      <c r="V19" s="248">
        <v>0.74162199492671976</v>
      </c>
      <c r="W19" s="248">
        <v>0.74162199492671976</v>
      </c>
      <c r="X19" s="248">
        <v>0.74162199492671976</v>
      </c>
      <c r="Y19" s="248">
        <v>0.74162199492671976</v>
      </c>
      <c r="Z19" s="248">
        <v>0.74162199492671976</v>
      </c>
      <c r="AA19" s="248">
        <v>0.74162199492671976</v>
      </c>
      <c r="AB19" s="248">
        <v>0.74162199492671976</v>
      </c>
      <c r="AC19" s="248">
        <v>0.74162199492671976</v>
      </c>
      <c r="AD19" s="248">
        <v>0.74162199492671976</v>
      </c>
      <c r="AE19" s="248">
        <v>0.74162199492671976</v>
      </c>
      <c r="AF19" s="248">
        <v>0.74162199492671976</v>
      </c>
      <c r="AG19" s="292">
        <v>0.74162199492671976</v>
      </c>
      <c r="AH19" s="292">
        <v>0.74162199492671976</v>
      </c>
      <c r="AI19" s="292">
        <v>0.74162199492671976</v>
      </c>
      <c r="AJ19" s="292">
        <v>0.74162199492671976</v>
      </c>
      <c r="AK19" s="292">
        <v>0.74162199492671976</v>
      </c>
      <c r="AL19" s="292">
        <v>0.74162199492671976</v>
      </c>
      <c r="AM19" s="292">
        <v>0.74162199492671976</v>
      </c>
      <c r="AN19" s="292">
        <v>0.74162199492671976</v>
      </c>
      <c r="AO19" s="292">
        <v>0.74162199492671976</v>
      </c>
      <c r="AP19" s="293">
        <v>0.74162199492671976</v>
      </c>
    </row>
    <row r="20" spans="1:42">
      <c r="A20" s="179" t="s">
        <v>29</v>
      </c>
      <c r="B20" s="102" t="s">
        <v>14</v>
      </c>
      <c r="C20" s="110" t="s">
        <v>20</v>
      </c>
      <c r="D20" s="248">
        <v>0.74162199492671976</v>
      </c>
      <c r="E20" s="248">
        <v>0.74162199492671976</v>
      </c>
      <c r="F20" s="248">
        <v>0.74162199492671976</v>
      </c>
      <c r="G20" s="248">
        <v>0.74162199492671976</v>
      </c>
      <c r="H20" s="248">
        <v>0.74162199492671976</v>
      </c>
      <c r="I20" s="248">
        <v>0.74162199492671976</v>
      </c>
      <c r="J20" s="248">
        <v>0.74162199492671976</v>
      </c>
      <c r="K20" s="248">
        <v>0.74162199492671976</v>
      </c>
      <c r="L20" s="248">
        <v>0.74162199492671976</v>
      </c>
      <c r="M20" s="248">
        <v>0.74162199492671976</v>
      </c>
      <c r="N20" s="248">
        <v>0.74162199492671976</v>
      </c>
      <c r="O20" s="248">
        <v>0.74162199492671976</v>
      </c>
      <c r="P20" s="248">
        <v>0.74162199492671976</v>
      </c>
      <c r="Q20" s="248">
        <v>0.74162199492671976</v>
      </c>
      <c r="R20" s="248">
        <v>0.74162199492671976</v>
      </c>
      <c r="S20" s="248">
        <v>0.74162199492671976</v>
      </c>
      <c r="T20" s="248">
        <v>0.74162199492671976</v>
      </c>
      <c r="U20" s="248">
        <v>0.74162199492671976</v>
      </c>
      <c r="V20" s="248">
        <v>0.74162199492671976</v>
      </c>
      <c r="W20" s="248">
        <v>0.74162199492671976</v>
      </c>
      <c r="X20" s="248">
        <v>0.74162199492671976</v>
      </c>
      <c r="Y20" s="248">
        <v>0.74162199492671976</v>
      </c>
      <c r="Z20" s="248">
        <v>0.74162199492671976</v>
      </c>
      <c r="AA20" s="248">
        <v>0.74162199492671976</v>
      </c>
      <c r="AB20" s="248">
        <v>0.74162199492671976</v>
      </c>
      <c r="AC20" s="248">
        <v>0.74162199492671976</v>
      </c>
      <c r="AD20" s="248">
        <v>0.74162199492671976</v>
      </c>
      <c r="AE20" s="248">
        <v>0.74162199492671976</v>
      </c>
      <c r="AF20" s="248">
        <v>0.74162199492671976</v>
      </c>
      <c r="AG20" s="292">
        <v>0.74162199492671976</v>
      </c>
      <c r="AH20" s="292">
        <v>0.74162199492671976</v>
      </c>
      <c r="AI20" s="292">
        <v>0.74162199492671976</v>
      </c>
      <c r="AJ20" s="292">
        <v>0.74162199492671976</v>
      </c>
      <c r="AK20" s="292">
        <v>0.74162199492671976</v>
      </c>
      <c r="AL20" s="292">
        <v>0.74162199492671976</v>
      </c>
      <c r="AM20" s="292">
        <v>0.74162199492671976</v>
      </c>
      <c r="AN20" s="292">
        <v>0.74162199492671976</v>
      </c>
      <c r="AO20" s="292">
        <v>0.74162199492671976</v>
      </c>
      <c r="AP20" s="293">
        <v>0.74162199492671976</v>
      </c>
    </row>
    <row r="21" spans="1:42" ht="15.75" thickBot="1">
      <c r="A21" s="179" t="s">
        <v>328</v>
      </c>
      <c r="B21" s="102" t="s">
        <v>14</v>
      </c>
      <c r="C21" s="110" t="s">
        <v>20</v>
      </c>
      <c r="D21" s="248">
        <v>0.73293604993522576</v>
      </c>
      <c r="E21" s="248">
        <v>0.73293604993522576</v>
      </c>
      <c r="F21" s="248">
        <v>0.73293604993522576</v>
      </c>
      <c r="G21" s="248">
        <v>0.73293604993522576</v>
      </c>
      <c r="H21" s="248">
        <v>0.73293604993522576</v>
      </c>
      <c r="I21" s="248">
        <v>0.73293604993522576</v>
      </c>
      <c r="J21" s="248">
        <v>0.73293604993522576</v>
      </c>
      <c r="K21" s="248">
        <v>0.73293604993522576</v>
      </c>
      <c r="L21" s="248">
        <v>0.73293604993522576</v>
      </c>
      <c r="M21" s="248">
        <v>0.73293604993522576</v>
      </c>
      <c r="N21" s="248">
        <v>0.73293604993522576</v>
      </c>
      <c r="O21" s="248">
        <v>0.73293604993522576</v>
      </c>
      <c r="P21" s="248">
        <v>0.73293604993522576</v>
      </c>
      <c r="Q21" s="248">
        <v>0.73293604993522576</v>
      </c>
      <c r="R21" s="248">
        <v>0.73293604993522576</v>
      </c>
      <c r="S21" s="248">
        <v>0.73293604993522576</v>
      </c>
      <c r="T21" s="248">
        <v>0.73293604993522576</v>
      </c>
      <c r="U21" s="248">
        <v>0.73293604993522576</v>
      </c>
      <c r="V21" s="248">
        <v>0.73293604993522576</v>
      </c>
      <c r="W21" s="248">
        <v>0.73293604993522576</v>
      </c>
      <c r="X21" s="248">
        <v>0.73293604993522576</v>
      </c>
      <c r="Y21" s="248">
        <v>0.73293604993522576</v>
      </c>
      <c r="Z21" s="248">
        <v>0.73293604993522576</v>
      </c>
      <c r="AA21" s="248">
        <v>0.73293604993522576</v>
      </c>
      <c r="AB21" s="248">
        <v>0.73293604993522576</v>
      </c>
      <c r="AC21" s="248">
        <v>0.73293604993522576</v>
      </c>
      <c r="AD21" s="248">
        <v>0.73293604993522576</v>
      </c>
      <c r="AE21" s="248">
        <v>0.73293604993522576</v>
      </c>
      <c r="AF21" s="248">
        <v>0.73293604993522576</v>
      </c>
      <c r="AG21" s="292">
        <v>0.73293604993522576</v>
      </c>
      <c r="AH21" s="292">
        <v>0.73293604993522576</v>
      </c>
      <c r="AI21" s="292">
        <v>0.73293604993522576</v>
      </c>
      <c r="AJ21" s="292">
        <v>0.73293604993522576</v>
      </c>
      <c r="AK21" s="292">
        <v>0.73293604993522576</v>
      </c>
      <c r="AL21" s="292">
        <v>0.73293604993522576</v>
      </c>
      <c r="AM21" s="292">
        <v>0.73293604993522576</v>
      </c>
      <c r="AN21" s="292">
        <v>0.73293604993522576</v>
      </c>
      <c r="AO21" s="292">
        <v>0.73293604993522576</v>
      </c>
      <c r="AP21" s="293">
        <v>0.73293604993522576</v>
      </c>
    </row>
    <row r="22" spans="1:42" ht="16.5" thickBot="1">
      <c r="A22" s="325" t="s">
        <v>329</v>
      </c>
      <c r="B22" s="294"/>
      <c r="C22" s="188"/>
      <c r="D22" s="326">
        <v>0.7387266799295551</v>
      </c>
      <c r="E22" s="326">
        <v>0.7387266799295551</v>
      </c>
      <c r="F22" s="326">
        <v>0.7387266799295551</v>
      </c>
      <c r="G22" s="326">
        <v>0.7387266799295551</v>
      </c>
      <c r="H22" s="326">
        <v>0.7387266799295551</v>
      </c>
      <c r="I22" s="326">
        <v>0.7387266799295551</v>
      </c>
      <c r="J22" s="326">
        <v>0.7387266799295551</v>
      </c>
      <c r="K22" s="326">
        <v>0.7387266799295551</v>
      </c>
      <c r="L22" s="326">
        <v>0.7387266799295551</v>
      </c>
      <c r="M22" s="326">
        <v>0.7387266799295551</v>
      </c>
      <c r="N22" s="326">
        <v>0.7387266799295551</v>
      </c>
      <c r="O22" s="326">
        <v>0.7387266799295551</v>
      </c>
      <c r="P22" s="326">
        <v>0.7387266799295551</v>
      </c>
      <c r="Q22" s="326">
        <v>0.7387266799295551</v>
      </c>
      <c r="R22" s="326">
        <v>0.7387266799295551</v>
      </c>
      <c r="S22" s="326">
        <v>0.7387266799295551</v>
      </c>
      <c r="T22" s="326">
        <v>0.7387266799295551</v>
      </c>
      <c r="U22" s="326">
        <v>0.7387266799295551</v>
      </c>
      <c r="V22" s="326">
        <v>0.7387266799295551</v>
      </c>
      <c r="W22" s="326">
        <v>0.7387266799295551</v>
      </c>
      <c r="X22" s="326">
        <v>0.7387266799295551</v>
      </c>
      <c r="Y22" s="326">
        <v>0.7387266799295551</v>
      </c>
      <c r="Z22" s="326">
        <v>0.7387266799295551</v>
      </c>
      <c r="AA22" s="326">
        <v>0.7387266799295551</v>
      </c>
      <c r="AB22" s="326">
        <v>0.7387266799295551</v>
      </c>
      <c r="AC22" s="326">
        <v>0.7387266799295551</v>
      </c>
      <c r="AD22" s="326">
        <v>0.7387266799295551</v>
      </c>
      <c r="AE22" s="326">
        <v>0.7387266799295551</v>
      </c>
      <c r="AF22" s="326">
        <v>0.7387266799295551</v>
      </c>
      <c r="AG22" s="327">
        <v>0.7387266799295551</v>
      </c>
      <c r="AH22" s="327">
        <v>0.7387266799295551</v>
      </c>
      <c r="AI22" s="327">
        <v>0.7387266799295551</v>
      </c>
      <c r="AJ22" s="327">
        <v>0.7387266799295551</v>
      </c>
      <c r="AK22" s="327">
        <v>0.7387266799295551</v>
      </c>
      <c r="AL22" s="327">
        <v>0.7387266799295551</v>
      </c>
      <c r="AM22" s="327">
        <v>0.7387266799295551</v>
      </c>
      <c r="AN22" s="327">
        <v>0.7387266799295551</v>
      </c>
      <c r="AO22" s="327">
        <v>0.7387266799295551</v>
      </c>
      <c r="AP22" s="328">
        <v>0.7387266799295551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D63" activePane="bottomRight" state="frozen"/>
      <selection activeCell="L66" sqref="L66"/>
      <selection pane="topRight" activeCell="L66" sqref="L66"/>
      <selection pane="bottomLeft" activeCell="L66" sqref="L66"/>
      <selection pane="bottomRight" activeCell="A36" sqref="A36:AR42"/>
    </sheetView>
  </sheetViews>
  <sheetFormatPr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627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17</v>
      </c>
      <c r="C4" s="66" t="s">
        <v>232</v>
      </c>
      <c r="D4" s="6">
        <v>61.733551346133034</v>
      </c>
      <c r="E4" s="6">
        <v>52.340699920723772</v>
      </c>
      <c r="F4" s="6">
        <v>153.72242391935723</v>
      </c>
      <c r="G4" s="6">
        <v>145.21230749175854</v>
      </c>
      <c r="H4" s="6">
        <v>106.24896354619368</v>
      </c>
      <c r="I4" s="6">
        <v>85.175829640216534</v>
      </c>
      <c r="J4" s="6">
        <v>95.666271496507008</v>
      </c>
      <c r="K4" s="6">
        <v>121.97296118950096</v>
      </c>
      <c r="L4" s="6">
        <v>71.487144866812557</v>
      </c>
      <c r="M4" s="6">
        <v>45.155307811629591</v>
      </c>
      <c r="N4" s="6">
        <v>37.599799669024627</v>
      </c>
      <c r="O4" s="6">
        <v>40.176659028084728</v>
      </c>
      <c r="P4" s="6">
        <v>41.805331331690361</v>
      </c>
      <c r="Q4" s="6">
        <v>42.869412256232422</v>
      </c>
      <c r="R4" s="6">
        <v>40.099638175933791</v>
      </c>
      <c r="S4" s="6">
        <v>56.265611434503342</v>
      </c>
      <c r="T4" s="6">
        <v>57.555007942769841</v>
      </c>
      <c r="U4" s="6">
        <v>48.351703575635959</v>
      </c>
      <c r="V4" s="6">
        <v>50.158149802714021</v>
      </c>
      <c r="W4" s="6">
        <v>44.555710229380438</v>
      </c>
      <c r="X4" s="6">
        <v>39.229464659879802</v>
      </c>
      <c r="Y4" s="6">
        <v>37.889477465986936</v>
      </c>
      <c r="Z4" s="6">
        <v>35.420199103948534</v>
      </c>
      <c r="AA4" s="6">
        <v>32.521880379213407</v>
      </c>
      <c r="AB4" s="6">
        <v>34.451558097384506</v>
      </c>
      <c r="AC4" s="6">
        <v>41.419874724116838</v>
      </c>
      <c r="AD4" s="6">
        <v>39.148580101986845</v>
      </c>
      <c r="AE4" s="6">
        <v>42.725994296137927</v>
      </c>
      <c r="AF4" s="6">
        <v>39.735523539265401</v>
      </c>
      <c r="AG4" s="6">
        <v>42.802573643842038</v>
      </c>
      <c r="AH4" s="6">
        <v>41.026011885299866</v>
      </c>
      <c r="AI4" s="6">
        <v>38.34331319194154</v>
      </c>
      <c r="AJ4" s="6">
        <v>41.009057420946149</v>
      </c>
      <c r="AK4" s="6">
        <v>46.817084571346825</v>
      </c>
      <c r="AL4" s="6">
        <v>47.165025381088398</v>
      </c>
      <c r="AM4" s="6">
        <v>48.61051738004641</v>
      </c>
      <c r="AN4" s="6">
        <v>51.278630547805044</v>
      </c>
      <c r="AO4" s="6">
        <v>57.281095079949502</v>
      </c>
      <c r="AP4" s="6">
        <v>59.913856064222436</v>
      </c>
      <c r="AQ4" s="6">
        <v>64.774287667392286</v>
      </c>
      <c r="AR4" s="37">
        <v>70.128892631123946</v>
      </c>
    </row>
    <row r="5" spans="1:44" s="1" customFormat="1">
      <c r="A5" s="36" t="s">
        <v>332</v>
      </c>
      <c r="B5" t="s">
        <v>17</v>
      </c>
      <c r="C5" s="66" t="s">
        <v>233</v>
      </c>
      <c r="D5" s="6">
        <v>64.205937931014645</v>
      </c>
      <c r="E5" s="6">
        <v>56.01370912905216</v>
      </c>
      <c r="F5" s="6">
        <v>155.06390568468282</v>
      </c>
      <c r="G5" s="6">
        <v>136.05186847229496</v>
      </c>
      <c r="H5" s="6">
        <v>112.10669751048476</v>
      </c>
      <c r="I5" s="6">
        <v>87.772008576480772</v>
      </c>
      <c r="J5" s="6">
        <v>96.350335847810243</v>
      </c>
      <c r="K5" s="6">
        <v>112.99811104669851</v>
      </c>
      <c r="L5" s="6">
        <v>71.752388040963666</v>
      </c>
      <c r="M5" s="6">
        <v>47.543995935655857</v>
      </c>
      <c r="N5" s="6">
        <v>37.615444299024318</v>
      </c>
      <c r="O5" s="6">
        <v>40.768637756348973</v>
      </c>
      <c r="P5" s="6">
        <v>44.466097082376542</v>
      </c>
      <c r="Q5" s="6">
        <v>45.00971237547683</v>
      </c>
      <c r="R5" s="6">
        <v>42.536842401886588</v>
      </c>
      <c r="S5" s="6">
        <v>58.291788142729693</v>
      </c>
      <c r="T5" s="6">
        <v>59.345701868947934</v>
      </c>
      <c r="U5" s="6">
        <v>48.939754106257809</v>
      </c>
      <c r="V5" s="6">
        <v>52.853016926151568</v>
      </c>
      <c r="W5" s="6">
        <v>46.257729420875634</v>
      </c>
      <c r="X5" s="6">
        <v>43.007148243303149</v>
      </c>
      <c r="Y5" s="6">
        <v>44.642523516905555</v>
      </c>
      <c r="Z5" s="6">
        <v>42.727710240776169</v>
      </c>
      <c r="AA5" s="6">
        <v>42.882842023037348</v>
      </c>
      <c r="AB5" s="6">
        <v>46.389245501661328</v>
      </c>
      <c r="AC5" s="6">
        <v>44.450639561489638</v>
      </c>
      <c r="AD5" s="6">
        <v>41.975157529829836</v>
      </c>
      <c r="AE5" s="6">
        <v>40.746179240445493</v>
      </c>
      <c r="AF5" s="6">
        <v>39.819327445845339</v>
      </c>
      <c r="AG5" s="6">
        <v>42.381405345048655</v>
      </c>
      <c r="AH5" s="6">
        <v>36.576434089402852</v>
      </c>
      <c r="AI5" s="6">
        <v>32.868507097329783</v>
      </c>
      <c r="AJ5" s="6">
        <v>35.918609231117713</v>
      </c>
      <c r="AK5" s="6">
        <v>42.963951634240807</v>
      </c>
      <c r="AL5" s="6">
        <v>41.525447984470404</v>
      </c>
      <c r="AM5" s="6">
        <v>43.747168404691912</v>
      </c>
      <c r="AN5" s="6">
        <v>45.824526836900183</v>
      </c>
      <c r="AO5" s="6">
        <v>50.756403031582103</v>
      </c>
      <c r="AP5" s="6">
        <v>52.604042841963036</v>
      </c>
      <c r="AQ5" s="6">
        <v>57.390769657635389</v>
      </c>
      <c r="AR5" s="37">
        <v>63.145927799613467</v>
      </c>
    </row>
    <row r="6" spans="1:44" s="1" customFormat="1">
      <c r="A6" s="36" t="s">
        <v>333</v>
      </c>
      <c r="B6" t="s">
        <v>17</v>
      </c>
      <c r="C6" s="66" t="s">
        <v>234</v>
      </c>
      <c r="D6" s="6">
        <v>65.12434344976289</v>
      </c>
      <c r="E6" s="6">
        <v>56.945875359918936</v>
      </c>
      <c r="F6" s="6">
        <v>159.67472400850534</v>
      </c>
      <c r="G6" s="6">
        <v>135.14889877685027</v>
      </c>
      <c r="H6" s="6">
        <v>115.85482266872249</v>
      </c>
      <c r="I6" s="6">
        <v>89.301102230059911</v>
      </c>
      <c r="J6" s="6">
        <v>98.38468848407642</v>
      </c>
      <c r="K6" s="6">
        <v>116.49433045265654</v>
      </c>
      <c r="L6" s="6">
        <v>73.724053022622272</v>
      </c>
      <c r="M6" s="6">
        <v>48.810296416176769</v>
      </c>
      <c r="N6" s="6">
        <v>38.563927500677813</v>
      </c>
      <c r="O6" s="6">
        <v>42.149648226490825</v>
      </c>
      <c r="P6" s="6">
        <v>46.166277026513093</v>
      </c>
      <c r="Q6" s="6">
        <v>46.673221759999869</v>
      </c>
      <c r="R6" s="6">
        <v>43.765665886952107</v>
      </c>
      <c r="S6" s="6">
        <v>59.858561672667179</v>
      </c>
      <c r="T6" s="6">
        <v>60.91118454891172</v>
      </c>
      <c r="U6" s="6">
        <v>50.137126481082873</v>
      </c>
      <c r="V6" s="6">
        <v>54.268596864579315</v>
      </c>
      <c r="W6" s="6">
        <v>48.450231182205592</v>
      </c>
      <c r="X6" s="6">
        <v>44.708254817379633</v>
      </c>
      <c r="Y6" s="6">
        <v>46.729218610836426</v>
      </c>
      <c r="Z6" s="6">
        <v>44.955859298167944</v>
      </c>
      <c r="AA6" s="6">
        <v>45.668597875002924</v>
      </c>
      <c r="AB6" s="6">
        <v>49.517994163996789</v>
      </c>
      <c r="AC6" s="6">
        <v>47.541918774146325</v>
      </c>
      <c r="AD6" s="6">
        <v>45.601979938517886</v>
      </c>
      <c r="AE6" s="6">
        <v>43.902968514891135</v>
      </c>
      <c r="AF6" s="6">
        <v>42.849996267144306</v>
      </c>
      <c r="AG6" s="6">
        <v>45.523816255290484</v>
      </c>
      <c r="AH6" s="6">
        <v>39.321306744361607</v>
      </c>
      <c r="AI6" s="6">
        <v>35.646812647674089</v>
      </c>
      <c r="AJ6" s="6">
        <v>38.549695414956183</v>
      </c>
      <c r="AK6" s="6">
        <v>45.808757594367577</v>
      </c>
      <c r="AL6" s="6">
        <v>43.945593062346546</v>
      </c>
      <c r="AM6" s="6">
        <v>46.279253561247053</v>
      </c>
      <c r="AN6" s="6">
        <v>48.28709068150755</v>
      </c>
      <c r="AO6" s="6">
        <v>53.095293248868607</v>
      </c>
      <c r="AP6" s="6">
        <v>55.130558487321046</v>
      </c>
      <c r="AQ6" s="6">
        <v>59.738274473868337</v>
      </c>
      <c r="AR6" s="37">
        <v>65.44743670741606</v>
      </c>
    </row>
    <row r="7" spans="1:44" s="1" customFormat="1">
      <c r="A7" s="36" t="s">
        <v>334</v>
      </c>
      <c r="B7" t="s">
        <v>18</v>
      </c>
      <c r="C7" s="66" t="s">
        <v>235</v>
      </c>
      <c r="D7" s="6">
        <v>59.984529975711474</v>
      </c>
      <c r="E7" s="6">
        <v>50.732164255497828</v>
      </c>
      <c r="F7" s="6">
        <v>144.34621834061116</v>
      </c>
      <c r="G7" s="6">
        <v>126.56224694026541</v>
      </c>
      <c r="H7" s="6">
        <v>100.5777308937277</v>
      </c>
      <c r="I7" s="6">
        <v>83.410764716847225</v>
      </c>
      <c r="J7" s="6">
        <v>93.402975048026818</v>
      </c>
      <c r="K7" s="6">
        <v>115.64221638936269</v>
      </c>
      <c r="L7" s="6">
        <v>70.439674061215683</v>
      </c>
      <c r="M7" s="6">
        <v>42.555716626636915</v>
      </c>
      <c r="N7" s="6">
        <v>36.315581176123018</v>
      </c>
      <c r="O7" s="6">
        <v>38.395065101868788</v>
      </c>
      <c r="P7" s="6">
        <v>43.275045490614161</v>
      </c>
      <c r="Q7" s="6">
        <v>43.113374748376749</v>
      </c>
      <c r="R7" s="6">
        <v>40.149284771490102</v>
      </c>
      <c r="S7" s="6">
        <v>56.654508388972069</v>
      </c>
      <c r="T7" s="6">
        <v>60.293623743724702</v>
      </c>
      <c r="U7" s="6">
        <v>49.997636096787097</v>
      </c>
      <c r="V7" s="6">
        <v>52.450468414959744</v>
      </c>
      <c r="W7" s="6">
        <v>48.34707610478938</v>
      </c>
      <c r="X7" s="6">
        <v>43.483535834388711</v>
      </c>
      <c r="Y7" s="6">
        <v>43.981309340340346</v>
      </c>
      <c r="Z7" s="6">
        <v>41.790094704157966</v>
      </c>
      <c r="AA7" s="6">
        <v>40.928348041267519</v>
      </c>
      <c r="AB7" s="6">
        <v>43.910213040259052</v>
      </c>
      <c r="AC7" s="6">
        <v>44.064918282236121</v>
      </c>
      <c r="AD7" s="6">
        <v>42.35186063946179</v>
      </c>
      <c r="AE7" s="6">
        <v>41.626313412732998</v>
      </c>
      <c r="AF7" s="6">
        <v>40.36603124125164</v>
      </c>
      <c r="AG7" s="6">
        <v>42.338965171417136</v>
      </c>
      <c r="AH7" s="6">
        <v>37.304446566730277</v>
      </c>
      <c r="AI7" s="6">
        <v>33.591261540835518</v>
      </c>
      <c r="AJ7" s="6">
        <v>36.651465830775038</v>
      </c>
      <c r="AK7" s="6">
        <v>43.213440843645905</v>
      </c>
      <c r="AL7" s="6">
        <v>42.142846683598201</v>
      </c>
      <c r="AM7" s="6">
        <v>43.622146182495769</v>
      </c>
      <c r="AN7" s="6">
        <v>45.761148390572963</v>
      </c>
      <c r="AO7" s="6">
        <v>50.880000899696981</v>
      </c>
      <c r="AP7" s="6">
        <v>52.735305334034678</v>
      </c>
      <c r="AQ7" s="6">
        <v>56.677074938440875</v>
      </c>
      <c r="AR7" s="37">
        <v>61.819040520613363</v>
      </c>
    </row>
    <row r="8" spans="1:44" s="1" customFormat="1">
      <c r="A8" s="36" t="s">
        <v>335</v>
      </c>
      <c r="B8" t="s">
        <v>18</v>
      </c>
      <c r="C8" s="66" t="s">
        <v>236</v>
      </c>
      <c r="D8" s="6">
        <v>63.728485489914576</v>
      </c>
      <c r="E8" s="6">
        <v>55.69908784872635</v>
      </c>
      <c r="F8" s="6">
        <v>152.17234991170295</v>
      </c>
      <c r="G8" s="6">
        <v>131.95576401279351</v>
      </c>
      <c r="H8" s="6">
        <v>105.66146262942881</v>
      </c>
      <c r="I8" s="6">
        <v>83.621922612157633</v>
      </c>
      <c r="J8" s="6">
        <v>90.340801026254823</v>
      </c>
      <c r="K8" s="6">
        <v>103.18408462947227</v>
      </c>
      <c r="L8" s="6">
        <v>65.720617655280364</v>
      </c>
      <c r="M8" s="6">
        <v>42.304799329719458</v>
      </c>
      <c r="N8" s="6">
        <v>33.143683544064025</v>
      </c>
      <c r="O8" s="6">
        <v>27.874059840780784</v>
      </c>
      <c r="P8" s="6">
        <v>44.071164007514561</v>
      </c>
      <c r="Q8" s="6">
        <v>44.547119582714991</v>
      </c>
      <c r="R8" s="6">
        <v>41.605926955316377</v>
      </c>
      <c r="S8" s="6">
        <v>57.069919498464536</v>
      </c>
      <c r="T8" s="6">
        <v>58.204208941610396</v>
      </c>
      <c r="U8" s="6">
        <v>47.626003375860058</v>
      </c>
      <c r="V8" s="6">
        <v>51.786371288757628</v>
      </c>
      <c r="W8" s="6">
        <v>45.655101120068203</v>
      </c>
      <c r="X8" s="6">
        <v>42.178382934487431</v>
      </c>
      <c r="Y8" s="6">
        <v>43.909546786214008</v>
      </c>
      <c r="Z8" s="6">
        <v>42.030703626535747</v>
      </c>
      <c r="AA8" s="6">
        <v>42.086761789387687</v>
      </c>
      <c r="AB8" s="6">
        <v>45.355525588167175</v>
      </c>
      <c r="AC8" s="6">
        <v>43.185104834614556</v>
      </c>
      <c r="AD8" s="6">
        <v>41.384030979513618</v>
      </c>
      <c r="AE8" s="6">
        <v>39.683510269594969</v>
      </c>
      <c r="AF8" s="6">
        <v>38.557856431510857</v>
      </c>
      <c r="AG8" s="6">
        <v>40.6679788984681</v>
      </c>
      <c r="AH8" s="6">
        <v>34.23675774395511</v>
      </c>
      <c r="AI8" s="6">
        <v>30.812031231762177</v>
      </c>
      <c r="AJ8" s="6">
        <v>33.65905757575203</v>
      </c>
      <c r="AK8" s="6">
        <v>41.120639377485979</v>
      </c>
      <c r="AL8" s="6">
        <v>39.456227539766964</v>
      </c>
      <c r="AM8" s="6">
        <v>41.79946205125961</v>
      </c>
      <c r="AN8" s="6">
        <v>43.784166516194517</v>
      </c>
      <c r="AO8" s="6">
        <v>48.716041623291147</v>
      </c>
      <c r="AP8" s="6">
        <v>50.65894357464331</v>
      </c>
      <c r="AQ8" s="6">
        <v>55.467780450036159</v>
      </c>
      <c r="AR8" s="37">
        <v>61.29928267889936</v>
      </c>
    </row>
    <row r="9" spans="1:44" s="1" customFormat="1">
      <c r="A9" s="36" t="s">
        <v>336</v>
      </c>
      <c r="B9" t="s">
        <v>18</v>
      </c>
      <c r="C9" s="66" t="s">
        <v>237</v>
      </c>
      <c r="D9" s="6">
        <v>64.591732774319908</v>
      </c>
      <c r="E9" s="6">
        <v>56.06988164878225</v>
      </c>
      <c r="F9" s="6">
        <v>155.32593067139589</v>
      </c>
      <c r="G9" s="6">
        <v>125.11986302719366</v>
      </c>
      <c r="H9" s="6">
        <v>108.2584385808027</v>
      </c>
      <c r="I9" s="6">
        <v>83.594296256647908</v>
      </c>
      <c r="J9" s="6">
        <v>89.051304825606209</v>
      </c>
      <c r="K9" s="6">
        <v>99.993598099225025</v>
      </c>
      <c r="L9" s="6">
        <v>63.793299983496837</v>
      </c>
      <c r="M9" s="6">
        <v>40.755106288322352</v>
      </c>
      <c r="N9" s="6">
        <v>32.326033677298042</v>
      </c>
      <c r="O9" s="6">
        <v>24.46136597877755</v>
      </c>
      <c r="P9" s="6">
        <v>39.455590087273563</v>
      </c>
      <c r="Q9" s="6">
        <v>39.033171600932022</v>
      </c>
      <c r="R9" s="6">
        <v>36.546221485413042</v>
      </c>
      <c r="S9" s="6">
        <v>49.229352272118092</v>
      </c>
      <c r="T9" s="6">
        <v>49.92534443982813</v>
      </c>
      <c r="U9" s="6">
        <v>40.661652424632948</v>
      </c>
      <c r="V9" s="6">
        <v>43.755674626632832</v>
      </c>
      <c r="W9" s="6">
        <v>39.497741214660344</v>
      </c>
      <c r="X9" s="6">
        <v>37.185872429065476</v>
      </c>
      <c r="Y9" s="6">
        <v>38.715052799453872</v>
      </c>
      <c r="Z9" s="6">
        <v>36.614935109249714</v>
      </c>
      <c r="AA9" s="6">
        <v>36.124519683298907</v>
      </c>
      <c r="AB9" s="6">
        <v>38.963561791012424</v>
      </c>
      <c r="AC9" s="6">
        <v>37.49221132009334</v>
      </c>
      <c r="AD9" s="6">
        <v>35.347389969459826</v>
      </c>
      <c r="AE9" s="6">
        <v>34.212472087931872</v>
      </c>
      <c r="AF9" s="6">
        <v>33.084331077274634</v>
      </c>
      <c r="AG9" s="6">
        <v>34.626950007680172</v>
      </c>
      <c r="AH9" s="6">
        <v>28.462293929992313</v>
      </c>
      <c r="AI9" s="6">
        <v>25.093066156659127</v>
      </c>
      <c r="AJ9" s="6">
        <v>27.979451175799106</v>
      </c>
      <c r="AK9" s="6">
        <v>34.597733468138173</v>
      </c>
      <c r="AL9" s="6">
        <v>33.113491507442056</v>
      </c>
      <c r="AM9" s="6">
        <v>34.985471441860263</v>
      </c>
      <c r="AN9" s="6">
        <v>36.916348030046748</v>
      </c>
      <c r="AO9" s="6">
        <v>41.344282197922844</v>
      </c>
      <c r="AP9" s="6">
        <v>43.455035136182858</v>
      </c>
      <c r="AQ9" s="6">
        <v>47.607681426073285</v>
      </c>
      <c r="AR9" s="37">
        <v>53.43457616660816</v>
      </c>
    </row>
    <row r="10" spans="1:44" s="1" customFormat="1">
      <c r="A10" s="36" t="s">
        <v>337</v>
      </c>
      <c r="B10" t="s">
        <v>16</v>
      </c>
      <c r="C10" s="66" t="s">
        <v>238</v>
      </c>
      <c r="D10" s="6">
        <v>57.452566533752368</v>
      </c>
      <c r="E10" s="6">
        <v>48.502158542209671</v>
      </c>
      <c r="F10" s="6">
        <v>130.52184813722536</v>
      </c>
      <c r="G10" s="6">
        <v>144.08088828369662</v>
      </c>
      <c r="H10" s="6">
        <v>57.958198377854487</v>
      </c>
      <c r="I10" s="6">
        <v>48.756235420172061</v>
      </c>
      <c r="J10" s="6">
        <v>39.362348742879178</v>
      </c>
      <c r="K10" s="6">
        <v>33.775970027564149</v>
      </c>
      <c r="L10" s="6">
        <v>19.079270446329215</v>
      </c>
      <c r="M10" s="6">
        <v>5.4780983774080436</v>
      </c>
      <c r="N10" s="6">
        <v>3.0251917395722852</v>
      </c>
      <c r="O10" s="6">
        <v>11.42633582384385</v>
      </c>
      <c r="P10" s="6">
        <v>36.013043026062626</v>
      </c>
      <c r="Q10" s="6">
        <v>38.885283562613758</v>
      </c>
      <c r="R10" s="6">
        <v>35.170654634733708</v>
      </c>
      <c r="S10" s="6">
        <v>46.294130350788663</v>
      </c>
      <c r="T10" s="6">
        <v>46.394592575398434</v>
      </c>
      <c r="U10" s="6">
        <v>38.28476075549964</v>
      </c>
      <c r="V10" s="6">
        <v>40.978005030052891</v>
      </c>
      <c r="W10" s="6">
        <v>37.393176218876746</v>
      </c>
      <c r="X10" s="6">
        <v>34.257006715967691</v>
      </c>
      <c r="Y10" s="6">
        <v>35.489648802246549</v>
      </c>
      <c r="Z10" s="6">
        <v>33.306901989936556</v>
      </c>
      <c r="AA10" s="6">
        <v>32.76509298631504</v>
      </c>
      <c r="AB10" s="6">
        <v>35.531272336472249</v>
      </c>
      <c r="AC10" s="6">
        <v>34.32890468473682</v>
      </c>
      <c r="AD10" s="6">
        <v>32.532052023468999</v>
      </c>
      <c r="AE10" s="6">
        <v>32.024141452614025</v>
      </c>
      <c r="AF10" s="6">
        <v>31.105495990850141</v>
      </c>
      <c r="AG10" s="6">
        <v>33.127197411377267</v>
      </c>
      <c r="AH10" s="6">
        <v>27.748586514474198</v>
      </c>
      <c r="AI10" s="6">
        <v>24.719690215384055</v>
      </c>
      <c r="AJ10" s="6">
        <v>27.38507649556486</v>
      </c>
      <c r="AK10" s="6">
        <v>33.559819469989797</v>
      </c>
      <c r="AL10" s="6">
        <v>32.542584685559177</v>
      </c>
      <c r="AM10" s="6">
        <v>34.144320398427425</v>
      </c>
      <c r="AN10" s="6">
        <v>35.582361781409197</v>
      </c>
      <c r="AO10" s="6">
        <v>39.64694494866184</v>
      </c>
      <c r="AP10" s="6">
        <v>40.575698755324233</v>
      </c>
      <c r="AQ10" s="6">
        <v>44.12654582441337</v>
      </c>
      <c r="AR10" s="37">
        <v>48.767921054616437</v>
      </c>
    </row>
    <row r="11" spans="1:44" s="1" customFormat="1">
      <c r="A11" s="36" t="s">
        <v>338</v>
      </c>
      <c r="B11" t="s">
        <v>16</v>
      </c>
      <c r="C11" s="66" t="s">
        <v>239</v>
      </c>
      <c r="D11" s="6">
        <v>57.452566533752368</v>
      </c>
      <c r="E11" s="6">
        <v>48.502158542209671</v>
      </c>
      <c r="F11" s="6">
        <v>130.52184813722536</v>
      </c>
      <c r="G11" s="6">
        <v>136.20563427956856</v>
      </c>
      <c r="H11" s="6">
        <v>106.36396412777684</v>
      </c>
      <c r="I11" s="6">
        <v>80.988104155581198</v>
      </c>
      <c r="J11" s="6">
        <v>88.488977611027948</v>
      </c>
      <c r="K11" s="6">
        <v>101.30989870672954</v>
      </c>
      <c r="L11" s="6">
        <v>65.314985954591776</v>
      </c>
      <c r="M11" s="6">
        <v>42.566269986079647</v>
      </c>
      <c r="N11" s="6">
        <v>33.4056199055251</v>
      </c>
      <c r="O11" s="6">
        <v>35.492379381718131</v>
      </c>
      <c r="P11" s="6">
        <v>39.507356871211542</v>
      </c>
      <c r="Q11" s="6">
        <v>39.706560551363751</v>
      </c>
      <c r="R11" s="6">
        <v>35.962607330884055</v>
      </c>
      <c r="S11" s="6">
        <v>47.578571615982575</v>
      </c>
      <c r="T11" s="6">
        <v>48.229003865811372</v>
      </c>
      <c r="U11" s="6">
        <v>38.500841612314609</v>
      </c>
      <c r="V11" s="6">
        <v>42.263567137813851</v>
      </c>
      <c r="W11" s="6">
        <v>38.686527196327582</v>
      </c>
      <c r="X11" s="6">
        <v>35.913983439771343</v>
      </c>
      <c r="Y11" s="6">
        <v>37.650499049185719</v>
      </c>
      <c r="Z11" s="6">
        <v>35.855152504460335</v>
      </c>
      <c r="AA11" s="6">
        <v>36.316162405660648</v>
      </c>
      <c r="AB11" s="6">
        <v>38.80052880853674</v>
      </c>
      <c r="AC11" s="6">
        <v>36.689674347054172</v>
      </c>
      <c r="AD11" s="6">
        <v>35.625860311040192</v>
      </c>
      <c r="AE11" s="6">
        <v>34.138906134769954</v>
      </c>
      <c r="AF11" s="6">
        <v>33.251845047709956</v>
      </c>
      <c r="AG11" s="6">
        <v>35.450917485579936</v>
      </c>
      <c r="AH11" s="6">
        <v>30.040642335281937</v>
      </c>
      <c r="AI11" s="6">
        <v>26.976460034580761</v>
      </c>
      <c r="AJ11" s="6">
        <v>28.836256383018167</v>
      </c>
      <c r="AK11" s="6">
        <v>35.41751319736089</v>
      </c>
      <c r="AL11" s="6">
        <v>34.225273741947298</v>
      </c>
      <c r="AM11" s="6">
        <v>35.753487165622687</v>
      </c>
      <c r="AN11" s="6">
        <v>37.343209018420438</v>
      </c>
      <c r="AO11" s="6">
        <v>41.222582761638243</v>
      </c>
      <c r="AP11" s="6">
        <v>42.440632694904167</v>
      </c>
      <c r="AQ11" s="6">
        <v>45.765266100125295</v>
      </c>
      <c r="AR11" s="37">
        <v>51.030659426981728</v>
      </c>
    </row>
    <row r="12" spans="1:44" s="1" customFormat="1">
      <c r="A12" s="36" t="s">
        <v>339</v>
      </c>
      <c r="B12" t="s">
        <v>15</v>
      </c>
      <c r="C12" s="66" t="s">
        <v>240</v>
      </c>
      <c r="D12" s="6">
        <v>70.577796465456245</v>
      </c>
      <c r="E12" s="6">
        <v>52.238489520636371</v>
      </c>
      <c r="F12" s="6">
        <v>104.56031449113418</v>
      </c>
      <c r="G12" s="6">
        <v>142.04295173634657</v>
      </c>
      <c r="H12" s="6">
        <v>122.63565094674439</v>
      </c>
      <c r="I12" s="6">
        <v>99.280697332451467</v>
      </c>
      <c r="J12" s="6">
        <v>109.61164823238911</v>
      </c>
      <c r="K12" s="6">
        <v>114.984758862465</v>
      </c>
      <c r="L12" s="6">
        <v>72.741684896152577</v>
      </c>
      <c r="M12" s="6">
        <v>55.206644514103452</v>
      </c>
      <c r="N12" s="6">
        <v>38.328574672625408</v>
      </c>
      <c r="O12" s="6">
        <v>43.039370546984436</v>
      </c>
      <c r="P12" s="6">
        <v>41.952789207738903</v>
      </c>
      <c r="Q12" s="6">
        <v>44.573754637950351</v>
      </c>
      <c r="R12" s="6">
        <v>41.746637903215394</v>
      </c>
      <c r="S12" s="6">
        <v>58.106417175715102</v>
      </c>
      <c r="T12" s="6">
        <v>57.039627784203418</v>
      </c>
      <c r="U12" s="6">
        <v>46.747738696122333</v>
      </c>
      <c r="V12" s="6">
        <v>52.726120551676615</v>
      </c>
      <c r="W12" s="6">
        <v>45.437538701282627</v>
      </c>
      <c r="X12" s="6">
        <v>42.395182026816954</v>
      </c>
      <c r="Y12" s="6">
        <v>43.796797268848998</v>
      </c>
      <c r="Z12" s="6">
        <v>41.372915439374957</v>
      </c>
      <c r="AA12" s="6">
        <v>42.745600088507722</v>
      </c>
      <c r="AB12" s="6">
        <v>45.250676745062407</v>
      </c>
      <c r="AC12" s="6">
        <v>43.554669571382405</v>
      </c>
      <c r="AD12" s="6">
        <v>41.675379262380616</v>
      </c>
      <c r="AE12" s="6">
        <v>39.98854525824509</v>
      </c>
      <c r="AF12" s="6">
        <v>39.350547288620731</v>
      </c>
      <c r="AG12" s="6">
        <v>41.273765653745969</v>
      </c>
      <c r="AH12" s="6">
        <v>35.768380927747842</v>
      </c>
      <c r="AI12" s="6">
        <v>33.011462114135483</v>
      </c>
      <c r="AJ12" s="6">
        <v>36.062710870212648</v>
      </c>
      <c r="AK12" s="6">
        <v>41.846620583429363</v>
      </c>
      <c r="AL12" s="6">
        <v>40.070004955621037</v>
      </c>
      <c r="AM12" s="6">
        <v>42.244165177127584</v>
      </c>
      <c r="AN12" s="6">
        <v>43.36664568986351</v>
      </c>
      <c r="AO12" s="6">
        <v>47.689938691354932</v>
      </c>
      <c r="AP12" s="6">
        <v>49.132982617620435</v>
      </c>
      <c r="AQ12" s="6">
        <v>53.347508857866785</v>
      </c>
      <c r="AR12" s="37">
        <v>57.486748239361503</v>
      </c>
    </row>
    <row r="13" spans="1:44" s="1" customFormat="1">
      <c r="A13" s="36" t="s">
        <v>340</v>
      </c>
      <c r="B13" t="s">
        <v>15</v>
      </c>
      <c r="C13" s="66" t="s">
        <v>241</v>
      </c>
      <c r="D13" s="6">
        <v>93.822891474337965</v>
      </c>
      <c r="E13" s="6">
        <v>63.587884967672046</v>
      </c>
      <c r="F13" s="6">
        <v>118.55300949606303</v>
      </c>
      <c r="G13" s="6">
        <v>142.08173796192224</v>
      </c>
      <c r="H13" s="6">
        <v>122.55059159174587</v>
      </c>
      <c r="I13" s="6">
        <v>97.683443104585422</v>
      </c>
      <c r="J13" s="6">
        <v>106.424804366432</v>
      </c>
      <c r="K13" s="6">
        <v>110.54414660236581</v>
      </c>
      <c r="L13" s="6">
        <v>69.388282196627102</v>
      </c>
      <c r="M13" s="6">
        <v>50.068693800390285</v>
      </c>
      <c r="N13" s="6">
        <v>33.718412177756392</v>
      </c>
      <c r="O13" s="6">
        <v>38.838678388167729</v>
      </c>
      <c r="P13" s="6">
        <v>39.544119957395424</v>
      </c>
      <c r="Q13" s="6">
        <v>42.048968452278224</v>
      </c>
      <c r="R13" s="6">
        <v>38.307076818454952</v>
      </c>
      <c r="S13" s="6">
        <v>53.45179252825676</v>
      </c>
      <c r="T13" s="6">
        <v>52.103710769383547</v>
      </c>
      <c r="U13" s="6">
        <v>42.683677237240346</v>
      </c>
      <c r="V13" s="6">
        <v>48.171268077066443</v>
      </c>
      <c r="W13" s="6">
        <v>41.013701123630938</v>
      </c>
      <c r="X13" s="6">
        <v>37.65169080839258</v>
      </c>
      <c r="Y13" s="6">
        <v>39.118481581989279</v>
      </c>
      <c r="Z13" s="6">
        <v>37.133631551708106</v>
      </c>
      <c r="AA13" s="6">
        <v>38.198038707287054</v>
      </c>
      <c r="AB13" s="6">
        <v>40.488359448872082</v>
      </c>
      <c r="AC13" s="6">
        <v>38.357961637222836</v>
      </c>
      <c r="AD13" s="6">
        <v>36.654974107840715</v>
      </c>
      <c r="AE13" s="6">
        <v>35.280836474729242</v>
      </c>
      <c r="AF13" s="6">
        <v>34.426335453234849</v>
      </c>
      <c r="AG13" s="6">
        <v>36.400790574495829</v>
      </c>
      <c r="AH13" s="6">
        <v>31.177308695059647</v>
      </c>
      <c r="AI13" s="6">
        <v>28.898099737132412</v>
      </c>
      <c r="AJ13" s="6">
        <v>30.572248343660561</v>
      </c>
      <c r="AK13" s="6">
        <v>36.645477859851717</v>
      </c>
      <c r="AL13" s="6">
        <v>35.157029713791722</v>
      </c>
      <c r="AM13" s="6">
        <v>36.916735385512574</v>
      </c>
      <c r="AN13" s="6">
        <v>37.987327027709867</v>
      </c>
      <c r="AO13" s="6">
        <v>42.037325389854523</v>
      </c>
      <c r="AP13" s="6">
        <v>43.970855622329253</v>
      </c>
      <c r="AQ13" s="6">
        <v>47.664147167838671</v>
      </c>
      <c r="AR13" s="37">
        <v>52.185725837646459</v>
      </c>
    </row>
    <row r="14" spans="1:44" s="1" customFormat="1">
      <c r="A14" s="36" t="s">
        <v>341</v>
      </c>
      <c r="B14" t="s">
        <v>15</v>
      </c>
      <c r="C14" s="66" t="s">
        <v>242</v>
      </c>
      <c r="D14" s="6">
        <v>87.16671379130895</v>
      </c>
      <c r="E14" s="6">
        <v>62.315964034354593</v>
      </c>
      <c r="F14" s="6">
        <v>118.34037170314981</v>
      </c>
      <c r="G14" s="6">
        <v>145.23912054882098</v>
      </c>
      <c r="H14" s="6">
        <v>118.86850866675124</v>
      </c>
      <c r="I14" s="6">
        <v>99.53154238833784</v>
      </c>
      <c r="J14" s="6">
        <v>109.07944959487723</v>
      </c>
      <c r="K14" s="6">
        <v>113.25517530852915</v>
      </c>
      <c r="L14" s="6">
        <v>72.184528444668899</v>
      </c>
      <c r="M14" s="6">
        <v>53.223078692885835</v>
      </c>
      <c r="N14" s="6">
        <v>37.401805722201523</v>
      </c>
      <c r="O14" s="6">
        <v>42.408269104582992</v>
      </c>
      <c r="P14" s="6">
        <v>42.752527661853172</v>
      </c>
      <c r="Q14" s="6">
        <v>45.985893406232101</v>
      </c>
      <c r="R14" s="6">
        <v>40.822416863541228</v>
      </c>
      <c r="S14" s="6">
        <v>58.93959398038546</v>
      </c>
      <c r="T14" s="6">
        <v>57.731842564487046</v>
      </c>
      <c r="U14" s="6">
        <v>49.299657111570511</v>
      </c>
      <c r="V14" s="6">
        <v>55.322177065057417</v>
      </c>
      <c r="W14" s="6">
        <v>45.874250149095197</v>
      </c>
      <c r="X14" s="6">
        <v>42.909711229835608</v>
      </c>
      <c r="Y14" s="6">
        <v>44.31616958006579</v>
      </c>
      <c r="Z14" s="6">
        <v>42.285471438415101</v>
      </c>
      <c r="AA14" s="6">
        <v>43.672599326038835</v>
      </c>
      <c r="AB14" s="6">
        <v>46.548703235307173</v>
      </c>
      <c r="AC14" s="6">
        <v>45.562031743315764</v>
      </c>
      <c r="AD14" s="6">
        <v>42.900309352953812</v>
      </c>
      <c r="AE14" s="6">
        <v>42.321811557992476</v>
      </c>
      <c r="AF14" s="6">
        <v>41.46085372171995</v>
      </c>
      <c r="AG14" s="6">
        <v>43.608818828470497</v>
      </c>
      <c r="AH14" s="6">
        <v>38.277202391740325</v>
      </c>
      <c r="AI14" s="6">
        <v>34.918749269590251</v>
      </c>
      <c r="AJ14" s="6">
        <v>37.794465123396066</v>
      </c>
      <c r="AK14" s="6">
        <v>43.611568676293139</v>
      </c>
      <c r="AL14" s="6">
        <v>42.272456950570373</v>
      </c>
      <c r="AM14" s="6">
        <v>44.430186379969975</v>
      </c>
      <c r="AN14" s="6">
        <v>45.734067563200661</v>
      </c>
      <c r="AO14" s="6">
        <v>50.366123121537655</v>
      </c>
      <c r="AP14" s="6">
        <v>53.088437091008245</v>
      </c>
      <c r="AQ14" s="6">
        <v>57.331534997040045</v>
      </c>
      <c r="AR14" s="37">
        <v>61.534773695935144</v>
      </c>
    </row>
    <row r="15" spans="1:44" s="1" customFormat="1">
      <c r="A15" s="36" t="s">
        <v>342</v>
      </c>
      <c r="B15" t="s">
        <v>15</v>
      </c>
      <c r="C15" s="66" t="s">
        <v>243</v>
      </c>
      <c r="D15" s="6">
        <v>90.327907587309312</v>
      </c>
      <c r="E15" s="6">
        <v>61.911626233780943</v>
      </c>
      <c r="F15" s="6">
        <v>115.58548949774897</v>
      </c>
      <c r="G15" s="6">
        <v>139.8805872300203</v>
      </c>
      <c r="H15" s="6">
        <v>119.82504396408552</v>
      </c>
      <c r="I15" s="6">
        <v>94.46684185442956</v>
      </c>
      <c r="J15" s="6">
        <v>102.65369500368736</v>
      </c>
      <c r="K15" s="6">
        <v>109.89691672197409</v>
      </c>
      <c r="L15" s="6">
        <v>65.950933936267035</v>
      </c>
      <c r="M15" s="6">
        <v>46.821791828824367</v>
      </c>
      <c r="N15" s="6">
        <v>31.740501647462121</v>
      </c>
      <c r="O15" s="6">
        <v>37.572175830751149</v>
      </c>
      <c r="P15" s="6">
        <v>37.530777806528683</v>
      </c>
      <c r="Q15" s="6">
        <v>39.324309331639995</v>
      </c>
      <c r="R15" s="6">
        <v>36.273362693994535</v>
      </c>
      <c r="S15" s="6">
        <v>51.32599805682036</v>
      </c>
      <c r="T15" s="6">
        <v>48.038222004618881</v>
      </c>
      <c r="U15" s="6">
        <v>40.49679877590053</v>
      </c>
      <c r="V15" s="6">
        <v>44.822909708582699</v>
      </c>
      <c r="W15" s="6">
        <v>38.159918669526476</v>
      </c>
      <c r="X15" s="6">
        <v>33.517638729268114</v>
      </c>
      <c r="Y15" s="6">
        <v>34.273660912440306</v>
      </c>
      <c r="Z15" s="6">
        <v>32.841730753993666</v>
      </c>
      <c r="AA15" s="6">
        <v>33.322068549071993</v>
      </c>
      <c r="AB15" s="6">
        <v>36.721470886367861</v>
      </c>
      <c r="AC15" s="6">
        <v>35.96587713582047</v>
      </c>
      <c r="AD15" s="6">
        <v>33.483411169391289</v>
      </c>
      <c r="AE15" s="6">
        <v>32.197533310234967</v>
      </c>
      <c r="AF15" s="6">
        <v>32.506658344458486</v>
      </c>
      <c r="AG15" s="6">
        <v>34.195629586571435</v>
      </c>
      <c r="AH15" s="6">
        <v>29.137177438996009</v>
      </c>
      <c r="AI15" s="6">
        <v>26.416171564027891</v>
      </c>
      <c r="AJ15" s="6">
        <v>28.133135128870595</v>
      </c>
      <c r="AK15" s="6">
        <v>33.622118161817355</v>
      </c>
      <c r="AL15" s="6">
        <v>31.830023042129348</v>
      </c>
      <c r="AM15" s="6">
        <v>33.455313391759063</v>
      </c>
      <c r="AN15" s="6">
        <v>34.64745114185984</v>
      </c>
      <c r="AO15" s="6">
        <v>38.935803572148501</v>
      </c>
      <c r="AP15" s="6">
        <v>40.263532454042547</v>
      </c>
      <c r="AQ15" s="6">
        <v>43.954294580857159</v>
      </c>
      <c r="AR15" s="37">
        <v>47.42722449212954</v>
      </c>
    </row>
    <row r="16" spans="1:44" s="1" customFormat="1">
      <c r="A16" s="36" t="s">
        <v>343</v>
      </c>
      <c r="B16" t="s">
        <v>15</v>
      </c>
      <c r="C16" s="66" t="s">
        <v>244</v>
      </c>
      <c r="D16" s="6">
        <v>86.378879920583032</v>
      </c>
      <c r="E16" s="6">
        <v>61.340247226866303</v>
      </c>
      <c r="F16" s="6">
        <v>117.38373893951268</v>
      </c>
      <c r="G16" s="6">
        <v>145.24992416778537</v>
      </c>
      <c r="H16" s="6">
        <v>121.42655284963544</v>
      </c>
      <c r="I16" s="6">
        <v>98.78043937193425</v>
      </c>
      <c r="J16" s="6">
        <v>108.87005230166126</v>
      </c>
      <c r="K16" s="6">
        <v>116.4467331368573</v>
      </c>
      <c r="L16" s="6">
        <v>70.622798345758355</v>
      </c>
      <c r="M16" s="6">
        <v>50.871936263077302</v>
      </c>
      <c r="N16" s="6">
        <v>35.576669642158194</v>
      </c>
      <c r="O16" s="6">
        <v>40.372833191992513</v>
      </c>
      <c r="P16" s="6">
        <v>40.581575366171677</v>
      </c>
      <c r="Q16" s="6">
        <v>43.278467150063193</v>
      </c>
      <c r="R16" s="6">
        <v>39.776531880214947</v>
      </c>
      <c r="S16" s="6">
        <v>56.802956852487156</v>
      </c>
      <c r="T16" s="6">
        <v>54.029383380216274</v>
      </c>
      <c r="U16" s="6">
        <v>45.49782000660403</v>
      </c>
      <c r="V16" s="6">
        <v>50.255937652439926</v>
      </c>
      <c r="W16" s="6">
        <v>42.795819730680641</v>
      </c>
      <c r="X16" s="6">
        <v>38.646258064415996</v>
      </c>
      <c r="Y16" s="6">
        <v>40.421358387527434</v>
      </c>
      <c r="Z16" s="6">
        <v>38.588793811955178</v>
      </c>
      <c r="AA16" s="6">
        <v>39.616455273937071</v>
      </c>
      <c r="AB16" s="6">
        <v>43.126080776994719</v>
      </c>
      <c r="AC16" s="6">
        <v>41.938270396343633</v>
      </c>
      <c r="AD16" s="6">
        <v>39.100258802116933</v>
      </c>
      <c r="AE16" s="6">
        <v>37.919545566294346</v>
      </c>
      <c r="AF16" s="6">
        <v>37.547047429814562</v>
      </c>
      <c r="AG16" s="6">
        <v>39.194702609234668</v>
      </c>
      <c r="AH16" s="6">
        <v>33.25594334474075</v>
      </c>
      <c r="AI16" s="6">
        <v>30.892871685595836</v>
      </c>
      <c r="AJ16" s="6">
        <v>33.44515595811869</v>
      </c>
      <c r="AK16" s="6">
        <v>39.52459450647914</v>
      </c>
      <c r="AL16" s="6">
        <v>37.307764194569273</v>
      </c>
      <c r="AM16" s="6">
        <v>39.570890483870024</v>
      </c>
      <c r="AN16" s="6">
        <v>40.934259295158903</v>
      </c>
      <c r="AO16" s="6">
        <v>45.627197526358735</v>
      </c>
      <c r="AP16" s="6">
        <v>47.929576671839179</v>
      </c>
      <c r="AQ16" s="6">
        <v>52.352864818671442</v>
      </c>
      <c r="AR16" s="37">
        <v>56.281440377830229</v>
      </c>
    </row>
    <row r="17" spans="1:44" s="1" customFormat="1">
      <c r="A17" s="36" t="s">
        <v>344</v>
      </c>
      <c r="B17" t="s">
        <v>15</v>
      </c>
      <c r="C17" s="66" t="s">
        <v>245</v>
      </c>
      <c r="D17" s="6">
        <v>90.538295488373819</v>
      </c>
      <c r="E17" s="6">
        <v>61.825321248490901</v>
      </c>
      <c r="F17" s="6">
        <v>118.62626130126053</v>
      </c>
      <c r="G17" s="6">
        <v>157.39646773423451</v>
      </c>
      <c r="H17" s="6">
        <v>124.46538575051812</v>
      </c>
      <c r="I17" s="6">
        <v>100.59746513616805</v>
      </c>
      <c r="J17" s="6">
        <v>111.79524141657375</v>
      </c>
      <c r="K17" s="6">
        <v>119.81581204390442</v>
      </c>
      <c r="L17" s="6">
        <v>72.851205977305085</v>
      </c>
      <c r="M17" s="6">
        <v>52.571118121656085</v>
      </c>
      <c r="N17" s="6">
        <v>38.068048832349398</v>
      </c>
      <c r="O17" s="6">
        <v>42.049112859203433</v>
      </c>
      <c r="P17" s="6">
        <v>41.912072302808902</v>
      </c>
      <c r="Q17" s="6">
        <v>44.936304401638616</v>
      </c>
      <c r="R17" s="6">
        <v>39.784169035758339</v>
      </c>
      <c r="S17" s="6">
        <v>58.743649621804607</v>
      </c>
      <c r="T17" s="6">
        <v>54.740338436650411</v>
      </c>
      <c r="U17" s="6">
        <v>47.430594610849319</v>
      </c>
      <c r="V17" s="6">
        <v>51.315552797251058</v>
      </c>
      <c r="W17" s="6">
        <v>43.132879441238366</v>
      </c>
      <c r="X17" s="6">
        <v>38.629605273114798</v>
      </c>
      <c r="Y17" s="6">
        <v>40.161473384017455</v>
      </c>
      <c r="Z17" s="6">
        <v>38.195996162646921</v>
      </c>
      <c r="AA17" s="6">
        <v>38.39911637313206</v>
      </c>
      <c r="AB17" s="6">
        <v>42.795194028040584</v>
      </c>
      <c r="AC17" s="6">
        <v>42.255758862102844</v>
      </c>
      <c r="AD17" s="6">
        <v>38.502167640740019</v>
      </c>
      <c r="AE17" s="6">
        <v>38.768345805801516</v>
      </c>
      <c r="AF17" s="6">
        <v>38.718719093496119</v>
      </c>
      <c r="AG17" s="6">
        <v>40.631846016998949</v>
      </c>
      <c r="AH17" s="6">
        <v>35.64784430593734</v>
      </c>
      <c r="AI17" s="6">
        <v>32.757423051490633</v>
      </c>
      <c r="AJ17" s="6">
        <v>35.337155760730965</v>
      </c>
      <c r="AK17" s="6">
        <v>41.551171731396643</v>
      </c>
      <c r="AL17" s="6">
        <v>39.580646571993036</v>
      </c>
      <c r="AM17" s="6">
        <v>41.945223403812676</v>
      </c>
      <c r="AN17" s="6">
        <v>43.359836593595183</v>
      </c>
      <c r="AO17" s="6">
        <v>48.74643115614208</v>
      </c>
      <c r="AP17" s="6">
        <v>51.926568872358317</v>
      </c>
      <c r="AQ17" s="6">
        <v>56.992996282982098</v>
      </c>
      <c r="AR17" s="37">
        <v>61.299291507668379</v>
      </c>
    </row>
    <row r="18" spans="1:44" s="1" customFormat="1">
      <c r="A18" s="36" t="s">
        <v>345</v>
      </c>
      <c r="B18" t="s">
        <v>15</v>
      </c>
      <c r="C18" s="66" t="s">
        <v>246</v>
      </c>
      <c r="D18" s="6">
        <v>87.436196113340529</v>
      </c>
      <c r="E18" s="6">
        <v>62.143274742979692</v>
      </c>
      <c r="F18" s="6">
        <v>115.6137584503028</v>
      </c>
      <c r="G18" s="6">
        <v>140.28151353684677</v>
      </c>
      <c r="H18" s="6">
        <v>119.31782319766195</v>
      </c>
      <c r="I18" s="6">
        <v>96.55227157935731</v>
      </c>
      <c r="J18" s="6">
        <v>106.75908837861087</v>
      </c>
      <c r="K18" s="6">
        <v>113.05151840844472</v>
      </c>
      <c r="L18" s="6">
        <v>70.928203291886646</v>
      </c>
      <c r="M18" s="6">
        <v>50.854700640752618</v>
      </c>
      <c r="N18" s="6">
        <v>33.848836812180558</v>
      </c>
      <c r="O18" s="6">
        <v>40.336451225042076</v>
      </c>
      <c r="P18" s="6">
        <v>40.317165929272889</v>
      </c>
      <c r="Q18" s="6">
        <v>42.643842345609215</v>
      </c>
      <c r="R18" s="6">
        <v>38.995104818790487</v>
      </c>
      <c r="S18" s="6">
        <v>54.550759088473612</v>
      </c>
      <c r="T18" s="6">
        <v>53.233615848526767</v>
      </c>
      <c r="U18" s="6">
        <v>44.335640729774823</v>
      </c>
      <c r="V18" s="6">
        <v>49.349579890649082</v>
      </c>
      <c r="W18" s="6">
        <v>42.291053412257945</v>
      </c>
      <c r="X18" s="6">
        <v>38.84297549586654</v>
      </c>
      <c r="Y18" s="6">
        <v>40.472949919291025</v>
      </c>
      <c r="Z18" s="6">
        <v>38.75515332594793</v>
      </c>
      <c r="AA18" s="6">
        <v>40.015630744639914</v>
      </c>
      <c r="AB18" s="6">
        <v>43.081637296143185</v>
      </c>
      <c r="AC18" s="6">
        <v>41.804212561517936</v>
      </c>
      <c r="AD18" s="6">
        <v>40.270596881909363</v>
      </c>
      <c r="AE18" s="6">
        <v>38.583128626990316</v>
      </c>
      <c r="AF18" s="6">
        <v>38.604563277478611</v>
      </c>
      <c r="AG18" s="6">
        <v>40.342952338318526</v>
      </c>
      <c r="AH18" s="6">
        <v>34.841670574152836</v>
      </c>
      <c r="AI18" s="6">
        <v>32.328517321758973</v>
      </c>
      <c r="AJ18" s="6">
        <v>34.595046729474475</v>
      </c>
      <c r="AK18" s="6">
        <v>40.786092380419184</v>
      </c>
      <c r="AL18" s="6">
        <v>39.058399861478343</v>
      </c>
      <c r="AM18" s="6">
        <v>40.756679572766465</v>
      </c>
      <c r="AN18" s="6">
        <v>41.792251134467449</v>
      </c>
      <c r="AO18" s="6">
        <v>45.840906673437459</v>
      </c>
      <c r="AP18" s="6">
        <v>47.4259841245213</v>
      </c>
      <c r="AQ18" s="6">
        <v>51.242994664092109</v>
      </c>
      <c r="AR18" s="37">
        <v>54.780638064082325</v>
      </c>
    </row>
    <row r="19" spans="1:44" s="1" customFormat="1">
      <c r="A19" s="36" t="s">
        <v>346</v>
      </c>
      <c r="B19" t="s">
        <v>15</v>
      </c>
      <c r="C19" s="66" t="s">
        <v>247</v>
      </c>
      <c r="D19" s="6">
        <v>95.697208359915948</v>
      </c>
      <c r="E19" s="6">
        <v>64.706842658697255</v>
      </c>
      <c r="F19" s="6">
        <v>119.6091376517527</v>
      </c>
      <c r="G19" s="6">
        <v>179.55438276850788</v>
      </c>
      <c r="H19" s="6">
        <v>136.01427640282364</v>
      </c>
      <c r="I19" s="6">
        <v>103.09490136500979</v>
      </c>
      <c r="J19" s="6">
        <v>115.93335861828234</v>
      </c>
      <c r="K19" s="6">
        <v>131.88095786652457</v>
      </c>
      <c r="L19" s="6">
        <v>77.220906970119657</v>
      </c>
      <c r="M19" s="6">
        <v>59.340565706436131</v>
      </c>
      <c r="N19" s="6">
        <v>41.737389714604163</v>
      </c>
      <c r="O19" s="6">
        <v>46.038789459642842</v>
      </c>
      <c r="P19" s="6">
        <v>43.772844063023172</v>
      </c>
      <c r="Q19" s="6">
        <v>48.247181160874824</v>
      </c>
      <c r="R19" s="6">
        <v>41.288164022771092</v>
      </c>
      <c r="S19" s="6">
        <v>62.660032657663741</v>
      </c>
      <c r="T19" s="6">
        <v>58.260031136841363</v>
      </c>
      <c r="U19" s="6">
        <v>51.830680399630374</v>
      </c>
      <c r="V19" s="6">
        <v>55.153654705157784</v>
      </c>
      <c r="W19" s="6">
        <v>44.901074315796379</v>
      </c>
      <c r="X19" s="6">
        <v>38.695568965626897</v>
      </c>
      <c r="Y19" s="6">
        <v>40.285090545116546</v>
      </c>
      <c r="Z19" s="6">
        <v>37.611978854801158</v>
      </c>
      <c r="AA19" s="6">
        <v>37.249558074752606</v>
      </c>
      <c r="AB19" s="6">
        <v>41.825208937626115</v>
      </c>
      <c r="AC19" s="6">
        <v>41.23341860769704</v>
      </c>
      <c r="AD19" s="6">
        <v>37.754053274218009</v>
      </c>
      <c r="AE19" s="6">
        <v>39.295697018179261</v>
      </c>
      <c r="AF19" s="6">
        <v>39.06169988356654</v>
      </c>
      <c r="AG19" s="6">
        <v>41.220588516851265</v>
      </c>
      <c r="AH19" s="6">
        <v>36.060901485359452</v>
      </c>
      <c r="AI19" s="6">
        <v>32.843307765411829</v>
      </c>
      <c r="AJ19" s="6">
        <v>35.773010147021552</v>
      </c>
      <c r="AK19" s="6">
        <v>42.190073263742192</v>
      </c>
      <c r="AL19" s="6">
        <v>40.762430171206354</v>
      </c>
      <c r="AM19" s="6">
        <v>42.755162882104536</v>
      </c>
      <c r="AN19" s="6">
        <v>43.996520041374708</v>
      </c>
      <c r="AO19" s="6">
        <v>50.00467322081785</v>
      </c>
      <c r="AP19" s="6">
        <v>53.289604230389408</v>
      </c>
      <c r="AQ19" s="6">
        <v>58.937369442234655</v>
      </c>
      <c r="AR19" s="37">
        <v>63.307476194594116</v>
      </c>
    </row>
    <row r="20" spans="1:44" s="1" customFormat="1">
      <c r="A20" s="36" t="s">
        <v>347</v>
      </c>
      <c r="B20" t="s">
        <v>15</v>
      </c>
      <c r="C20" s="66" t="s">
        <v>248</v>
      </c>
      <c r="D20" s="6">
        <v>96.982737163229174</v>
      </c>
      <c r="E20" s="6">
        <v>64.991607439595057</v>
      </c>
      <c r="F20" s="6">
        <v>122.05319660433967</v>
      </c>
      <c r="G20" s="6">
        <v>163.36313773284004</v>
      </c>
      <c r="H20" s="6">
        <v>137.73496208420082</v>
      </c>
      <c r="I20" s="6">
        <v>103.25583949850045</v>
      </c>
      <c r="J20" s="6">
        <v>114.7883235067447</v>
      </c>
      <c r="K20" s="6">
        <v>127.31113946743712</v>
      </c>
      <c r="L20" s="6">
        <v>76.144020418419274</v>
      </c>
      <c r="M20" s="6">
        <v>57.611077707171191</v>
      </c>
      <c r="N20" s="6">
        <v>40.954864971044934</v>
      </c>
      <c r="O20" s="6">
        <v>44.848087057933029</v>
      </c>
      <c r="P20" s="6">
        <v>43.474779610332071</v>
      </c>
      <c r="Q20" s="6">
        <v>46.848301649318728</v>
      </c>
      <c r="R20" s="6">
        <v>40.60816784084134</v>
      </c>
      <c r="S20" s="6">
        <v>60.336982572235016</v>
      </c>
      <c r="T20" s="6">
        <v>56.599990229858044</v>
      </c>
      <c r="U20" s="6">
        <v>49.577413136212058</v>
      </c>
      <c r="V20" s="6">
        <v>53.345750679580895</v>
      </c>
      <c r="W20" s="6">
        <v>43.670203474841358</v>
      </c>
      <c r="X20" s="6">
        <v>38.085192630541307</v>
      </c>
      <c r="Y20" s="6">
        <v>39.563065304069561</v>
      </c>
      <c r="Z20" s="6">
        <v>37.536630205910768</v>
      </c>
      <c r="AA20" s="6">
        <v>37.092319153122205</v>
      </c>
      <c r="AB20" s="6">
        <v>41.556079841508165</v>
      </c>
      <c r="AC20" s="6">
        <v>41.586770406546208</v>
      </c>
      <c r="AD20" s="6">
        <v>37.923818297627619</v>
      </c>
      <c r="AE20" s="6">
        <v>38.831777533474302</v>
      </c>
      <c r="AF20" s="6">
        <v>38.647080142843997</v>
      </c>
      <c r="AG20" s="6">
        <v>40.965550825485039</v>
      </c>
      <c r="AH20" s="6">
        <v>36.322107382953703</v>
      </c>
      <c r="AI20" s="6">
        <v>33.364422770402257</v>
      </c>
      <c r="AJ20" s="6">
        <v>36.016827405657907</v>
      </c>
      <c r="AK20" s="6">
        <v>42.517515856647499</v>
      </c>
      <c r="AL20" s="6">
        <v>40.856727957958192</v>
      </c>
      <c r="AM20" s="6">
        <v>43.031607088231667</v>
      </c>
      <c r="AN20" s="6">
        <v>44.397478287324482</v>
      </c>
      <c r="AO20" s="6">
        <v>49.934500174306933</v>
      </c>
      <c r="AP20" s="6">
        <v>53.027651284191691</v>
      </c>
      <c r="AQ20" s="6">
        <v>57.713341593551405</v>
      </c>
      <c r="AR20" s="37">
        <v>62.045862952065207</v>
      </c>
    </row>
    <row r="21" spans="1:44" s="1" customFormat="1">
      <c r="A21" s="36" t="s">
        <v>348</v>
      </c>
      <c r="B21" t="s">
        <v>14</v>
      </c>
      <c r="C21" s="66" t="s">
        <v>249</v>
      </c>
      <c r="D21" s="6">
        <v>75.214449218246969</v>
      </c>
      <c r="E21" s="6">
        <v>47.653844845592786</v>
      </c>
      <c r="F21" s="6">
        <v>88.086629427924066</v>
      </c>
      <c r="G21" s="6">
        <v>132.07659572385316</v>
      </c>
      <c r="H21" s="6">
        <v>79.620140123505138</v>
      </c>
      <c r="I21" s="6">
        <v>80.242618038174996</v>
      </c>
      <c r="J21" s="6">
        <v>81.305253202144044</v>
      </c>
      <c r="K21" s="6">
        <v>77.638321574554553</v>
      </c>
      <c r="L21" s="6">
        <v>58.009212555341058</v>
      </c>
      <c r="M21" s="6">
        <v>52.04686325624516</v>
      </c>
      <c r="N21" s="6">
        <v>38.621870308549923</v>
      </c>
      <c r="O21" s="6">
        <v>41.520164842488164</v>
      </c>
      <c r="P21" s="6">
        <v>39.461386809557872</v>
      </c>
      <c r="Q21" s="6">
        <v>41.267827232295168</v>
      </c>
      <c r="R21" s="6">
        <v>30.387266405113614</v>
      </c>
      <c r="S21" s="6">
        <v>38.806955126836115</v>
      </c>
      <c r="T21" s="6">
        <v>38.701392263466452</v>
      </c>
      <c r="U21" s="6">
        <v>33.616910761339462</v>
      </c>
      <c r="V21" s="6">
        <v>40.533400116465835</v>
      </c>
      <c r="W21" s="6">
        <v>33.301833628921059</v>
      </c>
      <c r="X21" s="6">
        <v>30.902513463626025</v>
      </c>
      <c r="Y21" s="6">
        <v>33.076542062000073</v>
      </c>
      <c r="Z21" s="6">
        <v>32.723071966617752</v>
      </c>
      <c r="AA21" s="6">
        <v>33.06286220071366</v>
      </c>
      <c r="AB21" s="6">
        <v>38.201755285245454</v>
      </c>
      <c r="AC21" s="6">
        <v>41.131204253311296</v>
      </c>
      <c r="AD21" s="6">
        <v>34.279763881188607</v>
      </c>
      <c r="AE21" s="6">
        <v>34.866989976169222</v>
      </c>
      <c r="AF21" s="6">
        <v>34.974833232642276</v>
      </c>
      <c r="AG21" s="6">
        <v>36.73818014875561</v>
      </c>
      <c r="AH21" s="6">
        <v>34.605801745146437</v>
      </c>
      <c r="AI21" s="6">
        <v>30.692960815305437</v>
      </c>
      <c r="AJ21" s="6">
        <v>32.907426096200872</v>
      </c>
      <c r="AK21" s="6">
        <v>41.291004759504183</v>
      </c>
      <c r="AL21" s="6">
        <v>36.558128317401355</v>
      </c>
      <c r="AM21" s="6">
        <v>38.556539916435689</v>
      </c>
      <c r="AN21" s="6">
        <v>40.307708431882972</v>
      </c>
      <c r="AO21" s="6">
        <v>43.044567150715345</v>
      </c>
      <c r="AP21" s="6">
        <v>47.018564479374511</v>
      </c>
      <c r="AQ21" s="6">
        <v>53.306120753211118</v>
      </c>
      <c r="AR21" s="37">
        <v>53.821668042335112</v>
      </c>
    </row>
    <row r="22" spans="1:44" s="1" customFormat="1">
      <c r="A22" s="36" t="s">
        <v>349</v>
      </c>
      <c r="B22" t="s">
        <v>14</v>
      </c>
      <c r="C22" s="66" t="s">
        <v>250</v>
      </c>
      <c r="D22" s="6">
        <v>92.093740059434595</v>
      </c>
      <c r="E22" s="6">
        <v>56.750424175241427</v>
      </c>
      <c r="F22" s="6">
        <v>90.629072280009552</v>
      </c>
      <c r="G22" s="6">
        <v>117.32199343817942</v>
      </c>
      <c r="H22" s="6">
        <v>65.609909244756551</v>
      </c>
      <c r="I22" s="6">
        <v>71.154486033172972</v>
      </c>
      <c r="J22" s="6">
        <v>72.081200103672046</v>
      </c>
      <c r="K22" s="6">
        <v>68.415733299426677</v>
      </c>
      <c r="L22" s="6">
        <v>51.291608252062616</v>
      </c>
      <c r="M22" s="6">
        <v>46.242788941867268</v>
      </c>
      <c r="N22" s="6">
        <v>33.246306258272107</v>
      </c>
      <c r="O22" s="6">
        <v>38.385428954949923</v>
      </c>
      <c r="P22" s="6">
        <v>37.360520324586453</v>
      </c>
      <c r="Q22" s="6">
        <v>38.798643478153217</v>
      </c>
      <c r="R22" s="6">
        <v>29.821743088077167</v>
      </c>
      <c r="S22" s="6">
        <v>37.913320148174819</v>
      </c>
      <c r="T22" s="6">
        <v>37.662868807606316</v>
      </c>
      <c r="U22" s="6">
        <v>31.210831116552715</v>
      </c>
      <c r="V22" s="6">
        <v>37.29171215202657</v>
      </c>
      <c r="W22" s="6">
        <v>31.85343358448922</v>
      </c>
      <c r="X22" s="6">
        <v>28.372750166199179</v>
      </c>
      <c r="Y22" s="6">
        <v>30.054141647641618</v>
      </c>
      <c r="Z22" s="6">
        <v>29.800873146083845</v>
      </c>
      <c r="AA22" s="6">
        <v>30.21638824705116</v>
      </c>
      <c r="AB22" s="6">
        <v>35.337405941777448</v>
      </c>
      <c r="AC22" s="6">
        <v>37.473229559306866</v>
      </c>
      <c r="AD22" s="6">
        <v>30.865541368155416</v>
      </c>
      <c r="AE22" s="6">
        <v>29.964684312202127</v>
      </c>
      <c r="AF22" s="6">
        <v>31.011314142730519</v>
      </c>
      <c r="AG22" s="6">
        <v>32.7264828267569</v>
      </c>
      <c r="AH22" s="6">
        <v>29.573574642593112</v>
      </c>
      <c r="AI22" s="6">
        <v>26.872778551379234</v>
      </c>
      <c r="AJ22" s="6">
        <v>28.919033046717789</v>
      </c>
      <c r="AK22" s="6">
        <v>36.740218563298306</v>
      </c>
      <c r="AL22" s="6">
        <v>32.100152118024376</v>
      </c>
      <c r="AM22" s="6">
        <v>34.372090119158628</v>
      </c>
      <c r="AN22" s="6">
        <v>36.131823808327908</v>
      </c>
      <c r="AO22" s="6">
        <v>38.701776364679539</v>
      </c>
      <c r="AP22" s="6">
        <v>42.161081472139244</v>
      </c>
      <c r="AQ22" s="6">
        <v>48.370841038739634</v>
      </c>
      <c r="AR22" s="37">
        <v>48.980870677235117</v>
      </c>
    </row>
    <row r="23" spans="1:44" s="1" customFormat="1">
      <c r="A23" s="36" t="s">
        <v>350</v>
      </c>
      <c r="B23" t="s">
        <v>14</v>
      </c>
      <c r="C23" s="66" t="s">
        <v>251</v>
      </c>
      <c r="D23" s="6">
        <v>94.392553560971407</v>
      </c>
      <c r="E23" s="6">
        <v>56.916181337251906</v>
      </c>
      <c r="F23" s="6">
        <v>90.633562108047897</v>
      </c>
      <c r="G23" s="6">
        <v>123.56793703143747</v>
      </c>
      <c r="H23" s="6">
        <v>64.947964464750982</v>
      </c>
      <c r="I23" s="6">
        <v>68.740046939025447</v>
      </c>
      <c r="J23" s="6">
        <v>67.925652436695287</v>
      </c>
      <c r="K23" s="6">
        <v>64.938384748307598</v>
      </c>
      <c r="L23" s="6">
        <v>48.974451178986747</v>
      </c>
      <c r="M23" s="6">
        <v>45.17987897726335</v>
      </c>
      <c r="N23" s="6">
        <v>32.88755504205281</v>
      </c>
      <c r="O23" s="6">
        <v>37.516473398652309</v>
      </c>
      <c r="P23" s="6">
        <v>36.401197429458414</v>
      </c>
      <c r="Q23" s="6">
        <v>37.48360001935999</v>
      </c>
      <c r="R23" s="6">
        <v>27.189456381885115</v>
      </c>
      <c r="S23" s="6">
        <v>34.961860574892548</v>
      </c>
      <c r="T23" s="6">
        <v>34.045288289867578</v>
      </c>
      <c r="U23" s="6">
        <v>28.89131433981159</v>
      </c>
      <c r="V23" s="6">
        <v>34.928470254120235</v>
      </c>
      <c r="W23" s="6">
        <v>28.880657115792367</v>
      </c>
      <c r="X23" s="6">
        <v>25.766502609972644</v>
      </c>
      <c r="Y23" s="6">
        <v>27.36621429417675</v>
      </c>
      <c r="Z23" s="6">
        <v>27.335216050863153</v>
      </c>
      <c r="AA23" s="6">
        <v>27.543678064132255</v>
      </c>
      <c r="AB23" s="6">
        <v>33.079141767063788</v>
      </c>
      <c r="AC23" s="6">
        <v>35.991695544216881</v>
      </c>
      <c r="AD23" s="6">
        <v>29.113833197077412</v>
      </c>
      <c r="AE23" s="6">
        <v>29.410000887879093</v>
      </c>
      <c r="AF23" s="6">
        <v>30.458167785466269</v>
      </c>
      <c r="AG23" s="6">
        <v>32.136051307944136</v>
      </c>
      <c r="AH23" s="6">
        <v>30.053732388138584</v>
      </c>
      <c r="AI23" s="6">
        <v>27.171095918676095</v>
      </c>
      <c r="AJ23" s="6">
        <v>29.153402723670599</v>
      </c>
      <c r="AK23" s="6">
        <v>36.751650807711037</v>
      </c>
      <c r="AL23" s="6">
        <v>32.954311643898926</v>
      </c>
      <c r="AM23" s="6">
        <v>35.081170828596498</v>
      </c>
      <c r="AN23" s="6">
        <v>36.713658146501004</v>
      </c>
      <c r="AO23" s="6">
        <v>39.393119717848386</v>
      </c>
      <c r="AP23" s="6">
        <v>42.944463769712186</v>
      </c>
      <c r="AQ23" s="6">
        <v>48.886050055091907</v>
      </c>
      <c r="AR23" s="37">
        <v>49.519736227679836</v>
      </c>
    </row>
    <row r="24" spans="1:44" s="1" customFormat="1">
      <c r="A24" s="36" t="s">
        <v>351</v>
      </c>
      <c r="B24" t="s">
        <v>14</v>
      </c>
      <c r="C24" s="66" t="s">
        <v>252</v>
      </c>
      <c r="D24" s="6">
        <v>95.707194760005052</v>
      </c>
      <c r="E24" s="6">
        <v>57.999150681074795</v>
      </c>
      <c r="F24" s="6">
        <v>93.10716151565893</v>
      </c>
      <c r="G24" s="6">
        <v>126.00476106505911</v>
      </c>
      <c r="H24" s="6">
        <v>68.88479162622555</v>
      </c>
      <c r="I24" s="6">
        <v>71.824269664268485</v>
      </c>
      <c r="J24" s="6">
        <v>71.110678147714552</v>
      </c>
      <c r="K24" s="6">
        <v>68.508175432886475</v>
      </c>
      <c r="L24" s="6">
        <v>51.302805614567781</v>
      </c>
      <c r="M24" s="6">
        <v>47.597023708441306</v>
      </c>
      <c r="N24" s="6">
        <v>34.606391063261441</v>
      </c>
      <c r="O24" s="6">
        <v>39.124758542709529</v>
      </c>
      <c r="P24" s="6">
        <v>37.562532617796748</v>
      </c>
      <c r="Q24" s="6">
        <v>38.49067165561268</v>
      </c>
      <c r="R24" s="6">
        <v>27.987722270849897</v>
      </c>
      <c r="S24" s="6">
        <v>36.724731258246734</v>
      </c>
      <c r="T24" s="6">
        <v>35.302091984975782</v>
      </c>
      <c r="U24" s="6">
        <v>29.932278475075936</v>
      </c>
      <c r="V24" s="6">
        <v>36.62286468949538</v>
      </c>
      <c r="W24" s="6">
        <v>29.451084772336593</v>
      </c>
      <c r="X24" s="6">
        <v>26.207353290601976</v>
      </c>
      <c r="Y24" s="6">
        <v>28.06878406450436</v>
      </c>
      <c r="Z24" s="6">
        <v>28.170795277981131</v>
      </c>
      <c r="AA24" s="6">
        <v>28.582608208015404</v>
      </c>
      <c r="AB24" s="6">
        <v>34.537270147190661</v>
      </c>
      <c r="AC24" s="6">
        <v>37.620745472832539</v>
      </c>
      <c r="AD24" s="6">
        <v>30.453231061588184</v>
      </c>
      <c r="AE24" s="6">
        <v>30.807223907835478</v>
      </c>
      <c r="AF24" s="6">
        <v>31.968831029502461</v>
      </c>
      <c r="AG24" s="6">
        <v>33.763216333800578</v>
      </c>
      <c r="AH24" s="6">
        <v>31.610639950329453</v>
      </c>
      <c r="AI24" s="6">
        <v>29.025407589708049</v>
      </c>
      <c r="AJ24" s="6">
        <v>30.934082735609103</v>
      </c>
      <c r="AK24" s="6">
        <v>38.667519403026347</v>
      </c>
      <c r="AL24" s="6">
        <v>34.716636631078003</v>
      </c>
      <c r="AM24" s="6">
        <v>37.025594619022918</v>
      </c>
      <c r="AN24" s="6">
        <v>38.868828518457875</v>
      </c>
      <c r="AO24" s="6">
        <v>41.726176982962649</v>
      </c>
      <c r="AP24" s="6">
        <v>45.383484150814901</v>
      </c>
      <c r="AQ24" s="6">
        <v>51.706432092490239</v>
      </c>
      <c r="AR24" s="37">
        <v>52.305941957060092</v>
      </c>
    </row>
    <row r="25" spans="1:44" s="1" customFormat="1">
      <c r="A25" s="36" t="s">
        <v>352</v>
      </c>
      <c r="B25" t="s">
        <v>14</v>
      </c>
      <c r="C25" s="66" t="s">
        <v>253</v>
      </c>
      <c r="D25" s="6">
        <v>100.6270920433563</v>
      </c>
      <c r="E25" s="6">
        <v>63.174596178887604</v>
      </c>
      <c r="F25" s="6">
        <v>103.11026816535161</v>
      </c>
      <c r="G25" s="6">
        <v>140.30156713468401</v>
      </c>
      <c r="H25" s="6">
        <v>84.680934493908083</v>
      </c>
      <c r="I25" s="6">
        <v>85.081136030427487</v>
      </c>
      <c r="J25" s="6">
        <v>86.690165000452353</v>
      </c>
      <c r="K25" s="6">
        <v>86.057097627465524</v>
      </c>
      <c r="L25" s="6">
        <v>62.239620377270207</v>
      </c>
      <c r="M25" s="6">
        <v>56.648455077160712</v>
      </c>
      <c r="N25" s="6">
        <v>41.624284084169091</v>
      </c>
      <c r="O25" s="6">
        <v>45.168687130311689</v>
      </c>
      <c r="P25" s="6">
        <v>42.373993371968183</v>
      </c>
      <c r="Q25" s="6">
        <v>43.457133717559614</v>
      </c>
      <c r="R25" s="6">
        <v>30.073648325318022</v>
      </c>
      <c r="S25" s="6">
        <v>39.363138178019426</v>
      </c>
      <c r="T25" s="6">
        <v>39.418232943129503</v>
      </c>
      <c r="U25" s="6">
        <v>33.285174184233647</v>
      </c>
      <c r="V25" s="6">
        <v>39.15770277751043</v>
      </c>
      <c r="W25" s="6">
        <v>31.198911297918801</v>
      </c>
      <c r="X25" s="6">
        <v>26.964662936789175</v>
      </c>
      <c r="Y25" s="6">
        <v>28.955432245481074</v>
      </c>
      <c r="Z25" s="6">
        <v>28.770837432252826</v>
      </c>
      <c r="AA25" s="6">
        <v>29.197001817498805</v>
      </c>
      <c r="AB25" s="6">
        <v>35.154609536207644</v>
      </c>
      <c r="AC25" s="6">
        <v>38.614839976125872</v>
      </c>
      <c r="AD25" s="6">
        <v>30.632372082943807</v>
      </c>
      <c r="AE25" s="6">
        <v>31.408139168580135</v>
      </c>
      <c r="AF25" s="6">
        <v>32.769488064878743</v>
      </c>
      <c r="AG25" s="6">
        <v>34.723070612871211</v>
      </c>
      <c r="AH25" s="6">
        <v>32.377184980122671</v>
      </c>
      <c r="AI25" s="6">
        <v>29.378057139848018</v>
      </c>
      <c r="AJ25" s="6">
        <v>31.546866253233045</v>
      </c>
      <c r="AK25" s="6">
        <v>39.788670030633575</v>
      </c>
      <c r="AL25" s="6">
        <v>35.318080870272574</v>
      </c>
      <c r="AM25" s="6">
        <v>37.769573623608899</v>
      </c>
      <c r="AN25" s="6">
        <v>39.518399174737283</v>
      </c>
      <c r="AO25" s="6">
        <v>42.64690973418346</v>
      </c>
      <c r="AP25" s="6">
        <v>46.688720048621299</v>
      </c>
      <c r="AQ25" s="6">
        <v>54.031177660489988</v>
      </c>
      <c r="AR25" s="37">
        <v>54.202260261303948</v>
      </c>
    </row>
    <row r="26" spans="1:44" s="1" customFormat="1">
      <c r="A26" s="36" t="s">
        <v>353</v>
      </c>
      <c r="B26" t="s">
        <v>14</v>
      </c>
      <c r="C26" s="66" t="s">
        <v>254</v>
      </c>
      <c r="D26" s="6">
        <v>91.080137860988728</v>
      </c>
      <c r="E26" s="6">
        <v>58.079245660964247</v>
      </c>
      <c r="F26" s="6">
        <v>93.243559016636283</v>
      </c>
      <c r="G26" s="6">
        <v>115.15262700632815</v>
      </c>
      <c r="H26" s="6">
        <v>68.726374085874184</v>
      </c>
      <c r="I26" s="6">
        <v>74.91487128931594</v>
      </c>
      <c r="J26" s="6">
        <v>76.731043260773873</v>
      </c>
      <c r="K26" s="6">
        <v>72.876298456195372</v>
      </c>
      <c r="L26" s="6">
        <v>54.5090401445472</v>
      </c>
      <c r="M26" s="6">
        <v>48.915058603631635</v>
      </c>
      <c r="N26" s="6">
        <v>35.142530681249767</v>
      </c>
      <c r="O26" s="6">
        <v>40.405221189763608</v>
      </c>
      <c r="P26" s="6">
        <v>39.457325942386916</v>
      </c>
      <c r="Q26" s="6">
        <v>40.684246700055262</v>
      </c>
      <c r="R26" s="6">
        <v>32.30549206582743</v>
      </c>
      <c r="S26" s="6">
        <v>40.459701527443457</v>
      </c>
      <c r="T26" s="6">
        <v>41.638613921910483</v>
      </c>
      <c r="U26" s="6">
        <v>34.481748308481841</v>
      </c>
      <c r="V26" s="6">
        <v>41.613526149899037</v>
      </c>
      <c r="W26" s="6">
        <v>35.400310731657619</v>
      </c>
      <c r="X26" s="6">
        <v>31.622855864967832</v>
      </c>
      <c r="Y26" s="6">
        <v>33.68865453049316</v>
      </c>
      <c r="Z26" s="6">
        <v>33.132608124583804</v>
      </c>
      <c r="AA26" s="6">
        <v>33.69268459283586</v>
      </c>
      <c r="AB26" s="6">
        <v>38.388151198244245</v>
      </c>
      <c r="AC26" s="6">
        <v>39.633136953044861</v>
      </c>
      <c r="AD26" s="6">
        <v>33.617501444561</v>
      </c>
      <c r="AE26" s="6">
        <v>32.3630539872374</v>
      </c>
      <c r="AF26" s="6">
        <v>33.344131680620983</v>
      </c>
      <c r="AG26" s="6">
        <v>35.036962698997741</v>
      </c>
      <c r="AH26" s="6">
        <v>31.164548100481017</v>
      </c>
      <c r="AI26" s="6">
        <v>28.257881536456882</v>
      </c>
      <c r="AJ26" s="6">
        <v>30.005020342031525</v>
      </c>
      <c r="AK26" s="6">
        <v>37.670222992359648</v>
      </c>
      <c r="AL26" s="6">
        <v>33.154866280921262</v>
      </c>
      <c r="AM26" s="6">
        <v>35.587330328012563</v>
      </c>
      <c r="AN26" s="6">
        <v>37.135860996121963</v>
      </c>
      <c r="AO26" s="6">
        <v>40.064783971094556</v>
      </c>
      <c r="AP26" s="6">
        <v>43.43344795657454</v>
      </c>
      <c r="AQ26" s="6">
        <v>49.557048336599195</v>
      </c>
      <c r="AR26" s="37">
        <v>50.633101413795735</v>
      </c>
    </row>
    <row r="27" spans="1:44" s="1" customFormat="1">
      <c r="A27" s="36" t="s">
        <v>354</v>
      </c>
      <c r="B27" t="s">
        <v>13</v>
      </c>
      <c r="C27" s="66" t="s">
        <v>255</v>
      </c>
      <c r="D27" s="6">
        <v>65.397741134254403</v>
      </c>
      <c r="E27" s="6">
        <v>43.616270027839398</v>
      </c>
      <c r="F27" s="6">
        <v>98.475897301104055</v>
      </c>
      <c r="G27" s="6">
        <v>135.86687227583138</v>
      </c>
      <c r="H27" s="6">
        <v>72.226661449576497</v>
      </c>
      <c r="I27" s="6">
        <v>74.019618346860085</v>
      </c>
      <c r="J27" s="6">
        <v>74.756805575709052</v>
      </c>
      <c r="K27" s="6">
        <v>71.353859108226189</v>
      </c>
      <c r="L27" s="6">
        <v>63.174037912975344</v>
      </c>
      <c r="M27" s="6">
        <v>49.770503635251615</v>
      </c>
      <c r="N27" s="6">
        <v>36.878035760890505</v>
      </c>
      <c r="O27" s="6">
        <v>38.895466279785083</v>
      </c>
      <c r="P27" s="6">
        <v>37.740276607169001</v>
      </c>
      <c r="Q27" s="6">
        <v>39.233917505762975</v>
      </c>
      <c r="R27" s="6">
        <v>29.830166135362052</v>
      </c>
      <c r="S27" s="6">
        <v>38.16980763219167</v>
      </c>
      <c r="T27" s="6">
        <v>36.18583463007694</v>
      </c>
      <c r="U27" s="6">
        <v>30.879580935846427</v>
      </c>
      <c r="V27" s="6">
        <v>36.035566534007174</v>
      </c>
      <c r="W27" s="6">
        <v>30.289251501462413</v>
      </c>
      <c r="X27" s="6">
        <v>26.246709457038666</v>
      </c>
      <c r="Y27" s="6">
        <v>27.69817303156983</v>
      </c>
      <c r="Z27" s="6">
        <v>28.324900617822127</v>
      </c>
      <c r="AA27" s="6">
        <v>28.171517896185765</v>
      </c>
      <c r="AB27" s="6">
        <v>34.160951390347158</v>
      </c>
      <c r="AC27" s="6">
        <v>37.673973944544194</v>
      </c>
      <c r="AD27" s="6">
        <v>29.280795431142526</v>
      </c>
      <c r="AE27" s="6">
        <v>28.920060600161722</v>
      </c>
      <c r="AF27" s="6">
        <v>29.903129213210853</v>
      </c>
      <c r="AG27" s="6">
        <v>31.506861729678445</v>
      </c>
      <c r="AH27" s="6">
        <v>29.161720149998288</v>
      </c>
      <c r="AI27" s="6">
        <v>27.08199077279351</v>
      </c>
      <c r="AJ27" s="6">
        <v>28.398678849247482</v>
      </c>
      <c r="AK27" s="6">
        <v>37.084621286565444</v>
      </c>
      <c r="AL27" s="6">
        <v>31.57197423339862</v>
      </c>
      <c r="AM27" s="6">
        <v>33.889237473786011</v>
      </c>
      <c r="AN27" s="6">
        <v>36.046366301600578</v>
      </c>
      <c r="AO27" s="6">
        <v>37.947934955283579</v>
      </c>
      <c r="AP27" s="6">
        <v>42.044784631050085</v>
      </c>
      <c r="AQ27" s="6">
        <v>48.847744258645911</v>
      </c>
      <c r="AR27" s="37">
        <v>48.612880706206568</v>
      </c>
    </row>
    <row r="28" spans="1:44" s="1" customFormat="1">
      <c r="A28" s="36" t="s">
        <v>355</v>
      </c>
      <c r="B28" t="s">
        <v>13</v>
      </c>
      <c r="C28" s="66" t="s">
        <v>256</v>
      </c>
      <c r="D28" s="6">
        <v>95.502617908573598</v>
      </c>
      <c r="E28" s="6">
        <v>58.697339752339268</v>
      </c>
      <c r="F28" s="6">
        <v>91.098328541479049</v>
      </c>
      <c r="G28" s="6">
        <v>127.80423614555374</v>
      </c>
      <c r="H28" s="6">
        <v>67.271667651279287</v>
      </c>
      <c r="I28" s="6">
        <v>71.184054309786632</v>
      </c>
      <c r="J28" s="6">
        <v>72.309151658206972</v>
      </c>
      <c r="K28" s="6">
        <v>68.395433679288473</v>
      </c>
      <c r="L28" s="6">
        <v>60.593317961890584</v>
      </c>
      <c r="M28" s="6">
        <v>46.804955681700399</v>
      </c>
      <c r="N28" s="6">
        <v>34.232577604343831</v>
      </c>
      <c r="O28" s="6">
        <v>38.905192254919029</v>
      </c>
      <c r="P28" s="6">
        <v>38.554147115203442</v>
      </c>
      <c r="Q28" s="6">
        <v>40.24554481450982</v>
      </c>
      <c r="R28" s="6">
        <v>32.26766871984217</v>
      </c>
      <c r="S28" s="6">
        <v>40.442951518202577</v>
      </c>
      <c r="T28" s="6">
        <v>39.496956591310976</v>
      </c>
      <c r="U28" s="6">
        <v>33.403733560548893</v>
      </c>
      <c r="V28" s="6">
        <v>38.817943144451888</v>
      </c>
      <c r="W28" s="6">
        <v>33.708818854621988</v>
      </c>
      <c r="X28" s="6">
        <v>29.842962487471716</v>
      </c>
      <c r="Y28" s="6">
        <v>31.560006238253191</v>
      </c>
      <c r="Z28" s="6">
        <v>31.765040994873527</v>
      </c>
      <c r="AA28" s="6">
        <v>31.701722973855986</v>
      </c>
      <c r="AB28" s="6">
        <v>37.021758486440703</v>
      </c>
      <c r="AC28" s="6">
        <v>39.052694544540479</v>
      </c>
      <c r="AD28" s="6">
        <v>31.375730419341735</v>
      </c>
      <c r="AE28" s="6">
        <v>30.322962595691273</v>
      </c>
      <c r="AF28" s="6">
        <v>30.776275283213067</v>
      </c>
      <c r="AG28" s="6">
        <v>32.158309705662347</v>
      </c>
      <c r="AH28" s="6">
        <v>29.227536206399432</v>
      </c>
      <c r="AI28" s="6">
        <v>26.735931980881762</v>
      </c>
      <c r="AJ28" s="6">
        <v>28.362376443449683</v>
      </c>
      <c r="AK28" s="6">
        <v>36.901912990275996</v>
      </c>
      <c r="AL28" s="6">
        <v>31.159660731298235</v>
      </c>
      <c r="AM28" s="6">
        <v>33.468874344364274</v>
      </c>
      <c r="AN28" s="6">
        <v>35.682476147864513</v>
      </c>
      <c r="AO28" s="6">
        <v>37.718506471362801</v>
      </c>
      <c r="AP28" s="6">
        <v>41.567188128920158</v>
      </c>
      <c r="AQ28" s="6">
        <v>47.924468559200598</v>
      </c>
      <c r="AR28" s="37">
        <v>48.196993484348859</v>
      </c>
    </row>
    <row r="29" spans="1:44" s="1" customFormat="1">
      <c r="A29" s="36" t="s">
        <v>356</v>
      </c>
      <c r="B29" t="s">
        <v>13</v>
      </c>
      <c r="C29" s="66" t="s">
        <v>257</v>
      </c>
      <c r="D29" s="6">
        <v>96.162706734139647</v>
      </c>
      <c r="E29" s="6">
        <v>57.444645177385908</v>
      </c>
      <c r="F29" s="6">
        <v>90.072861153533495</v>
      </c>
      <c r="G29" s="6">
        <v>130.55076698628798</v>
      </c>
      <c r="H29" s="6">
        <v>65.639104761407395</v>
      </c>
      <c r="I29" s="6">
        <v>68.378008115978105</v>
      </c>
      <c r="J29" s="6">
        <v>68.293719322210677</v>
      </c>
      <c r="K29" s="6">
        <v>64.572215122807918</v>
      </c>
      <c r="L29" s="6">
        <v>58.593549037992929</v>
      </c>
      <c r="M29" s="6">
        <v>45.733366665322791</v>
      </c>
      <c r="N29" s="6">
        <v>33.955836306732664</v>
      </c>
      <c r="O29" s="6">
        <v>38.087151036785279</v>
      </c>
      <c r="P29" s="6">
        <v>37.993620656164005</v>
      </c>
      <c r="Q29" s="6">
        <v>39.724751080447639</v>
      </c>
      <c r="R29" s="6">
        <v>30.988722172036862</v>
      </c>
      <c r="S29" s="6">
        <v>39.636210215765182</v>
      </c>
      <c r="T29" s="6">
        <v>37.764235256247204</v>
      </c>
      <c r="U29" s="6">
        <v>32.852575607012341</v>
      </c>
      <c r="V29" s="6">
        <v>38.072386589928669</v>
      </c>
      <c r="W29" s="6">
        <v>32.644369372132942</v>
      </c>
      <c r="X29" s="6">
        <v>29.479559242812545</v>
      </c>
      <c r="Y29" s="6">
        <v>30.980513216674513</v>
      </c>
      <c r="Z29" s="6">
        <v>31.330561906188105</v>
      </c>
      <c r="AA29" s="6">
        <v>31.185406715918095</v>
      </c>
      <c r="AB29" s="6">
        <v>37.222320175562849</v>
      </c>
      <c r="AC29" s="6">
        <v>39.726713458631046</v>
      </c>
      <c r="AD29" s="6">
        <v>31.237921542100342</v>
      </c>
      <c r="AE29" s="6">
        <v>30.911933845315811</v>
      </c>
      <c r="AF29" s="6">
        <v>31.16410110806202</v>
      </c>
      <c r="AG29" s="6">
        <v>32.806566337026503</v>
      </c>
      <c r="AH29" s="6">
        <v>30.88719075556541</v>
      </c>
      <c r="AI29" s="6">
        <v>28.355042491503074</v>
      </c>
      <c r="AJ29" s="6">
        <v>29.819036881493716</v>
      </c>
      <c r="AK29" s="6">
        <v>38.285327373873663</v>
      </c>
      <c r="AL29" s="6">
        <v>32.888714943042189</v>
      </c>
      <c r="AM29" s="6">
        <v>35.053420195258731</v>
      </c>
      <c r="AN29" s="6">
        <v>37.095177822903118</v>
      </c>
      <c r="AO29" s="6">
        <v>39.063398280891711</v>
      </c>
      <c r="AP29" s="6">
        <v>43.260260392914979</v>
      </c>
      <c r="AQ29" s="6">
        <v>49.482708340371659</v>
      </c>
      <c r="AR29" s="37">
        <v>49.851851360425144</v>
      </c>
    </row>
    <row r="30" spans="1:44" s="1" customFormat="1">
      <c r="A30" s="36" t="s">
        <v>357</v>
      </c>
      <c r="B30" t="s">
        <v>13</v>
      </c>
      <c r="C30" s="66" t="s">
        <v>258</v>
      </c>
      <c r="D30" s="6">
        <v>97.098710894363805</v>
      </c>
      <c r="E30" s="6">
        <v>59.08775138029047</v>
      </c>
      <c r="F30" s="6">
        <v>91.824217462735206</v>
      </c>
      <c r="G30" s="6">
        <v>126.14432248204423</v>
      </c>
      <c r="H30" s="6">
        <v>67.794284162139675</v>
      </c>
      <c r="I30" s="6">
        <v>71.090304377879306</v>
      </c>
      <c r="J30" s="6">
        <v>71.44919654626429</v>
      </c>
      <c r="K30" s="6">
        <v>67.264969145191301</v>
      </c>
      <c r="L30" s="6">
        <v>60.866516726849987</v>
      </c>
      <c r="M30" s="6">
        <v>47.635557742619149</v>
      </c>
      <c r="N30" s="6">
        <v>35.546645058684696</v>
      </c>
      <c r="O30" s="6">
        <v>39.659616926074058</v>
      </c>
      <c r="P30" s="6">
        <v>39.598446658122803</v>
      </c>
      <c r="Q30" s="6">
        <v>41.059123725344314</v>
      </c>
      <c r="R30" s="6">
        <v>32.699031887245617</v>
      </c>
      <c r="S30" s="6">
        <v>42.050070898908984</v>
      </c>
      <c r="T30" s="6">
        <v>40.5636272862467</v>
      </c>
      <c r="U30" s="6">
        <v>35.640800798123571</v>
      </c>
      <c r="V30" s="6">
        <v>41.233489488752873</v>
      </c>
      <c r="W30" s="6">
        <v>35.114201859424341</v>
      </c>
      <c r="X30" s="6">
        <v>31.281458594695</v>
      </c>
      <c r="Y30" s="6">
        <v>33.010105098943022</v>
      </c>
      <c r="Z30" s="6">
        <v>33.396168321275432</v>
      </c>
      <c r="AA30" s="6">
        <v>33.975635532724056</v>
      </c>
      <c r="AB30" s="6">
        <v>40.043739785202831</v>
      </c>
      <c r="AC30" s="6">
        <v>42.747302285215113</v>
      </c>
      <c r="AD30" s="6">
        <v>34.392896810310326</v>
      </c>
      <c r="AE30" s="6">
        <v>33.879429096999374</v>
      </c>
      <c r="AF30" s="6">
        <v>34.197453207354592</v>
      </c>
      <c r="AG30" s="6">
        <v>35.746282031781313</v>
      </c>
      <c r="AH30" s="6">
        <v>33.574103643604595</v>
      </c>
      <c r="AI30" s="6">
        <v>31.205365820428995</v>
      </c>
      <c r="AJ30" s="6">
        <v>32.427789557601685</v>
      </c>
      <c r="AK30" s="6">
        <v>41.065321515206406</v>
      </c>
      <c r="AL30" s="6">
        <v>35.84476080700852</v>
      </c>
      <c r="AM30" s="6">
        <v>38.040565350790374</v>
      </c>
      <c r="AN30" s="6">
        <v>40.328401105176781</v>
      </c>
      <c r="AO30" s="6">
        <v>42.656864430249904</v>
      </c>
      <c r="AP30" s="6">
        <v>46.488389738697812</v>
      </c>
      <c r="AQ30" s="6">
        <v>53.153691292364996</v>
      </c>
      <c r="AR30" s="37">
        <v>52.78703064046897</v>
      </c>
    </row>
    <row r="31" spans="1:44" s="1" customFormat="1">
      <c r="A31" s="36" t="s">
        <v>358</v>
      </c>
      <c r="B31" t="s">
        <v>13</v>
      </c>
      <c r="C31" s="66" t="s">
        <v>259</v>
      </c>
      <c r="D31" s="6">
        <v>99.353917586268437</v>
      </c>
      <c r="E31" s="6">
        <v>62.622484651296666</v>
      </c>
      <c r="F31" s="6">
        <v>97.024715942908415</v>
      </c>
      <c r="G31" s="6">
        <v>119.92746085296845</v>
      </c>
      <c r="H31" s="6">
        <v>73.419648997136122</v>
      </c>
      <c r="I31" s="6">
        <v>77.275330398507663</v>
      </c>
      <c r="J31" s="6">
        <v>79.200346510897276</v>
      </c>
      <c r="K31" s="6">
        <v>74.373684044330957</v>
      </c>
      <c r="L31" s="6">
        <v>62.684560597949897</v>
      </c>
      <c r="M31" s="6">
        <v>49.022654034974799</v>
      </c>
      <c r="N31" s="6">
        <v>35.191083669932986</v>
      </c>
      <c r="O31" s="6">
        <v>40.490336263493795</v>
      </c>
      <c r="P31" s="6">
        <v>40.366807832186872</v>
      </c>
      <c r="Q31" s="6">
        <v>41.923259114089824</v>
      </c>
      <c r="R31" s="6">
        <v>35.383349962802519</v>
      </c>
      <c r="S31" s="6">
        <v>44.236433021312621</v>
      </c>
      <c r="T31" s="6">
        <v>44.976550181816989</v>
      </c>
      <c r="U31" s="6">
        <v>38.390206462761107</v>
      </c>
      <c r="V31" s="6">
        <v>44.925590599454793</v>
      </c>
      <c r="W31" s="6">
        <v>39.156920911485521</v>
      </c>
      <c r="X31" s="6">
        <v>34.714777796011568</v>
      </c>
      <c r="Y31" s="6">
        <v>36.560308975021819</v>
      </c>
      <c r="Z31" s="6">
        <v>36.436958211884651</v>
      </c>
      <c r="AA31" s="6">
        <v>37.142841633912226</v>
      </c>
      <c r="AB31" s="6">
        <v>41.632231687256947</v>
      </c>
      <c r="AC31" s="6">
        <v>42.151421232055455</v>
      </c>
      <c r="AD31" s="6">
        <v>36.272945525886719</v>
      </c>
      <c r="AE31" s="6">
        <v>34.315110047161447</v>
      </c>
      <c r="AF31" s="6">
        <v>34.728806504128862</v>
      </c>
      <c r="AG31" s="6">
        <v>36.395680082050603</v>
      </c>
      <c r="AH31" s="6">
        <v>31.559337951391129</v>
      </c>
      <c r="AI31" s="6">
        <v>29.487820964633645</v>
      </c>
      <c r="AJ31" s="6">
        <v>31.173025332245739</v>
      </c>
      <c r="AK31" s="6">
        <v>38.964503485966695</v>
      </c>
      <c r="AL31" s="6">
        <v>34.397191859331457</v>
      </c>
      <c r="AM31" s="6">
        <v>36.426111647384239</v>
      </c>
      <c r="AN31" s="6">
        <v>38.713973611858776</v>
      </c>
      <c r="AO31" s="6">
        <v>41.407906691027122</v>
      </c>
      <c r="AP31" s="6">
        <v>44.285168836874519</v>
      </c>
      <c r="AQ31" s="6">
        <v>50.338565918746447</v>
      </c>
      <c r="AR31" s="37">
        <v>51.180941315687591</v>
      </c>
    </row>
    <row r="32" spans="1:44" s="1" customFormat="1">
      <c r="A32" s="36" t="s">
        <v>359</v>
      </c>
      <c r="B32" t="s">
        <v>13</v>
      </c>
      <c r="C32" s="66" t="s">
        <v>260</v>
      </c>
      <c r="D32" s="6">
        <v>93.125537047056199</v>
      </c>
      <c r="E32" s="6">
        <v>63.583372491457908</v>
      </c>
      <c r="F32" s="6">
        <v>101.20594594722205</v>
      </c>
      <c r="G32" s="6">
        <v>122.81213822412357</v>
      </c>
      <c r="H32" s="6">
        <v>77.140307709948331</v>
      </c>
      <c r="I32" s="6">
        <v>77.618728259193162</v>
      </c>
      <c r="J32" s="6">
        <v>80.326046267503514</v>
      </c>
      <c r="K32" s="6">
        <v>78.462871624094376</v>
      </c>
      <c r="L32" s="6">
        <v>63.086601964367567</v>
      </c>
      <c r="M32" s="6">
        <v>50.332421154829746</v>
      </c>
      <c r="N32" s="6">
        <v>35.664549948843643</v>
      </c>
      <c r="O32" s="6">
        <v>40.312458840013235</v>
      </c>
      <c r="P32" s="6">
        <v>39.977705029486344</v>
      </c>
      <c r="Q32" s="6">
        <v>41.211648125427445</v>
      </c>
      <c r="R32" s="6">
        <v>34.800127081836138</v>
      </c>
      <c r="S32" s="6">
        <v>44.093390716636542</v>
      </c>
      <c r="T32" s="6">
        <v>44.382854696189057</v>
      </c>
      <c r="U32" s="6">
        <v>37.469638017043195</v>
      </c>
      <c r="V32" s="6">
        <v>43.51416133940004</v>
      </c>
      <c r="W32" s="6">
        <v>37.628658739973893</v>
      </c>
      <c r="X32" s="6">
        <v>35.292185352041088</v>
      </c>
      <c r="Y32" s="6">
        <v>37.242256411991079</v>
      </c>
      <c r="Z32" s="6">
        <v>36.185762223931576</v>
      </c>
      <c r="AA32" s="6">
        <v>36.937072426777462</v>
      </c>
      <c r="AB32" s="6">
        <v>40.812279567924634</v>
      </c>
      <c r="AC32" s="6">
        <v>40.916963908189189</v>
      </c>
      <c r="AD32" s="6">
        <v>35.760734217492114</v>
      </c>
      <c r="AE32" s="6">
        <v>34.692657733146611</v>
      </c>
      <c r="AF32" s="6">
        <v>34.401533594367088</v>
      </c>
      <c r="AG32" s="6">
        <v>35.94341164414498</v>
      </c>
      <c r="AH32" s="6">
        <v>31.533806132608799</v>
      </c>
      <c r="AI32" s="6">
        <v>29.609847954833128</v>
      </c>
      <c r="AJ32" s="6">
        <v>31.621721692541215</v>
      </c>
      <c r="AK32" s="6">
        <v>38.459253789682329</v>
      </c>
      <c r="AL32" s="6">
        <v>34.800633095623212</v>
      </c>
      <c r="AM32" s="6">
        <v>36.989970440924587</v>
      </c>
      <c r="AN32" s="6">
        <v>38.753254150079655</v>
      </c>
      <c r="AO32" s="6">
        <v>41.593049871165093</v>
      </c>
      <c r="AP32" s="6">
        <v>44.307892346466033</v>
      </c>
      <c r="AQ32" s="6">
        <v>49.588426003737943</v>
      </c>
      <c r="AR32" s="37">
        <v>51.232062809645704</v>
      </c>
    </row>
    <row r="33" spans="1:44" s="1" customFormat="1">
      <c r="A33" s="36" t="s">
        <v>360</v>
      </c>
      <c r="B33" t="s">
        <v>13</v>
      </c>
      <c r="C33" s="66" t="s">
        <v>261</v>
      </c>
      <c r="D33" s="6">
        <v>92.654203164092891</v>
      </c>
      <c r="E33" s="6">
        <v>61.165292497710176</v>
      </c>
      <c r="F33" s="6">
        <v>96.574488676808386</v>
      </c>
      <c r="G33" s="6">
        <v>120.78113092013191</v>
      </c>
      <c r="H33" s="6">
        <v>73.625252299471072</v>
      </c>
      <c r="I33" s="6">
        <v>76.679745462050761</v>
      </c>
      <c r="J33" s="6">
        <v>78.54451234877989</v>
      </c>
      <c r="K33" s="6">
        <v>74.353730106878473</v>
      </c>
      <c r="L33" s="6">
        <v>62.21903198264971</v>
      </c>
      <c r="M33" s="6">
        <v>48.953782532545659</v>
      </c>
      <c r="N33" s="6">
        <v>34.974303228933088</v>
      </c>
      <c r="O33" s="6">
        <v>39.915854781821182</v>
      </c>
      <c r="P33" s="6">
        <v>39.660538222629498</v>
      </c>
      <c r="Q33" s="6">
        <v>41.091372969084929</v>
      </c>
      <c r="R33" s="6">
        <v>34.393597632883399</v>
      </c>
      <c r="S33" s="6">
        <v>43.343812319083646</v>
      </c>
      <c r="T33" s="6">
        <v>43.436785195294441</v>
      </c>
      <c r="U33" s="6">
        <v>36.507452129740869</v>
      </c>
      <c r="V33" s="6">
        <v>42.51368560062879</v>
      </c>
      <c r="W33" s="6">
        <v>36.80952575738727</v>
      </c>
      <c r="X33" s="6">
        <v>33.300215234024705</v>
      </c>
      <c r="Y33" s="6">
        <v>35.347087352664452</v>
      </c>
      <c r="Z33" s="6">
        <v>34.592434673857355</v>
      </c>
      <c r="AA33" s="6">
        <v>35.090581547944211</v>
      </c>
      <c r="AB33" s="6">
        <v>39.666294365342935</v>
      </c>
      <c r="AC33" s="6">
        <v>40.417907970329935</v>
      </c>
      <c r="AD33" s="6">
        <v>33.759791851492459</v>
      </c>
      <c r="AE33" s="6">
        <v>32.477171466230494</v>
      </c>
      <c r="AF33" s="6">
        <v>32.659144759282491</v>
      </c>
      <c r="AG33" s="6">
        <v>34.223059006665451</v>
      </c>
      <c r="AH33" s="6">
        <v>29.748919886099205</v>
      </c>
      <c r="AI33" s="6">
        <v>28.19892909581209</v>
      </c>
      <c r="AJ33" s="6">
        <v>29.709593262843651</v>
      </c>
      <c r="AK33" s="6">
        <v>37.775618318102531</v>
      </c>
      <c r="AL33" s="6">
        <v>33.328389761024603</v>
      </c>
      <c r="AM33" s="6">
        <v>35.484653901332528</v>
      </c>
      <c r="AN33" s="6">
        <v>38.037453905438355</v>
      </c>
      <c r="AO33" s="6">
        <v>40.586287099224556</v>
      </c>
      <c r="AP33" s="6">
        <v>43.355036883464017</v>
      </c>
      <c r="AQ33" s="6">
        <v>49.522754343009026</v>
      </c>
      <c r="AR33" s="37">
        <v>50.995634665101662</v>
      </c>
    </row>
    <row r="34" spans="1:44" s="1" customFormat="1">
      <c r="A34" s="36" t="s">
        <v>361</v>
      </c>
      <c r="B34" t="s">
        <v>13</v>
      </c>
      <c r="C34" s="66" t="s">
        <v>262</v>
      </c>
      <c r="D34" s="6">
        <v>99.586676118610669</v>
      </c>
      <c r="E34" s="6">
        <v>60.23455088573003</v>
      </c>
      <c r="F34" s="6">
        <v>94.397844845732621</v>
      </c>
      <c r="G34" s="6">
        <v>132.41606310876099</v>
      </c>
      <c r="H34" s="6">
        <v>72.272710579393319</v>
      </c>
      <c r="I34" s="6">
        <v>73.888137018214707</v>
      </c>
      <c r="J34" s="6">
        <v>74.046832464891253</v>
      </c>
      <c r="K34" s="6">
        <v>70.398038218156813</v>
      </c>
      <c r="L34" s="6">
        <v>62.90616290000689</v>
      </c>
      <c r="M34" s="6">
        <v>49.742848826605623</v>
      </c>
      <c r="N34" s="6">
        <v>37.025324384296106</v>
      </c>
      <c r="O34" s="6">
        <v>40.678284208089124</v>
      </c>
      <c r="P34" s="6">
        <v>40.244825804951347</v>
      </c>
      <c r="Q34" s="6">
        <v>41.805090448568514</v>
      </c>
      <c r="R34" s="6">
        <v>32.717324108385306</v>
      </c>
      <c r="S34" s="6">
        <v>42.36575829443246</v>
      </c>
      <c r="T34" s="6">
        <v>40.635721555204938</v>
      </c>
      <c r="U34" s="6">
        <v>36.020382114717414</v>
      </c>
      <c r="V34" s="6">
        <v>41.4128349312141</v>
      </c>
      <c r="W34" s="6">
        <v>34.977686490954461</v>
      </c>
      <c r="X34" s="6">
        <v>31.366629065532564</v>
      </c>
      <c r="Y34" s="6">
        <v>33.136721242666823</v>
      </c>
      <c r="Z34" s="6">
        <v>33.459415231644996</v>
      </c>
      <c r="AA34" s="6">
        <v>33.897458730492161</v>
      </c>
      <c r="AB34" s="6">
        <v>40.300795559520317</v>
      </c>
      <c r="AC34" s="6">
        <v>42.980331316906934</v>
      </c>
      <c r="AD34" s="6">
        <v>34.128772062411848</v>
      </c>
      <c r="AE34" s="6">
        <v>34.185471884811079</v>
      </c>
      <c r="AF34" s="6">
        <v>34.600150623658351</v>
      </c>
      <c r="AG34" s="6">
        <v>36.146286999757564</v>
      </c>
      <c r="AH34" s="6">
        <v>33.76388120444151</v>
      </c>
      <c r="AI34" s="6">
        <v>31.576324399502333</v>
      </c>
      <c r="AJ34" s="6">
        <v>33.15947557325314</v>
      </c>
      <c r="AK34" s="6">
        <v>41.593263194460675</v>
      </c>
      <c r="AL34" s="6">
        <v>36.677840579829052</v>
      </c>
      <c r="AM34" s="6">
        <v>38.988458206085781</v>
      </c>
      <c r="AN34" s="6">
        <v>41.239282524870113</v>
      </c>
      <c r="AO34" s="6">
        <v>43.716480321853929</v>
      </c>
      <c r="AP34" s="6">
        <v>47.933599382368463</v>
      </c>
      <c r="AQ34" s="6">
        <v>55.028557047033203</v>
      </c>
      <c r="AR34" s="37">
        <v>54.730738815604127</v>
      </c>
    </row>
    <row r="35" spans="1:44" s="1" customFormat="1">
      <c r="A35" s="36" t="s">
        <v>362</v>
      </c>
      <c r="B35" t="s">
        <v>13</v>
      </c>
      <c r="C35" s="66" t="s">
        <v>263</v>
      </c>
      <c r="D35" s="6">
        <v>103.03728695294156</v>
      </c>
      <c r="E35" s="6">
        <v>62.030749283745671</v>
      </c>
      <c r="F35" s="6">
        <v>96.97616648123477</v>
      </c>
      <c r="G35" s="6">
        <v>126.29204222096951</v>
      </c>
      <c r="H35" s="6">
        <v>75.517195359144949</v>
      </c>
      <c r="I35" s="6">
        <v>76.78265198256986</v>
      </c>
      <c r="J35" s="6">
        <v>76.971420354320543</v>
      </c>
      <c r="K35" s="6">
        <v>71.903969798009499</v>
      </c>
      <c r="L35" s="6">
        <v>62.551306786671134</v>
      </c>
      <c r="M35" s="6">
        <v>49.002878384267945</v>
      </c>
      <c r="N35" s="6">
        <v>35.969943213703985</v>
      </c>
      <c r="O35" s="6">
        <v>40.006251344410849</v>
      </c>
      <c r="P35" s="6">
        <v>39.862884129801877</v>
      </c>
      <c r="Q35" s="6">
        <v>41.912007494871411</v>
      </c>
      <c r="R35" s="6">
        <v>33.420436579179331</v>
      </c>
      <c r="S35" s="6">
        <v>42.627593272164674</v>
      </c>
      <c r="T35" s="6">
        <v>41.680567362897897</v>
      </c>
      <c r="U35" s="6">
        <v>36.530047319047995</v>
      </c>
      <c r="V35" s="6">
        <v>42.297070824746442</v>
      </c>
      <c r="W35" s="6">
        <v>36.49498959133426</v>
      </c>
      <c r="X35" s="6">
        <v>33.286166562145517</v>
      </c>
      <c r="Y35" s="6">
        <v>35.176767160308351</v>
      </c>
      <c r="Z35" s="6">
        <v>34.90862461908457</v>
      </c>
      <c r="AA35" s="6">
        <v>35.606591116978151</v>
      </c>
      <c r="AB35" s="6">
        <v>41.311886131129341</v>
      </c>
      <c r="AC35" s="6">
        <v>43.285767648407436</v>
      </c>
      <c r="AD35" s="6">
        <v>35.038083398564595</v>
      </c>
      <c r="AE35" s="6">
        <v>34.343141910508514</v>
      </c>
      <c r="AF35" s="6">
        <v>34.579319027210524</v>
      </c>
      <c r="AG35" s="6">
        <v>36.121548706796354</v>
      </c>
      <c r="AH35" s="6">
        <v>33.370730440365442</v>
      </c>
      <c r="AI35" s="6">
        <v>30.825545974138052</v>
      </c>
      <c r="AJ35" s="6">
        <v>32.210723353295322</v>
      </c>
      <c r="AK35" s="6">
        <v>40.794425670986648</v>
      </c>
      <c r="AL35" s="6">
        <v>35.455120379686065</v>
      </c>
      <c r="AM35" s="6">
        <v>37.641492591555021</v>
      </c>
      <c r="AN35" s="6">
        <v>39.753421503951152</v>
      </c>
      <c r="AO35" s="6">
        <v>42.221218783541445</v>
      </c>
      <c r="AP35" s="6">
        <v>45.974379055524103</v>
      </c>
      <c r="AQ35" s="6">
        <v>53.027811497467525</v>
      </c>
      <c r="AR35" s="37">
        <v>52.88842438121668</v>
      </c>
    </row>
    <row r="36" spans="1:44" s="1" customFormat="1">
      <c r="A36" s="36" t="s">
        <v>363</v>
      </c>
      <c r="B36" t="s">
        <v>19</v>
      </c>
      <c r="C36" s="66" t="s">
        <v>264</v>
      </c>
      <c r="D36" s="6">
        <v>54.786397718180943</v>
      </c>
      <c r="E36" s="6">
        <v>44.89595015761347</v>
      </c>
      <c r="F36" s="6">
        <v>86.366525171192137</v>
      </c>
      <c r="G36" s="6">
        <v>141.42219862211132</v>
      </c>
      <c r="H36" s="6">
        <v>79.887245624961153</v>
      </c>
      <c r="I36" s="6">
        <v>79.930757978472386</v>
      </c>
      <c r="J36" s="6">
        <v>79.897732595318345</v>
      </c>
      <c r="K36" s="6">
        <v>78.969044442776934</v>
      </c>
      <c r="L36" s="6">
        <v>59.137554073297338</v>
      </c>
      <c r="M36" s="6">
        <v>53.322402422109633</v>
      </c>
      <c r="N36" s="6">
        <v>40.063508041382278</v>
      </c>
      <c r="O36" s="6">
        <v>42.523434057669853</v>
      </c>
      <c r="P36" s="6">
        <v>40.848724147075863</v>
      </c>
      <c r="Q36" s="6">
        <v>42.646115962962249</v>
      </c>
      <c r="R36" s="6">
        <v>32.455940761022063</v>
      </c>
      <c r="S36" s="6">
        <v>39.926945475500162</v>
      </c>
      <c r="T36" s="6">
        <v>39.526288068321968</v>
      </c>
      <c r="U36" s="6">
        <v>34.111816780927775</v>
      </c>
      <c r="V36" s="6">
        <v>41.505829850660909</v>
      </c>
      <c r="W36" s="6">
        <v>33.904534765790153</v>
      </c>
      <c r="X36" s="6">
        <v>30.590510951206646</v>
      </c>
      <c r="Y36" s="6">
        <v>32.285288684149414</v>
      </c>
      <c r="Z36" s="6">
        <v>31.232329643016914</v>
      </c>
      <c r="AA36" s="6">
        <v>36.422409374127156</v>
      </c>
      <c r="AB36" s="6">
        <v>36.813391382173464</v>
      </c>
      <c r="AC36" s="6">
        <v>38.894693786072416</v>
      </c>
      <c r="AD36" s="6">
        <v>31.239377421152437</v>
      </c>
      <c r="AE36" s="6">
        <v>31.009227767778562</v>
      </c>
      <c r="AF36" s="6">
        <v>34.138374803815779</v>
      </c>
      <c r="AG36" s="6">
        <v>40.33716654457767</v>
      </c>
      <c r="AH36" s="6">
        <v>31.273928254716754</v>
      </c>
      <c r="AI36" s="6">
        <v>28.181685579454435</v>
      </c>
      <c r="AJ36" s="6">
        <v>30.066176171833103</v>
      </c>
      <c r="AK36" s="6">
        <v>41.955519088854416</v>
      </c>
      <c r="AL36" s="6">
        <v>33.62622552820195</v>
      </c>
      <c r="AM36" s="6">
        <v>36.190310228417616</v>
      </c>
      <c r="AN36" s="6">
        <v>38.472538179419416</v>
      </c>
      <c r="AO36" s="6">
        <v>41.049151795566431</v>
      </c>
      <c r="AP36" s="6">
        <v>44.962313313535319</v>
      </c>
      <c r="AQ36" s="6">
        <v>52.004027181915411</v>
      </c>
      <c r="AR36" s="37">
        <v>52.929511240492168</v>
      </c>
    </row>
    <row r="37" spans="1:44" s="1" customFormat="1">
      <c r="A37" s="36" t="s">
        <v>364</v>
      </c>
      <c r="B37" t="s">
        <v>19</v>
      </c>
      <c r="C37" s="66" t="s">
        <v>265</v>
      </c>
      <c r="D37" s="6">
        <v>94.17354539586438</v>
      </c>
      <c r="E37" s="6">
        <v>56.800842188440363</v>
      </c>
      <c r="F37" s="6">
        <v>93.703729221621103</v>
      </c>
      <c r="G37" s="6">
        <v>137.36020383334585</v>
      </c>
      <c r="H37" s="6">
        <v>70.252919572016268</v>
      </c>
      <c r="I37" s="6">
        <v>71.013107279101334</v>
      </c>
      <c r="J37" s="6">
        <v>69.950302968041314</v>
      </c>
      <c r="K37" s="6">
        <v>67.836127778536323</v>
      </c>
      <c r="L37" s="6">
        <v>51.1160806665875</v>
      </c>
      <c r="M37" s="6">
        <v>45.138333112455136</v>
      </c>
      <c r="N37" s="6">
        <v>33.719366306777147</v>
      </c>
      <c r="O37" s="6">
        <v>38.7519991000175</v>
      </c>
      <c r="P37" s="6">
        <v>37.231917913631058</v>
      </c>
      <c r="Q37" s="6">
        <v>38.906746278622514</v>
      </c>
      <c r="R37" s="6">
        <v>29.335626775948203</v>
      </c>
      <c r="S37" s="6">
        <v>36.149612139983574</v>
      </c>
      <c r="T37" s="6">
        <v>34.073569015610609</v>
      </c>
      <c r="U37" s="6">
        <v>29.194392838493844</v>
      </c>
      <c r="V37" s="6">
        <v>34.92164862105011</v>
      </c>
      <c r="W37" s="6">
        <v>27.973280705017668</v>
      </c>
      <c r="X37" s="6">
        <v>25.561195855796754</v>
      </c>
      <c r="Y37" s="6">
        <v>27.346276840691683</v>
      </c>
      <c r="Z37" s="6">
        <v>26.568552515394806</v>
      </c>
      <c r="AA37" s="6">
        <v>29.354890575184083</v>
      </c>
      <c r="AB37" s="6">
        <v>31.144699483620091</v>
      </c>
      <c r="AC37" s="6">
        <v>33.060398370956641</v>
      </c>
      <c r="AD37" s="6">
        <v>25.847191894639192</v>
      </c>
      <c r="AE37" s="6">
        <v>26.403457964092709</v>
      </c>
      <c r="AF37" s="6">
        <v>28.875284338752358</v>
      </c>
      <c r="AG37" s="6">
        <v>33.249923340047772</v>
      </c>
      <c r="AH37" s="6">
        <v>27.073702137474015</v>
      </c>
      <c r="AI37" s="6">
        <v>23.715683480435533</v>
      </c>
      <c r="AJ37" s="6">
        <v>26.230117454549713</v>
      </c>
      <c r="AK37" s="6">
        <v>35.427065195293338</v>
      </c>
      <c r="AL37" s="6">
        <v>29.450520925863657</v>
      </c>
      <c r="AM37" s="6">
        <v>31.437825022927491</v>
      </c>
      <c r="AN37" s="6">
        <v>33.767309065272009</v>
      </c>
      <c r="AO37" s="6">
        <v>36.231986329131303</v>
      </c>
      <c r="AP37" s="6">
        <v>39.477980555630275</v>
      </c>
      <c r="AQ37" s="6">
        <v>45.399316603162418</v>
      </c>
      <c r="AR37" s="37">
        <v>46.611584383803589</v>
      </c>
    </row>
    <row r="38" spans="1:44" s="1" customFormat="1">
      <c r="A38" s="382" t="s">
        <v>365</v>
      </c>
      <c r="B38" t="s">
        <v>19</v>
      </c>
      <c r="C38" s="29" t="s">
        <v>266</v>
      </c>
      <c r="D38" s="2">
        <v>95.970941279279131</v>
      </c>
      <c r="E38" s="2">
        <v>60.767166390741771</v>
      </c>
      <c r="F38" s="2">
        <v>100.56489271831263</v>
      </c>
      <c r="G38" s="2">
        <v>138.78692321938692</v>
      </c>
      <c r="H38" s="2">
        <v>79.649739703340671</v>
      </c>
      <c r="I38" s="2">
        <v>78.890184187996098</v>
      </c>
      <c r="J38" s="2">
        <v>78.753768779997657</v>
      </c>
      <c r="K38" s="2">
        <v>77.74173641389541</v>
      </c>
      <c r="L38" s="2">
        <v>58.153594798483837</v>
      </c>
      <c r="M38" s="2">
        <v>52.047663850500463</v>
      </c>
      <c r="N38" s="2">
        <v>38.605556782521923</v>
      </c>
      <c r="O38" s="2">
        <v>43.004864617179535</v>
      </c>
      <c r="P38" s="2">
        <v>41.306706990413808</v>
      </c>
      <c r="Q38" s="2">
        <v>43.508779270183197</v>
      </c>
      <c r="R38" s="2">
        <v>33.281516447272857</v>
      </c>
      <c r="S38" s="2">
        <v>40.559034621131808</v>
      </c>
      <c r="T38" s="2">
        <v>40.082238387832021</v>
      </c>
      <c r="U38" s="2">
        <v>34.565165609149417</v>
      </c>
      <c r="V38" s="2">
        <v>41.738004248012047</v>
      </c>
      <c r="W38" s="2">
        <v>33.975715120847326</v>
      </c>
      <c r="X38" s="2">
        <v>31.913027723175937</v>
      </c>
      <c r="Y38" s="2">
        <v>34.165848926409673</v>
      </c>
      <c r="Z38" s="2">
        <v>32.910647419147423</v>
      </c>
      <c r="AA38" s="2">
        <v>38.226274361352843</v>
      </c>
      <c r="AB38" s="2">
        <v>37.68993789651708</v>
      </c>
      <c r="AC38" s="2">
        <v>38.90278346048175</v>
      </c>
      <c r="AD38" s="2">
        <v>32.215911748365954</v>
      </c>
      <c r="AE38" s="2">
        <v>32.478988178411377</v>
      </c>
      <c r="AF38" s="2">
        <v>35.598012753274027</v>
      </c>
      <c r="AG38" s="2">
        <v>41.66803288237449</v>
      </c>
      <c r="AH38" s="2">
        <v>32.510099037672617</v>
      </c>
      <c r="AI38" s="2">
        <v>29.259580299153995</v>
      </c>
      <c r="AJ38" s="2">
        <v>31.775506178822337</v>
      </c>
      <c r="AK38" s="2">
        <v>42.451422645923088</v>
      </c>
      <c r="AL38" s="2">
        <v>35.366641455569706</v>
      </c>
      <c r="AM38" s="2">
        <v>37.575768463114422</v>
      </c>
      <c r="AN38" s="2">
        <v>39.476385789309099</v>
      </c>
      <c r="AO38" s="2">
        <v>42.606822350195223</v>
      </c>
      <c r="AP38" s="2">
        <v>45.935121440776861</v>
      </c>
      <c r="AQ38" s="2">
        <v>52.083314876125449</v>
      </c>
      <c r="AR38" s="384">
        <v>53.731586192493324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R39" s="38"/>
    </row>
    <row r="40" spans="1:44" s="1" customForma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R40" s="38"/>
    </row>
    <row r="41" spans="1:44" s="1" customFormat="1">
      <c r="A41" s="36" t="s">
        <v>367</v>
      </c>
      <c r="B41" t="s">
        <v>17</v>
      </c>
      <c r="C41" s="66" t="s">
        <v>232</v>
      </c>
      <c r="D41" s="6">
        <v>50.907472301789028</v>
      </c>
      <c r="E41" s="6">
        <v>43.72896605746714</v>
      </c>
      <c r="F41" s="6">
        <v>119.92748952649045</v>
      </c>
      <c r="G41" s="6">
        <v>80.655071422381241</v>
      </c>
      <c r="H41" s="6">
        <v>53.958825891277137</v>
      </c>
      <c r="I41" s="6">
        <v>49.287449308896683</v>
      </c>
      <c r="J41" s="6">
        <v>44.905964794160518</v>
      </c>
      <c r="K41" s="6">
        <v>39.384533138188587</v>
      </c>
      <c r="L41" s="6">
        <v>22.251967453185582</v>
      </c>
      <c r="M41" s="6">
        <v>10.376247409545131</v>
      </c>
      <c r="N41" s="6">
        <v>7.8868954928418127</v>
      </c>
      <c r="O41" s="6">
        <v>7.6511616338783597</v>
      </c>
      <c r="P41" s="6">
        <v>9.0866643036660655</v>
      </c>
      <c r="Q41" s="6">
        <v>10.9946399253151</v>
      </c>
      <c r="R41" s="6">
        <v>9.3758310132788001</v>
      </c>
      <c r="S41" s="6">
        <v>11.934150251345301</v>
      </c>
      <c r="T41" s="6">
        <v>11.77713414248441</v>
      </c>
      <c r="U41" s="6">
        <v>14.746162236186629</v>
      </c>
      <c r="V41" s="6">
        <v>15.441937113672141</v>
      </c>
      <c r="W41" s="6">
        <v>15.891381833987836</v>
      </c>
      <c r="X41" s="6">
        <v>16.537303914670442</v>
      </c>
      <c r="Y41" s="6">
        <v>15.003900343883327</v>
      </c>
      <c r="Z41" s="6">
        <v>13.64826368120179</v>
      </c>
      <c r="AA41" s="6">
        <v>11.429575514992365</v>
      </c>
      <c r="AB41" s="6">
        <v>12.641643292630807</v>
      </c>
      <c r="AC41" s="6">
        <v>16.95928313821252</v>
      </c>
      <c r="AD41" s="6">
        <v>14.143516686298916</v>
      </c>
      <c r="AE41" s="6">
        <v>26.786104343546338</v>
      </c>
      <c r="AF41" s="6">
        <v>16.896158757405455</v>
      </c>
      <c r="AG41" s="6">
        <v>17.946500960654461</v>
      </c>
      <c r="AH41" s="6">
        <v>16.719053091052277</v>
      </c>
      <c r="AI41" s="6">
        <v>11.027206120292051</v>
      </c>
      <c r="AJ41" s="6">
        <v>12.140981096931043</v>
      </c>
      <c r="AK41" s="6">
        <v>13.863488511331743</v>
      </c>
      <c r="AL41" s="6">
        <v>15.805643852382481</v>
      </c>
      <c r="AM41" s="6">
        <v>14.424250518260987</v>
      </c>
      <c r="AN41" s="6">
        <v>16.375329285931759</v>
      </c>
      <c r="AO41" s="6">
        <v>20.792940828108197</v>
      </c>
      <c r="AP41" s="6">
        <v>22.365239054436099</v>
      </c>
      <c r="AQ41" s="6">
        <v>24.515285817991273</v>
      </c>
      <c r="AR41" s="37">
        <v>26.529703288749861</v>
      </c>
    </row>
    <row r="42" spans="1:44" s="1" customFormat="1">
      <c r="A42" s="36" t="s">
        <v>368</v>
      </c>
      <c r="B42" t="s">
        <v>17</v>
      </c>
      <c r="C42" s="66" t="s">
        <v>233</v>
      </c>
      <c r="D42" s="6">
        <v>56.47682515197404</v>
      </c>
      <c r="E42" s="6">
        <v>47.866555843120061</v>
      </c>
      <c r="F42" s="6">
        <v>126.00284127909515</v>
      </c>
      <c r="G42" s="6">
        <v>82.477949730382946</v>
      </c>
      <c r="H42" s="6">
        <v>55.816329451119415</v>
      </c>
      <c r="I42" s="6">
        <v>50.034527959966844</v>
      </c>
      <c r="J42" s="6">
        <v>40.143610159548885</v>
      </c>
      <c r="K42" s="6">
        <v>32.399305990443601</v>
      </c>
      <c r="L42" s="6">
        <v>17.17344005037798</v>
      </c>
      <c r="M42" s="6">
        <v>4.3235792836355351</v>
      </c>
      <c r="N42" s="6">
        <v>1.8625943161724301</v>
      </c>
      <c r="O42" s="6">
        <v>5.2518873351773365</v>
      </c>
      <c r="P42" s="6">
        <v>7.7988481070747602</v>
      </c>
      <c r="Q42" s="6">
        <v>9.5294762244913791</v>
      </c>
      <c r="R42" s="6">
        <v>8.9918762021285517</v>
      </c>
      <c r="S42" s="6">
        <v>12.011032546615736</v>
      </c>
      <c r="T42" s="6">
        <v>12.379105654533786</v>
      </c>
      <c r="U42" s="6">
        <v>15.368066159394385</v>
      </c>
      <c r="V42" s="6">
        <v>16.31213720036601</v>
      </c>
      <c r="W42" s="6">
        <v>16.65308018694757</v>
      </c>
      <c r="X42" s="6">
        <v>18.28742499372991</v>
      </c>
      <c r="Y42" s="6">
        <v>17.364693140769411</v>
      </c>
      <c r="Z42" s="6">
        <v>15.576811172675447</v>
      </c>
      <c r="AA42" s="6">
        <v>14.253686920202867</v>
      </c>
      <c r="AB42" s="6">
        <v>15.860014827109101</v>
      </c>
      <c r="AC42" s="6">
        <v>17.671477493447156</v>
      </c>
      <c r="AD42" s="6">
        <v>14.261692449716667</v>
      </c>
      <c r="AE42" s="6">
        <v>17.262269050292407</v>
      </c>
      <c r="AF42" s="6">
        <v>16.528443443243876</v>
      </c>
      <c r="AG42" s="6">
        <v>17.620416633654582</v>
      </c>
      <c r="AH42" s="6">
        <v>16.050686484742183</v>
      </c>
      <c r="AI42" s="6">
        <v>9.8666500481684221</v>
      </c>
      <c r="AJ42" s="6">
        <v>10.793584584136768</v>
      </c>
      <c r="AK42" s="6">
        <v>12.447758115760131</v>
      </c>
      <c r="AL42" s="6">
        <v>14.583572170471783</v>
      </c>
      <c r="AM42" s="6">
        <v>13.067219299031082</v>
      </c>
      <c r="AN42" s="6">
        <v>15.088801010514711</v>
      </c>
      <c r="AO42" s="6">
        <v>19.489438509621802</v>
      </c>
      <c r="AP42" s="6">
        <v>21.106092913950157</v>
      </c>
      <c r="AQ42" s="6">
        <v>22.913464022086867</v>
      </c>
      <c r="AR42" s="37">
        <v>25.148617434803125</v>
      </c>
    </row>
    <row r="43" spans="1:44" s="1" customFormat="1">
      <c r="A43" s="36" t="s">
        <v>369</v>
      </c>
      <c r="B43" t="s">
        <v>17</v>
      </c>
      <c r="C43" s="66" t="s">
        <v>234</v>
      </c>
      <c r="D43" s="6">
        <v>56.47682515197404</v>
      </c>
      <c r="E43" s="6">
        <v>47.866555843120061</v>
      </c>
      <c r="F43" s="6">
        <v>126.00284127909515</v>
      </c>
      <c r="G43" s="6">
        <v>82.477949730382946</v>
      </c>
      <c r="H43" s="6">
        <v>55.816329451119415</v>
      </c>
      <c r="I43" s="6">
        <v>50.034527959966844</v>
      </c>
      <c r="J43" s="6">
        <v>40.143610159548885</v>
      </c>
      <c r="K43" s="6">
        <v>32.399305990443601</v>
      </c>
      <c r="L43" s="6">
        <v>17.17344005037798</v>
      </c>
      <c r="M43" s="6">
        <v>4.3235792836355351</v>
      </c>
      <c r="N43" s="6">
        <v>1.8625943161724301</v>
      </c>
      <c r="O43" s="6">
        <v>5.2518873351773365</v>
      </c>
      <c r="P43" s="6">
        <v>7.7988481070747602</v>
      </c>
      <c r="Q43" s="6">
        <v>9.5294762244913791</v>
      </c>
      <c r="R43" s="6">
        <v>8.9918762021285517</v>
      </c>
      <c r="S43" s="6">
        <v>12.011032546615736</v>
      </c>
      <c r="T43" s="6">
        <v>12.379105654533786</v>
      </c>
      <c r="U43" s="6">
        <v>15.368066159394385</v>
      </c>
      <c r="V43" s="6">
        <v>16.31213720036601</v>
      </c>
      <c r="W43" s="6">
        <v>16.65308018694757</v>
      </c>
      <c r="X43" s="6">
        <v>18.28742499372991</v>
      </c>
      <c r="Y43" s="6">
        <v>17.364693140769411</v>
      </c>
      <c r="Z43" s="6">
        <v>15.576811172675447</v>
      </c>
      <c r="AA43" s="6">
        <v>14.253686920202867</v>
      </c>
      <c r="AB43" s="6">
        <v>15.860014827109101</v>
      </c>
      <c r="AC43" s="6">
        <v>17.671477493447156</v>
      </c>
      <c r="AD43" s="6">
        <v>14.261692449716667</v>
      </c>
      <c r="AE43" s="6">
        <v>17.262269050292407</v>
      </c>
      <c r="AF43" s="6">
        <v>16.528443443243876</v>
      </c>
      <c r="AG43" s="6">
        <v>17.620416633654582</v>
      </c>
      <c r="AH43" s="6">
        <v>16.050686484742183</v>
      </c>
      <c r="AI43" s="6">
        <v>9.8666500481684221</v>
      </c>
      <c r="AJ43" s="6">
        <v>10.793584584136768</v>
      </c>
      <c r="AK43" s="6">
        <v>12.447758115760131</v>
      </c>
      <c r="AL43" s="6">
        <v>14.583572170471783</v>
      </c>
      <c r="AM43" s="6">
        <v>13.067219299031082</v>
      </c>
      <c r="AN43" s="6">
        <v>15.088801010514711</v>
      </c>
      <c r="AO43" s="6">
        <v>19.489438509621802</v>
      </c>
      <c r="AP43" s="6">
        <v>21.106092913950157</v>
      </c>
      <c r="AQ43" s="6">
        <v>22.913464022086867</v>
      </c>
      <c r="AR43" s="37">
        <v>25.148617434803125</v>
      </c>
    </row>
    <row r="44" spans="1:44" s="1" customFormat="1">
      <c r="A44" s="36" t="s">
        <v>370</v>
      </c>
      <c r="B44" t="s">
        <v>18</v>
      </c>
      <c r="C44" s="66" t="s">
        <v>235</v>
      </c>
      <c r="D44" s="6">
        <v>50.054960309622309</v>
      </c>
      <c r="E44" s="6">
        <v>43.349098060942545</v>
      </c>
      <c r="F44" s="6">
        <v>119.2705862404046</v>
      </c>
      <c r="G44" s="6">
        <v>82.504158832647946</v>
      </c>
      <c r="H44" s="6">
        <v>52.526838890896663</v>
      </c>
      <c r="I44" s="6">
        <v>49.971739900157729</v>
      </c>
      <c r="J44" s="6">
        <v>45.26171801555423</v>
      </c>
      <c r="K44" s="6">
        <v>39.258638986890958</v>
      </c>
      <c r="L44" s="6">
        <v>23.728546706619433</v>
      </c>
      <c r="M44" s="6">
        <v>10.913607585330652</v>
      </c>
      <c r="N44" s="6">
        <v>8.1539324676583345</v>
      </c>
      <c r="O44" s="6">
        <v>8.0428176431560345</v>
      </c>
      <c r="P44" s="6">
        <v>9.9610028103828032</v>
      </c>
      <c r="Q44" s="6">
        <v>11.981564961572479</v>
      </c>
      <c r="R44" s="6">
        <v>10.380535377539589</v>
      </c>
      <c r="S44" s="6">
        <v>14.081847453930319</v>
      </c>
      <c r="T44" s="6">
        <v>14.481427839833243</v>
      </c>
      <c r="U44" s="6">
        <v>18.417180889639834</v>
      </c>
      <c r="V44" s="6">
        <v>19.131780757330482</v>
      </c>
      <c r="W44" s="6">
        <v>19.949869850037999</v>
      </c>
      <c r="X44" s="6">
        <v>20.806598499571429</v>
      </c>
      <c r="Y44" s="6">
        <v>18.862834436756302</v>
      </c>
      <c r="Z44" s="6">
        <v>17.194021485401425</v>
      </c>
      <c r="AA44" s="6">
        <v>14.756280169805406</v>
      </c>
      <c r="AB44" s="6">
        <v>16.084995635650394</v>
      </c>
      <c r="AC44" s="6">
        <v>18.772674350990314</v>
      </c>
      <c r="AD44" s="6">
        <v>15.779156723193658</v>
      </c>
      <c r="AE44" s="6">
        <v>18.65674365826338</v>
      </c>
      <c r="AF44" s="6">
        <v>17.647332809306544</v>
      </c>
      <c r="AG44" s="6">
        <v>19.009540270224093</v>
      </c>
      <c r="AH44" s="6">
        <v>18.273950191007572</v>
      </c>
      <c r="AI44" s="6">
        <v>12.153356645253007</v>
      </c>
      <c r="AJ44" s="6">
        <v>12.926931054309675</v>
      </c>
      <c r="AK44" s="6">
        <v>15.011618686641185</v>
      </c>
      <c r="AL44" s="6">
        <v>17.036714656127725</v>
      </c>
      <c r="AM44" s="6">
        <v>15.506804635594902</v>
      </c>
      <c r="AN44" s="6">
        <v>17.399203894841872</v>
      </c>
      <c r="AO44" s="6">
        <v>21.70466236106833</v>
      </c>
      <c r="AP44" s="6">
        <v>23.628630496292786</v>
      </c>
      <c r="AQ44" s="6">
        <v>25.361457427148277</v>
      </c>
      <c r="AR44" s="37">
        <v>27.943305376017946</v>
      </c>
    </row>
    <row r="45" spans="1:44" s="1" customFormat="1">
      <c r="A45" s="36" t="s">
        <v>371</v>
      </c>
      <c r="B45" t="s">
        <v>18</v>
      </c>
      <c r="C45" s="66" t="s">
        <v>236</v>
      </c>
      <c r="D45" s="6">
        <v>57.736938124502728</v>
      </c>
      <c r="E45" s="6">
        <v>49.084005618551629</v>
      </c>
      <c r="F45" s="6">
        <v>131.43152914003656</v>
      </c>
      <c r="G45" s="6">
        <v>84.564985117008192</v>
      </c>
      <c r="H45" s="6">
        <v>56.015861082330524</v>
      </c>
      <c r="I45" s="6">
        <v>51.466254201536053</v>
      </c>
      <c r="J45" s="6">
        <v>42.104271976396113</v>
      </c>
      <c r="K45" s="6">
        <v>33.915863695617993</v>
      </c>
      <c r="L45" s="6">
        <v>19.108977975019567</v>
      </c>
      <c r="M45" s="6">
        <v>5.3077939163636625</v>
      </c>
      <c r="N45" s="6">
        <v>2.6566756787587655</v>
      </c>
      <c r="O45" s="6">
        <v>6.4446121773538634</v>
      </c>
      <c r="P45" s="6">
        <v>10.392195383181178</v>
      </c>
      <c r="Q45" s="6">
        <v>12.397676945175874</v>
      </c>
      <c r="R45" s="6">
        <v>11.405418230019206</v>
      </c>
      <c r="S45" s="6">
        <v>15.471867125668473</v>
      </c>
      <c r="T45" s="6">
        <v>15.693224120379027</v>
      </c>
      <c r="U45" s="6">
        <v>18.936275288369107</v>
      </c>
      <c r="V45" s="6">
        <v>20.187920275559428</v>
      </c>
      <c r="W45" s="6">
        <v>20.335523759573867</v>
      </c>
      <c r="X45" s="6">
        <v>21.845362856564197</v>
      </c>
      <c r="Y45" s="6">
        <v>21.058909926852923</v>
      </c>
      <c r="Z45" s="6">
        <v>19.063722321715712</v>
      </c>
      <c r="AA45" s="6">
        <v>17.628528779029153</v>
      </c>
      <c r="AB45" s="6">
        <v>19.527201591429268</v>
      </c>
      <c r="AC45" s="6">
        <v>21.466422074533948</v>
      </c>
      <c r="AD45" s="6">
        <v>17.707242067122323</v>
      </c>
      <c r="AE45" s="6">
        <v>20.766534249061777</v>
      </c>
      <c r="AF45" s="6">
        <v>20.093020937967992</v>
      </c>
      <c r="AG45" s="6">
        <v>21.450322946797531</v>
      </c>
      <c r="AH45" s="6">
        <v>19.343183746798729</v>
      </c>
      <c r="AI45" s="6">
        <v>12.579230091517609</v>
      </c>
      <c r="AJ45" s="6">
        <v>13.560847466872579</v>
      </c>
      <c r="AK45" s="6">
        <v>15.680203826046696</v>
      </c>
      <c r="AL45" s="6">
        <v>17.728409870785601</v>
      </c>
      <c r="AM45" s="6">
        <v>16.225268888090877</v>
      </c>
      <c r="AN45" s="6">
        <v>18.283956110143329</v>
      </c>
      <c r="AO45" s="6">
        <v>23.092750501991617</v>
      </c>
      <c r="AP45" s="6">
        <v>25.094447766461649</v>
      </c>
      <c r="AQ45" s="6">
        <v>27.257716853846112</v>
      </c>
      <c r="AR45" s="37">
        <v>29.933171611420757</v>
      </c>
    </row>
    <row r="46" spans="1:44" s="1" customFormat="1">
      <c r="A46" s="36" t="s">
        <v>372</v>
      </c>
      <c r="B46" t="s">
        <v>18</v>
      </c>
      <c r="C46" s="66" t="s">
        <v>237</v>
      </c>
      <c r="D46" s="6">
        <v>57.736938124502728</v>
      </c>
      <c r="E46" s="6">
        <v>49.084005618551629</v>
      </c>
      <c r="F46" s="6">
        <v>131.43152914003656</v>
      </c>
      <c r="G46" s="6">
        <v>84.564985117008192</v>
      </c>
      <c r="H46" s="6">
        <v>56.015861082330524</v>
      </c>
      <c r="I46" s="6">
        <v>51.466254201536053</v>
      </c>
      <c r="J46" s="6">
        <v>42.104271976396113</v>
      </c>
      <c r="K46" s="6">
        <v>33.915863695617993</v>
      </c>
      <c r="L46" s="6">
        <v>19.108977975019567</v>
      </c>
      <c r="M46" s="6">
        <v>5.3077939163636625</v>
      </c>
      <c r="N46" s="6">
        <v>2.6566756787587655</v>
      </c>
      <c r="O46" s="6">
        <v>6.4446121773538634</v>
      </c>
      <c r="P46" s="6">
        <v>10.392195383181178</v>
      </c>
      <c r="Q46" s="6">
        <v>12.397676945175874</v>
      </c>
      <c r="R46" s="6">
        <v>11.405418230019206</v>
      </c>
      <c r="S46" s="6">
        <v>15.471867125668473</v>
      </c>
      <c r="T46" s="6">
        <v>15.693224120379027</v>
      </c>
      <c r="U46" s="6">
        <v>18.936275288369107</v>
      </c>
      <c r="V46" s="6">
        <v>20.187920275559428</v>
      </c>
      <c r="W46" s="6">
        <v>20.335523759573867</v>
      </c>
      <c r="X46" s="6">
        <v>21.845362856564197</v>
      </c>
      <c r="Y46" s="6">
        <v>21.058909926852923</v>
      </c>
      <c r="Z46" s="6">
        <v>19.063722321715712</v>
      </c>
      <c r="AA46" s="6">
        <v>17.628528779029153</v>
      </c>
      <c r="AB46" s="6">
        <v>19.527201591429268</v>
      </c>
      <c r="AC46" s="6">
        <v>21.466422074533948</v>
      </c>
      <c r="AD46" s="6">
        <v>17.707242067122323</v>
      </c>
      <c r="AE46" s="6">
        <v>20.766534249061777</v>
      </c>
      <c r="AF46" s="6">
        <v>20.093020937967992</v>
      </c>
      <c r="AG46" s="6">
        <v>21.450322946797531</v>
      </c>
      <c r="AH46" s="6">
        <v>19.343183746798729</v>
      </c>
      <c r="AI46" s="6">
        <v>12.579230091517609</v>
      </c>
      <c r="AJ46" s="6">
        <v>13.560847466872579</v>
      </c>
      <c r="AK46" s="6">
        <v>15.680203826046696</v>
      </c>
      <c r="AL46" s="6">
        <v>17.728409870785601</v>
      </c>
      <c r="AM46" s="6">
        <v>16.225268888090877</v>
      </c>
      <c r="AN46" s="6">
        <v>18.283956110143329</v>
      </c>
      <c r="AO46" s="6">
        <v>23.092750501991617</v>
      </c>
      <c r="AP46" s="6">
        <v>25.094447766461649</v>
      </c>
      <c r="AQ46" s="6">
        <v>27.257716853846112</v>
      </c>
      <c r="AR46" s="37">
        <v>29.933171611420757</v>
      </c>
    </row>
    <row r="47" spans="1:44" s="1" customFormat="1">
      <c r="A47" s="36" t="s">
        <v>373</v>
      </c>
      <c r="B47" t="s">
        <v>16</v>
      </c>
      <c r="C47" s="66" t="s">
        <v>238</v>
      </c>
      <c r="D47" s="6">
        <v>57.288738074230906</v>
      </c>
      <c r="E47" s="6">
        <v>48.605395410183853</v>
      </c>
      <c r="F47" s="6">
        <v>127.42399318907543</v>
      </c>
      <c r="G47" s="6">
        <v>82.484216467055617</v>
      </c>
      <c r="H47" s="6">
        <v>56.134373406722041</v>
      </c>
      <c r="I47" s="6">
        <v>51.533540665795904</v>
      </c>
      <c r="J47" s="6">
        <v>42.154432606222215</v>
      </c>
      <c r="K47" s="6">
        <v>33.836611505059366</v>
      </c>
      <c r="L47" s="6">
        <v>18.860478206057394</v>
      </c>
      <c r="M47" s="6">
        <v>5.1712577714102093</v>
      </c>
      <c r="N47" s="6">
        <v>2.5059318086765123</v>
      </c>
      <c r="O47" s="6">
        <v>4.1489122921420867</v>
      </c>
      <c r="P47" s="6">
        <v>6.4911410532751637</v>
      </c>
      <c r="Q47" s="6">
        <v>7.9878911939553516</v>
      </c>
      <c r="R47" s="6">
        <v>6.823169462220072</v>
      </c>
      <c r="S47" s="6">
        <v>12.626442610783362</v>
      </c>
      <c r="T47" s="6">
        <v>12.666281151511855</v>
      </c>
      <c r="U47" s="6">
        <v>16.10593920292952</v>
      </c>
      <c r="V47" s="6">
        <v>17.305761823505314</v>
      </c>
      <c r="W47" s="6">
        <v>17.038494442693271</v>
      </c>
      <c r="X47" s="6">
        <v>10.854835271714361</v>
      </c>
      <c r="Y47" s="6">
        <v>6.1422391897755864</v>
      </c>
      <c r="Z47" s="6">
        <v>6.1134981199220535</v>
      </c>
      <c r="AA47" s="6">
        <v>5.9096184900577251</v>
      </c>
      <c r="AB47" s="6">
        <v>6.936554790746869</v>
      </c>
      <c r="AC47" s="6">
        <v>7.1553854115202471</v>
      </c>
      <c r="AD47" s="6">
        <v>6.4574363280538645</v>
      </c>
      <c r="AE47" s="6">
        <v>7.2221596110108051</v>
      </c>
      <c r="AF47" s="6">
        <v>6.8156441897888094</v>
      </c>
      <c r="AG47" s="6">
        <v>7.1040150357519689</v>
      </c>
      <c r="AH47" s="6">
        <v>7.0135279138774553</v>
      </c>
      <c r="AI47" s="6">
        <v>0</v>
      </c>
      <c r="AJ47" s="6">
        <v>0</v>
      </c>
      <c r="AK47" s="6">
        <v>0</v>
      </c>
      <c r="AL47" s="6">
        <v>6.3961556675766396</v>
      </c>
      <c r="AM47" s="6">
        <v>5.8309042137474467</v>
      </c>
      <c r="AN47" s="6">
        <v>6.9988168290991668</v>
      </c>
      <c r="AO47" s="6">
        <v>8.4764500124752544</v>
      </c>
      <c r="AP47" s="6">
        <v>8.9509873756027751</v>
      </c>
      <c r="AQ47" s="6">
        <v>9.2260502975983965</v>
      </c>
      <c r="AR47" s="37">
        <v>9.2291240151520633</v>
      </c>
    </row>
    <row r="48" spans="1:44" s="1" customFormat="1">
      <c r="A48" s="36" t="s">
        <v>374</v>
      </c>
      <c r="B48" t="s">
        <v>16</v>
      </c>
      <c r="C48" s="66" t="s">
        <v>239</v>
      </c>
      <c r="D48" s="6">
        <v>41.922047007162064</v>
      </c>
      <c r="E48" s="6">
        <v>34.888807594891837</v>
      </c>
      <c r="F48" s="6">
        <v>99.930203085889715</v>
      </c>
      <c r="G48" s="6">
        <v>82.317193986696267</v>
      </c>
      <c r="H48" s="6">
        <v>56.387329195693994</v>
      </c>
      <c r="I48" s="6">
        <v>51.68503780295449</v>
      </c>
      <c r="J48" s="6">
        <v>44.457071084092306</v>
      </c>
      <c r="K48" s="6">
        <v>37.180728595572937</v>
      </c>
      <c r="L48" s="6">
        <v>23.271419552347272</v>
      </c>
      <c r="M48" s="6">
        <v>10.872333719010816</v>
      </c>
      <c r="N48" s="6">
        <v>7.9510453319393299</v>
      </c>
      <c r="O48" s="6">
        <v>7.7513733267424936</v>
      </c>
      <c r="P48" s="6">
        <v>9.4570820838162906</v>
      </c>
      <c r="Q48" s="6">
        <v>11.409050922812289</v>
      </c>
      <c r="R48" s="6">
        <v>10.270125050006413</v>
      </c>
      <c r="S48" s="6">
        <v>14.069815109509635</v>
      </c>
      <c r="T48" s="6">
        <v>14.376730373451261</v>
      </c>
      <c r="U48" s="6">
        <v>17.595384640228065</v>
      </c>
      <c r="V48" s="6">
        <v>18.685212555225871</v>
      </c>
      <c r="W48" s="6">
        <v>18.521723336657516</v>
      </c>
      <c r="X48" s="6">
        <v>20.000613723621502</v>
      </c>
      <c r="Y48" s="6">
        <v>19.068713508402869</v>
      </c>
      <c r="Z48" s="6">
        <v>17.381355270458009</v>
      </c>
      <c r="AA48" s="6">
        <v>16.111182568171511</v>
      </c>
      <c r="AB48" s="6">
        <v>17.553462226228675</v>
      </c>
      <c r="AC48" s="6">
        <v>19.400743625849369</v>
      </c>
      <c r="AD48" s="6">
        <v>15.936904871937967</v>
      </c>
      <c r="AE48" s="6">
        <v>19.048651871793361</v>
      </c>
      <c r="AF48" s="6">
        <v>18.121841048014211</v>
      </c>
      <c r="AG48" s="6">
        <v>19.545440920936127</v>
      </c>
      <c r="AH48" s="6">
        <v>17.402827703326409</v>
      </c>
      <c r="AI48" s="6">
        <v>11.059018702449261</v>
      </c>
      <c r="AJ48" s="6">
        <v>11.913351103123372</v>
      </c>
      <c r="AK48" s="6">
        <v>14.099620871538825</v>
      </c>
      <c r="AL48" s="6">
        <v>15.943258592037113</v>
      </c>
      <c r="AM48" s="6">
        <v>14.37615558074838</v>
      </c>
      <c r="AN48" s="6">
        <v>16.30052948922232</v>
      </c>
      <c r="AO48" s="6">
        <v>20.506813155943536</v>
      </c>
      <c r="AP48" s="6">
        <v>22.342788216698473</v>
      </c>
      <c r="AQ48" s="6">
        <v>24.266120930743686</v>
      </c>
      <c r="AR48" s="37">
        <v>26.846921681049558</v>
      </c>
    </row>
    <row r="49" spans="1:44" s="1" customFormat="1">
      <c r="A49" s="36" t="s">
        <v>375</v>
      </c>
      <c r="B49" t="s">
        <v>15</v>
      </c>
      <c r="C49" s="66" t="s">
        <v>240</v>
      </c>
      <c r="D49" s="6">
        <v>67.577437309494229</v>
      </c>
      <c r="E49" s="6">
        <v>51.55013523623829</v>
      </c>
      <c r="F49" s="6">
        <v>98.106531684292165</v>
      </c>
      <c r="G49" s="6">
        <v>97.580213002349311</v>
      </c>
      <c r="H49" s="6">
        <v>66.847790147063932</v>
      </c>
      <c r="I49" s="6">
        <v>62.873229704777067</v>
      </c>
      <c r="J49" s="6">
        <v>56.046097180385537</v>
      </c>
      <c r="K49" s="6">
        <v>46.626864575625852</v>
      </c>
      <c r="L49" s="6">
        <v>31.233411151887555</v>
      </c>
      <c r="M49" s="6">
        <v>19.701765870701255</v>
      </c>
      <c r="N49" s="6">
        <v>15.39897766126265</v>
      </c>
      <c r="O49" s="6">
        <v>16.227926420589778</v>
      </c>
      <c r="P49" s="6">
        <v>17.698544276122622</v>
      </c>
      <c r="Q49" s="6">
        <v>20.920720631335723</v>
      </c>
      <c r="R49" s="6">
        <v>11.983606322474072</v>
      </c>
      <c r="S49" s="6">
        <v>17.012337262063717</v>
      </c>
      <c r="T49" s="6">
        <v>15.911662790242355</v>
      </c>
      <c r="U49" s="6">
        <v>19.437081396003439</v>
      </c>
      <c r="V49" s="6">
        <v>21.30906134753052</v>
      </c>
      <c r="W49" s="6">
        <v>20.134984788070668</v>
      </c>
      <c r="X49" s="6">
        <v>20.711717544492281</v>
      </c>
      <c r="Y49" s="6">
        <v>19.364708512009134</v>
      </c>
      <c r="Z49" s="6">
        <v>17.720689646878618</v>
      </c>
      <c r="AA49" s="6">
        <v>16.733447537501032</v>
      </c>
      <c r="AB49" s="6">
        <v>18.591592817831135</v>
      </c>
      <c r="AC49" s="6">
        <v>20.28966215580337</v>
      </c>
      <c r="AD49" s="6">
        <v>16.343730581409663</v>
      </c>
      <c r="AE49" s="6">
        <v>19.240751453399685</v>
      </c>
      <c r="AF49" s="6">
        <v>18.990243322683199</v>
      </c>
      <c r="AG49" s="6">
        <v>20.327538057396328</v>
      </c>
      <c r="AH49" s="6">
        <v>18.470399761568341</v>
      </c>
      <c r="AI49" s="6">
        <v>13.5640246103401</v>
      </c>
      <c r="AJ49" s="6">
        <v>14.513952512486107</v>
      </c>
      <c r="AK49" s="6">
        <v>17.187474657928956</v>
      </c>
      <c r="AL49" s="6">
        <v>18.006701914789389</v>
      </c>
      <c r="AM49" s="6">
        <v>17.201680436596614</v>
      </c>
      <c r="AN49" s="6">
        <v>18.09942177046241</v>
      </c>
      <c r="AO49" s="6">
        <v>21.854828093187134</v>
      </c>
      <c r="AP49" s="6">
        <v>23.926806415545361</v>
      </c>
      <c r="AQ49" s="6">
        <v>25.899345120057543</v>
      </c>
      <c r="AR49" s="37">
        <v>27.923928368973563</v>
      </c>
    </row>
    <row r="50" spans="1:44" s="1" customFormat="1">
      <c r="A50" s="36" t="s">
        <v>376</v>
      </c>
      <c r="B50" t="s">
        <v>15</v>
      </c>
      <c r="C50" s="66" t="s">
        <v>241</v>
      </c>
      <c r="D50" s="6">
        <v>97.438924179233808</v>
      </c>
      <c r="E50" s="6">
        <v>57.241240120433851</v>
      </c>
      <c r="F50" s="6">
        <v>106.91518849170028</v>
      </c>
      <c r="G50" s="6">
        <v>96.446216644308294</v>
      </c>
      <c r="H50" s="6">
        <v>65.587376011543739</v>
      </c>
      <c r="I50" s="6">
        <v>61.255649689086688</v>
      </c>
      <c r="J50" s="6">
        <v>52.329242962561764</v>
      </c>
      <c r="K50" s="6">
        <v>42.980351278350298</v>
      </c>
      <c r="L50" s="6">
        <v>27.735317098027707</v>
      </c>
      <c r="M50" s="6">
        <v>13.827198343602426</v>
      </c>
      <c r="N50" s="6">
        <v>10.098637900009349</v>
      </c>
      <c r="O50" s="6">
        <v>14.420438142295785</v>
      </c>
      <c r="P50" s="6">
        <v>17.199491754020428</v>
      </c>
      <c r="Q50" s="6">
        <v>20.63789052528729</v>
      </c>
      <c r="R50" s="6">
        <v>11.627246521517078</v>
      </c>
      <c r="S50" s="6">
        <v>16.794899626926078</v>
      </c>
      <c r="T50" s="6">
        <v>15.824139364088978</v>
      </c>
      <c r="U50" s="6">
        <v>19.54412480624455</v>
      </c>
      <c r="V50" s="6">
        <v>21.526808877614364</v>
      </c>
      <c r="W50" s="6">
        <v>20.460800672964229</v>
      </c>
      <c r="X50" s="6">
        <v>21.092229982797409</v>
      </c>
      <c r="Y50" s="6">
        <v>19.688041229076191</v>
      </c>
      <c r="Z50" s="6">
        <v>18.13453026044742</v>
      </c>
      <c r="AA50" s="6">
        <v>17.100972451083315</v>
      </c>
      <c r="AB50" s="6">
        <v>18.846929037444429</v>
      </c>
      <c r="AC50" s="6">
        <v>20.574080108458507</v>
      </c>
      <c r="AD50" s="6">
        <v>16.413293060880871</v>
      </c>
      <c r="AE50" s="6">
        <v>19.597616108070575</v>
      </c>
      <c r="AF50" s="6">
        <v>18.798906297103418</v>
      </c>
      <c r="AG50" s="6">
        <v>20.173436827144684</v>
      </c>
      <c r="AH50" s="6">
        <v>18.683651602340838</v>
      </c>
      <c r="AI50" s="6">
        <v>13.330662403114866</v>
      </c>
      <c r="AJ50" s="6">
        <v>14.249457491135153</v>
      </c>
      <c r="AK50" s="6">
        <v>17.149066339845355</v>
      </c>
      <c r="AL50" s="6">
        <v>18.104643034440883</v>
      </c>
      <c r="AM50" s="6">
        <v>17.231538213220549</v>
      </c>
      <c r="AN50" s="6">
        <v>18.186196396413866</v>
      </c>
      <c r="AO50" s="6">
        <v>21.821141631471324</v>
      </c>
      <c r="AP50" s="6">
        <v>24.051755343879581</v>
      </c>
      <c r="AQ50" s="6">
        <v>25.880585049265804</v>
      </c>
      <c r="AR50" s="37">
        <v>27.802785006780034</v>
      </c>
    </row>
    <row r="51" spans="1:44" s="1" customFormat="1">
      <c r="A51" s="36" t="s">
        <v>377</v>
      </c>
      <c r="B51" t="s">
        <v>15</v>
      </c>
      <c r="C51" s="66" t="s">
        <v>242</v>
      </c>
      <c r="D51" s="6">
        <v>97.438924179233808</v>
      </c>
      <c r="E51" s="6">
        <v>57.241240120433851</v>
      </c>
      <c r="F51" s="6">
        <v>106.91518849170028</v>
      </c>
      <c r="G51" s="6">
        <v>96.446216644308294</v>
      </c>
      <c r="H51" s="6">
        <v>65.587376011543739</v>
      </c>
      <c r="I51" s="6">
        <v>61.255649689086688</v>
      </c>
      <c r="J51" s="6">
        <v>52.329242962561764</v>
      </c>
      <c r="K51" s="6">
        <v>42.980351278350298</v>
      </c>
      <c r="L51" s="6">
        <v>27.735317098027707</v>
      </c>
      <c r="M51" s="6">
        <v>13.827198343602426</v>
      </c>
      <c r="N51" s="6">
        <v>10.098637900009349</v>
      </c>
      <c r="O51" s="6">
        <v>14.420438142295785</v>
      </c>
      <c r="P51" s="6">
        <v>17.199491754020428</v>
      </c>
      <c r="Q51" s="6">
        <v>20.63789052528729</v>
      </c>
      <c r="R51" s="6">
        <v>11.627246521517078</v>
      </c>
      <c r="S51" s="6">
        <v>16.794899626926078</v>
      </c>
      <c r="T51" s="6">
        <v>15.824139364088978</v>
      </c>
      <c r="U51" s="6">
        <v>19.54412480624455</v>
      </c>
      <c r="V51" s="6">
        <v>21.526808877614364</v>
      </c>
      <c r="W51" s="6">
        <v>20.460800672964229</v>
      </c>
      <c r="X51" s="6">
        <v>21.092229982797409</v>
      </c>
      <c r="Y51" s="6">
        <v>19.688041229076191</v>
      </c>
      <c r="Z51" s="6">
        <v>18.13453026044742</v>
      </c>
      <c r="AA51" s="6">
        <v>17.100972451083315</v>
      </c>
      <c r="AB51" s="6">
        <v>18.846929037444429</v>
      </c>
      <c r="AC51" s="6">
        <v>20.574080108458507</v>
      </c>
      <c r="AD51" s="6">
        <v>16.413293060880871</v>
      </c>
      <c r="AE51" s="6">
        <v>19.597616108070575</v>
      </c>
      <c r="AF51" s="6">
        <v>18.798906297103418</v>
      </c>
      <c r="AG51" s="6">
        <v>20.173436827144684</v>
      </c>
      <c r="AH51" s="6">
        <v>18.683651602340838</v>
      </c>
      <c r="AI51" s="6">
        <v>13.330662403114866</v>
      </c>
      <c r="AJ51" s="6">
        <v>14.249457491135153</v>
      </c>
      <c r="AK51" s="6">
        <v>17.149066339845355</v>
      </c>
      <c r="AL51" s="6">
        <v>18.104643034440883</v>
      </c>
      <c r="AM51" s="6">
        <v>17.231538213220549</v>
      </c>
      <c r="AN51" s="6">
        <v>18.186196396413866</v>
      </c>
      <c r="AO51" s="6">
        <v>21.821141631471324</v>
      </c>
      <c r="AP51" s="6">
        <v>24.051755343879581</v>
      </c>
      <c r="AQ51" s="6">
        <v>25.880585049265804</v>
      </c>
      <c r="AR51" s="37">
        <v>27.802785006780034</v>
      </c>
    </row>
    <row r="52" spans="1:44" s="1" customFormat="1">
      <c r="A52" s="36" t="s">
        <v>378</v>
      </c>
      <c r="B52" t="s">
        <v>15</v>
      </c>
      <c r="C52" s="66" t="s">
        <v>243</v>
      </c>
      <c r="D52" s="6">
        <v>97.438924179233808</v>
      </c>
      <c r="E52" s="6">
        <v>57.241240120433851</v>
      </c>
      <c r="F52" s="6">
        <v>106.91518849170028</v>
      </c>
      <c r="G52" s="6">
        <v>96.446216644308294</v>
      </c>
      <c r="H52" s="6">
        <v>65.587376011543739</v>
      </c>
      <c r="I52" s="6">
        <v>61.255649689086688</v>
      </c>
      <c r="J52" s="6">
        <v>52.329242962561764</v>
      </c>
      <c r="K52" s="6">
        <v>42.980351278350298</v>
      </c>
      <c r="L52" s="6">
        <v>27.735317098027707</v>
      </c>
      <c r="M52" s="6">
        <v>13.827198343602426</v>
      </c>
      <c r="N52" s="6">
        <v>10.098637900009349</v>
      </c>
      <c r="O52" s="6">
        <v>14.420438142295785</v>
      </c>
      <c r="P52" s="6">
        <v>17.199491754020428</v>
      </c>
      <c r="Q52" s="6">
        <v>20.63789052528729</v>
      </c>
      <c r="R52" s="6">
        <v>11.627246521517078</v>
      </c>
      <c r="S52" s="6">
        <v>16.794899626926078</v>
      </c>
      <c r="T52" s="6">
        <v>15.824139364088978</v>
      </c>
      <c r="U52" s="6">
        <v>19.54412480624455</v>
      </c>
      <c r="V52" s="6">
        <v>21.526808877614364</v>
      </c>
      <c r="W52" s="6">
        <v>20.460800672964229</v>
      </c>
      <c r="X52" s="6">
        <v>21.092229982797409</v>
      </c>
      <c r="Y52" s="6">
        <v>19.688041229076191</v>
      </c>
      <c r="Z52" s="6">
        <v>18.13453026044742</v>
      </c>
      <c r="AA52" s="6">
        <v>17.100972451083315</v>
      </c>
      <c r="AB52" s="6">
        <v>18.846929037444429</v>
      </c>
      <c r="AC52" s="6">
        <v>20.574080108458507</v>
      </c>
      <c r="AD52" s="6">
        <v>16.413293060880871</v>
      </c>
      <c r="AE52" s="6">
        <v>19.597616108070575</v>
      </c>
      <c r="AF52" s="6">
        <v>18.798906297103418</v>
      </c>
      <c r="AG52" s="6">
        <v>20.173436827144684</v>
      </c>
      <c r="AH52" s="6">
        <v>18.683651602340838</v>
      </c>
      <c r="AI52" s="6">
        <v>13.330662403114866</v>
      </c>
      <c r="AJ52" s="6">
        <v>14.249457491135153</v>
      </c>
      <c r="AK52" s="6">
        <v>17.149066339845355</v>
      </c>
      <c r="AL52" s="6">
        <v>18.104643034440883</v>
      </c>
      <c r="AM52" s="6">
        <v>17.231538213220549</v>
      </c>
      <c r="AN52" s="6">
        <v>18.186196396413866</v>
      </c>
      <c r="AO52" s="6">
        <v>21.821141631471324</v>
      </c>
      <c r="AP52" s="6">
        <v>24.051755343879581</v>
      </c>
      <c r="AQ52" s="6">
        <v>25.880585049265804</v>
      </c>
      <c r="AR52" s="37">
        <v>27.802785006780034</v>
      </c>
    </row>
    <row r="53" spans="1:44" s="1" customFormat="1">
      <c r="A53" s="36" t="s">
        <v>379</v>
      </c>
      <c r="B53" t="s">
        <v>15</v>
      </c>
      <c r="C53" s="66" t="s">
        <v>244</v>
      </c>
      <c r="D53" s="6">
        <v>97.414537131514535</v>
      </c>
      <c r="E53" s="6">
        <v>57.369124715548118</v>
      </c>
      <c r="F53" s="6">
        <v>107.44533901401621</v>
      </c>
      <c r="G53" s="6">
        <v>96.098962416102452</v>
      </c>
      <c r="H53" s="6">
        <v>70.675738228094602</v>
      </c>
      <c r="I53" s="6">
        <v>62.156975235896034</v>
      </c>
      <c r="J53" s="6">
        <v>53.420008564136872</v>
      </c>
      <c r="K53" s="6">
        <v>45.158171296719338</v>
      </c>
      <c r="L53" s="6">
        <v>27.330739327979845</v>
      </c>
      <c r="M53" s="6">
        <v>13.015243580701428</v>
      </c>
      <c r="N53" s="6">
        <v>9.2309959748597876</v>
      </c>
      <c r="O53" s="6">
        <v>13.719875872719378</v>
      </c>
      <c r="P53" s="6">
        <v>16.75759928224268</v>
      </c>
      <c r="Q53" s="6">
        <v>19.645813593880074</v>
      </c>
      <c r="R53" s="6">
        <v>12.275191584509122</v>
      </c>
      <c r="S53" s="6">
        <v>17.370347871547281</v>
      </c>
      <c r="T53" s="6">
        <v>15.967066863650016</v>
      </c>
      <c r="U53" s="6">
        <v>19.540271273469394</v>
      </c>
      <c r="V53" s="6">
        <v>21.276943682941965</v>
      </c>
      <c r="W53" s="6">
        <v>20.163059103899883</v>
      </c>
      <c r="X53" s="6">
        <v>20.445083714677395</v>
      </c>
      <c r="Y53" s="6">
        <v>19.474598112782829</v>
      </c>
      <c r="Z53" s="6">
        <v>17.705067269957315</v>
      </c>
      <c r="AA53" s="6">
        <v>16.769511859209732</v>
      </c>
      <c r="AB53" s="6">
        <v>18.670499681387138</v>
      </c>
      <c r="AC53" s="6">
        <v>20.224900331888723</v>
      </c>
      <c r="AD53" s="6">
        <v>16.204362658736468</v>
      </c>
      <c r="AE53" s="6">
        <v>18.915568753949064</v>
      </c>
      <c r="AF53" s="6">
        <v>18.97930699496618</v>
      </c>
      <c r="AG53" s="6">
        <v>20.29077336822581</v>
      </c>
      <c r="AH53" s="6">
        <v>18.360644270999408</v>
      </c>
      <c r="AI53" s="6">
        <v>13.724359092782674</v>
      </c>
      <c r="AJ53" s="6">
        <v>14.580118143004684</v>
      </c>
      <c r="AK53" s="6">
        <v>16.969301971737107</v>
      </c>
      <c r="AL53" s="6">
        <v>17.707674870851918</v>
      </c>
      <c r="AM53" s="6">
        <v>17.053594185724155</v>
      </c>
      <c r="AN53" s="6">
        <v>18.003011821368851</v>
      </c>
      <c r="AO53" s="6">
        <v>21.760989701245308</v>
      </c>
      <c r="AP53" s="6">
        <v>24.051449779089435</v>
      </c>
      <c r="AQ53" s="6">
        <v>26.234794457213425</v>
      </c>
      <c r="AR53" s="37">
        <v>28.147566752815479</v>
      </c>
    </row>
    <row r="54" spans="1:44" s="1" customFormat="1">
      <c r="A54" s="36" t="s">
        <v>380</v>
      </c>
      <c r="B54" t="s">
        <v>15</v>
      </c>
      <c r="C54" s="66" t="s">
        <v>245</v>
      </c>
      <c r="D54" s="6">
        <v>92.852845522330682</v>
      </c>
      <c r="E54" s="6">
        <v>56.91764485616423</v>
      </c>
      <c r="F54" s="6">
        <v>106.44791850829283</v>
      </c>
      <c r="G54" s="6">
        <v>93.421332315062159</v>
      </c>
      <c r="H54" s="6">
        <v>67.506468925124111</v>
      </c>
      <c r="I54" s="6">
        <v>61.534277891184686</v>
      </c>
      <c r="J54" s="6">
        <v>52.734366253798939</v>
      </c>
      <c r="K54" s="6">
        <v>43.801047326680575</v>
      </c>
      <c r="L54" s="6">
        <v>26.444346433247748</v>
      </c>
      <c r="M54" s="6">
        <v>12.0512525482249</v>
      </c>
      <c r="N54" s="6">
        <v>8.2185531118719677</v>
      </c>
      <c r="O54" s="6">
        <v>12.781111797222851</v>
      </c>
      <c r="P54" s="6">
        <v>15.970277938267275</v>
      </c>
      <c r="Q54" s="6">
        <v>19.014100966790977</v>
      </c>
      <c r="R54" s="6">
        <v>11.376429996717768</v>
      </c>
      <c r="S54" s="6">
        <v>16.059355270458259</v>
      </c>
      <c r="T54" s="6">
        <v>14.976547862442461</v>
      </c>
      <c r="U54" s="6">
        <v>18.629740471108384</v>
      </c>
      <c r="V54" s="6">
        <v>20.366209995225262</v>
      </c>
      <c r="W54" s="6">
        <v>19.464075617694373</v>
      </c>
      <c r="X54" s="6">
        <v>19.830378834670974</v>
      </c>
      <c r="Y54" s="6">
        <v>18.560347209491333</v>
      </c>
      <c r="Z54" s="6">
        <v>16.705839141794183</v>
      </c>
      <c r="AA54" s="6">
        <v>15.667577224174419</v>
      </c>
      <c r="AB54" s="6">
        <v>17.287221111904696</v>
      </c>
      <c r="AC54" s="6">
        <v>18.767764870536187</v>
      </c>
      <c r="AD54" s="6">
        <v>14.876745489325355</v>
      </c>
      <c r="AE54" s="6">
        <v>17.509695032266599</v>
      </c>
      <c r="AF54" s="6">
        <v>17.631626007917326</v>
      </c>
      <c r="AG54" s="6">
        <v>18.933288386033713</v>
      </c>
      <c r="AH54" s="6">
        <v>16.812318538899582</v>
      </c>
      <c r="AI54" s="6">
        <v>12.177174283328215</v>
      </c>
      <c r="AJ54" s="6">
        <v>13.007693658953491</v>
      </c>
      <c r="AK54" s="6">
        <v>15.528744681716015</v>
      </c>
      <c r="AL54" s="6">
        <v>16.094843406397004</v>
      </c>
      <c r="AM54" s="6">
        <v>15.406857765916165</v>
      </c>
      <c r="AN54" s="6">
        <v>16.25422495574578</v>
      </c>
      <c r="AO54" s="6">
        <v>19.83594743596505</v>
      </c>
      <c r="AP54" s="6">
        <v>21.796659065795392</v>
      </c>
      <c r="AQ54" s="6">
        <v>23.797728251844251</v>
      </c>
      <c r="AR54" s="37">
        <v>25.880730787102557</v>
      </c>
    </row>
    <row r="55" spans="1:44" s="1" customFormat="1">
      <c r="A55" s="36" t="s">
        <v>381</v>
      </c>
      <c r="B55" t="s">
        <v>15</v>
      </c>
      <c r="C55" s="66" t="s">
        <v>246</v>
      </c>
      <c r="D55" s="6">
        <v>91.717097684394673</v>
      </c>
      <c r="E55" s="6">
        <v>57.149688907899417</v>
      </c>
      <c r="F55" s="6">
        <v>106.55087284390359</v>
      </c>
      <c r="G55" s="6">
        <v>96.706746694065359</v>
      </c>
      <c r="H55" s="6">
        <v>67.825189393700924</v>
      </c>
      <c r="I55" s="6">
        <v>61.783332273566486</v>
      </c>
      <c r="J55" s="6">
        <v>53.002613545449876</v>
      </c>
      <c r="K55" s="6">
        <v>44.084351697245154</v>
      </c>
      <c r="L55" s="6">
        <v>27.580100762333725</v>
      </c>
      <c r="M55" s="6">
        <v>13.817216720598754</v>
      </c>
      <c r="N55" s="6">
        <v>10.245351152326936</v>
      </c>
      <c r="O55" s="6">
        <v>14.510292922603401</v>
      </c>
      <c r="P55" s="6">
        <v>17.354769104415521</v>
      </c>
      <c r="Q55" s="6">
        <v>20.603523990385913</v>
      </c>
      <c r="R55" s="6">
        <v>12.172877334946389</v>
      </c>
      <c r="S55" s="6">
        <v>17.074621663249463</v>
      </c>
      <c r="T55" s="6">
        <v>15.886778474972473</v>
      </c>
      <c r="U55" s="6">
        <v>19.623228309824167</v>
      </c>
      <c r="V55" s="6">
        <v>21.464314940504419</v>
      </c>
      <c r="W55" s="6">
        <v>20.488981009854196</v>
      </c>
      <c r="X55" s="6">
        <v>21.029520976486939</v>
      </c>
      <c r="Y55" s="6">
        <v>19.753694448687195</v>
      </c>
      <c r="Z55" s="6">
        <v>17.812613026814784</v>
      </c>
      <c r="AA55" s="6">
        <v>16.717788629677703</v>
      </c>
      <c r="AB55" s="6">
        <v>18.704248095532428</v>
      </c>
      <c r="AC55" s="6">
        <v>20.327239938815961</v>
      </c>
      <c r="AD55" s="6">
        <v>16.109328403428968</v>
      </c>
      <c r="AE55" s="6">
        <v>19.117658359338435</v>
      </c>
      <c r="AF55" s="6">
        <v>18.986760318932838</v>
      </c>
      <c r="AG55" s="6">
        <v>20.233683322410823</v>
      </c>
      <c r="AH55" s="6">
        <v>18.340515025428328</v>
      </c>
      <c r="AI55" s="6">
        <v>13.628305767725355</v>
      </c>
      <c r="AJ55" s="6">
        <v>14.649852916114705</v>
      </c>
      <c r="AK55" s="6">
        <v>17.059355160096406</v>
      </c>
      <c r="AL55" s="6">
        <v>17.801399821371412</v>
      </c>
      <c r="AM55" s="6">
        <v>17.153563969536737</v>
      </c>
      <c r="AN55" s="6">
        <v>18.047200544679225</v>
      </c>
      <c r="AO55" s="6">
        <v>21.958511201721677</v>
      </c>
      <c r="AP55" s="6">
        <v>23.990058910425329</v>
      </c>
      <c r="AQ55" s="6">
        <v>26.034933361846406</v>
      </c>
      <c r="AR55" s="37">
        <v>28.014614949308516</v>
      </c>
    </row>
    <row r="56" spans="1:44" s="1" customFormat="1">
      <c r="A56" s="36" t="s">
        <v>382</v>
      </c>
      <c r="B56" t="s">
        <v>15</v>
      </c>
      <c r="C56" s="66" t="s">
        <v>247</v>
      </c>
      <c r="D56" s="6">
        <v>91.717097684394673</v>
      </c>
      <c r="E56" s="6">
        <v>57.149688907899417</v>
      </c>
      <c r="F56" s="6">
        <v>106.55087284390359</v>
      </c>
      <c r="G56" s="6">
        <v>96.706746694065359</v>
      </c>
      <c r="H56" s="6">
        <v>67.825189393700924</v>
      </c>
      <c r="I56" s="6">
        <v>61.783332273566486</v>
      </c>
      <c r="J56" s="6">
        <v>53.002613545449876</v>
      </c>
      <c r="K56" s="6">
        <v>44.084351697245154</v>
      </c>
      <c r="L56" s="6">
        <v>27.580100762333725</v>
      </c>
      <c r="M56" s="6">
        <v>13.817216720598754</v>
      </c>
      <c r="N56" s="6">
        <v>10.245351152326936</v>
      </c>
      <c r="O56" s="6">
        <v>14.510292922603401</v>
      </c>
      <c r="P56" s="6">
        <v>17.354769104415521</v>
      </c>
      <c r="Q56" s="6">
        <v>20.603523990385913</v>
      </c>
      <c r="R56" s="6">
        <v>12.172877334946389</v>
      </c>
      <c r="S56" s="6">
        <v>17.074621663249463</v>
      </c>
      <c r="T56" s="6">
        <v>15.886778474972473</v>
      </c>
      <c r="U56" s="6">
        <v>19.623228309824167</v>
      </c>
      <c r="V56" s="6">
        <v>21.464314940504419</v>
      </c>
      <c r="W56" s="6">
        <v>20.488981009854196</v>
      </c>
      <c r="X56" s="6">
        <v>21.029520976486939</v>
      </c>
      <c r="Y56" s="6">
        <v>19.753694448687195</v>
      </c>
      <c r="Z56" s="6">
        <v>17.812613026814784</v>
      </c>
      <c r="AA56" s="6">
        <v>16.717788629677703</v>
      </c>
      <c r="AB56" s="6">
        <v>18.704248095532428</v>
      </c>
      <c r="AC56" s="6">
        <v>20.327239938815961</v>
      </c>
      <c r="AD56" s="6">
        <v>16.109328403428968</v>
      </c>
      <c r="AE56" s="6">
        <v>19.117658359338435</v>
      </c>
      <c r="AF56" s="6">
        <v>18.986760318932838</v>
      </c>
      <c r="AG56" s="6">
        <v>20.233683322410823</v>
      </c>
      <c r="AH56" s="6">
        <v>18.340515025428328</v>
      </c>
      <c r="AI56" s="6">
        <v>13.628305767725355</v>
      </c>
      <c r="AJ56" s="6">
        <v>14.649852916114705</v>
      </c>
      <c r="AK56" s="6">
        <v>17.059355160096406</v>
      </c>
      <c r="AL56" s="6">
        <v>17.801399821371412</v>
      </c>
      <c r="AM56" s="6">
        <v>17.153563969536737</v>
      </c>
      <c r="AN56" s="6">
        <v>18.047200544679225</v>
      </c>
      <c r="AO56" s="6">
        <v>21.958511201721677</v>
      </c>
      <c r="AP56" s="6">
        <v>23.990058910425329</v>
      </c>
      <c r="AQ56" s="6">
        <v>26.034933361846406</v>
      </c>
      <c r="AR56" s="37">
        <v>28.014614949308516</v>
      </c>
    </row>
    <row r="57" spans="1:44" s="1" customFormat="1">
      <c r="A57" s="36" t="s">
        <v>383</v>
      </c>
      <c r="B57" t="s">
        <v>15</v>
      </c>
      <c r="C57" s="66" t="s">
        <v>248</v>
      </c>
      <c r="D57" s="6">
        <v>91.717097684394673</v>
      </c>
      <c r="E57" s="6">
        <v>57.149688907899417</v>
      </c>
      <c r="F57" s="6">
        <v>106.55087284390359</v>
      </c>
      <c r="G57" s="6">
        <v>96.706746694065359</v>
      </c>
      <c r="H57" s="6">
        <v>67.825189393700924</v>
      </c>
      <c r="I57" s="6">
        <v>61.783332273566486</v>
      </c>
      <c r="J57" s="6">
        <v>53.002613545449876</v>
      </c>
      <c r="K57" s="6">
        <v>44.084351697245154</v>
      </c>
      <c r="L57" s="6">
        <v>27.580100762333725</v>
      </c>
      <c r="M57" s="6">
        <v>13.817216720598754</v>
      </c>
      <c r="N57" s="6">
        <v>10.245351152326936</v>
      </c>
      <c r="O57" s="6">
        <v>14.510292922603401</v>
      </c>
      <c r="P57" s="6">
        <v>17.354769104415521</v>
      </c>
      <c r="Q57" s="6">
        <v>20.603523990385913</v>
      </c>
      <c r="R57" s="6">
        <v>12.172877334946389</v>
      </c>
      <c r="S57" s="6">
        <v>17.074621663249463</v>
      </c>
      <c r="T57" s="6">
        <v>15.886778474972473</v>
      </c>
      <c r="U57" s="6">
        <v>19.623228309824167</v>
      </c>
      <c r="V57" s="6">
        <v>21.464314940504419</v>
      </c>
      <c r="W57" s="6">
        <v>20.488981009854196</v>
      </c>
      <c r="X57" s="6">
        <v>21.029520976486939</v>
      </c>
      <c r="Y57" s="6">
        <v>19.753694448687195</v>
      </c>
      <c r="Z57" s="6">
        <v>17.812613026814784</v>
      </c>
      <c r="AA57" s="6">
        <v>16.717788629677703</v>
      </c>
      <c r="AB57" s="6">
        <v>18.704248095532428</v>
      </c>
      <c r="AC57" s="6">
        <v>20.327239938815961</v>
      </c>
      <c r="AD57" s="6">
        <v>16.109328403428968</v>
      </c>
      <c r="AE57" s="6">
        <v>19.117658359338435</v>
      </c>
      <c r="AF57" s="6">
        <v>18.986760318932838</v>
      </c>
      <c r="AG57" s="6">
        <v>20.233683322410823</v>
      </c>
      <c r="AH57" s="6">
        <v>18.340515025428328</v>
      </c>
      <c r="AI57" s="6">
        <v>13.628305767725355</v>
      </c>
      <c r="AJ57" s="6">
        <v>14.649852916114705</v>
      </c>
      <c r="AK57" s="6">
        <v>17.059355160096406</v>
      </c>
      <c r="AL57" s="6">
        <v>17.801399821371412</v>
      </c>
      <c r="AM57" s="6">
        <v>17.153563969536737</v>
      </c>
      <c r="AN57" s="6">
        <v>18.047200544679225</v>
      </c>
      <c r="AO57" s="6">
        <v>21.958511201721677</v>
      </c>
      <c r="AP57" s="6">
        <v>23.990058910425329</v>
      </c>
      <c r="AQ57" s="6">
        <v>26.034933361846406</v>
      </c>
      <c r="AR57" s="37">
        <v>28.014614949308516</v>
      </c>
    </row>
    <row r="58" spans="1:44" s="1" customFormat="1">
      <c r="A58" s="36" t="s">
        <v>384</v>
      </c>
      <c r="B58" t="s">
        <v>14</v>
      </c>
      <c r="C58" s="66" t="s">
        <v>249</v>
      </c>
      <c r="D58" s="6">
        <v>70.772416600027029</v>
      </c>
      <c r="E58" s="6">
        <v>32.712045975832346</v>
      </c>
      <c r="F58" s="6">
        <v>54.332526043317827</v>
      </c>
      <c r="G58" s="6">
        <v>56.6036129025943</v>
      </c>
      <c r="H58" s="6">
        <v>43.537232858868435</v>
      </c>
      <c r="I58" s="6">
        <v>42.16152536895693</v>
      </c>
      <c r="J58" s="6">
        <v>34.58605558051736</v>
      </c>
      <c r="K58" s="6">
        <v>26.530444346135297</v>
      </c>
      <c r="L58" s="6">
        <v>21.109028044959089</v>
      </c>
      <c r="M58" s="6">
        <v>17.216650573706161</v>
      </c>
      <c r="N58" s="6">
        <v>13.03925799361898</v>
      </c>
      <c r="O58" s="6">
        <v>14.130976500387634</v>
      </c>
      <c r="P58" s="6">
        <v>15.181841455869023</v>
      </c>
      <c r="Q58" s="6">
        <v>17.495481015722572</v>
      </c>
      <c r="R58" s="6">
        <v>9.024806949953101</v>
      </c>
      <c r="S58" s="6">
        <v>11.656449932612581</v>
      </c>
      <c r="T58" s="6">
        <v>11.923008198419831</v>
      </c>
      <c r="U58" s="6">
        <v>14.676514430141012</v>
      </c>
      <c r="V58" s="6">
        <v>17.856770680296147</v>
      </c>
      <c r="W58" s="6">
        <v>17.218688355866831</v>
      </c>
      <c r="X58" s="6">
        <v>17.924580559698182</v>
      </c>
      <c r="Y58" s="6">
        <v>17.064054466049637</v>
      </c>
      <c r="Z58" s="6">
        <v>16.237230482731487</v>
      </c>
      <c r="AA58" s="6">
        <v>15.600756915429336</v>
      </c>
      <c r="AB58" s="6">
        <v>17.252122843129637</v>
      </c>
      <c r="AC58" s="6">
        <v>18.942295042847732</v>
      </c>
      <c r="AD58" s="6">
        <v>14.412191389217243</v>
      </c>
      <c r="AE58" s="6">
        <v>15.802584592986141</v>
      </c>
      <c r="AF58" s="6">
        <v>16.238869514139214</v>
      </c>
      <c r="AG58" s="6">
        <v>17.421522732596888</v>
      </c>
      <c r="AH58" s="6">
        <v>15.886281249420859</v>
      </c>
      <c r="AI58" s="6">
        <v>11.694217497040427</v>
      </c>
      <c r="AJ58" s="6">
        <v>12.350227797727293</v>
      </c>
      <c r="AK58" s="6">
        <v>15.358972461751426</v>
      </c>
      <c r="AL58" s="6">
        <v>15.116704768333674</v>
      </c>
      <c r="AM58" s="6">
        <v>14.752699965619744</v>
      </c>
      <c r="AN58" s="6">
        <v>15.524439243442055</v>
      </c>
      <c r="AO58" s="6">
        <v>17.879041530262139</v>
      </c>
      <c r="AP58" s="6">
        <v>19.714673655922123</v>
      </c>
      <c r="AQ58" s="6">
        <v>22.072673787214217</v>
      </c>
      <c r="AR58" s="37">
        <v>22.423877078721667</v>
      </c>
    </row>
    <row r="59" spans="1:44" s="1" customFormat="1">
      <c r="A59" s="36" t="s">
        <v>385</v>
      </c>
      <c r="B59" t="s">
        <v>14</v>
      </c>
      <c r="C59" s="66" t="s">
        <v>250</v>
      </c>
      <c r="D59" s="6">
        <v>95.634114358830914</v>
      </c>
      <c r="E59" s="6">
        <v>52.64823036743946</v>
      </c>
      <c r="F59" s="6">
        <v>80.236741792045834</v>
      </c>
      <c r="G59" s="6">
        <v>55.640387708489804</v>
      </c>
      <c r="H59" s="6">
        <v>35.181884292385419</v>
      </c>
      <c r="I59" s="6">
        <v>34.224983071128825</v>
      </c>
      <c r="J59" s="6">
        <v>25.344490848948023</v>
      </c>
      <c r="K59" s="6">
        <v>17.21193277801644</v>
      </c>
      <c r="L59" s="6">
        <v>13.748431214204949</v>
      </c>
      <c r="M59" s="6">
        <v>11.066072358197513</v>
      </c>
      <c r="N59" s="6">
        <v>7.2414198807424404</v>
      </c>
      <c r="O59" s="6">
        <v>12.608846622541565</v>
      </c>
      <c r="P59" s="6">
        <v>15.05860841565111</v>
      </c>
      <c r="Q59" s="6">
        <v>17.346115029355314</v>
      </c>
      <c r="R59" s="6">
        <v>9.2289171706744728</v>
      </c>
      <c r="S59" s="6">
        <v>11.846769177970597</v>
      </c>
      <c r="T59" s="6">
        <v>11.956930381749334</v>
      </c>
      <c r="U59" s="6">
        <v>14.809343815645901</v>
      </c>
      <c r="V59" s="6">
        <v>18.016567284823129</v>
      </c>
      <c r="W59" s="6">
        <v>17.365327217817914</v>
      </c>
      <c r="X59" s="6">
        <v>18.112737898685754</v>
      </c>
      <c r="Y59" s="6">
        <v>17.499674894376398</v>
      </c>
      <c r="Z59" s="6">
        <v>16.614072892869562</v>
      </c>
      <c r="AA59" s="6">
        <v>15.925597254561549</v>
      </c>
      <c r="AB59" s="6">
        <v>17.708593787726812</v>
      </c>
      <c r="AC59" s="6">
        <v>19.340612837565946</v>
      </c>
      <c r="AD59" s="6">
        <v>14.661641460079363</v>
      </c>
      <c r="AE59" s="6">
        <v>16.020747567787023</v>
      </c>
      <c r="AF59" s="6">
        <v>16.541014325478503</v>
      </c>
      <c r="AG59" s="6">
        <v>17.74767691893366</v>
      </c>
      <c r="AH59" s="6">
        <v>16.092146965564172</v>
      </c>
      <c r="AI59" s="6">
        <v>11.997646735127891</v>
      </c>
      <c r="AJ59" s="6">
        <v>12.711238765261426</v>
      </c>
      <c r="AK59" s="6">
        <v>15.652150902232661</v>
      </c>
      <c r="AL59" s="6">
        <v>15.3161856268259</v>
      </c>
      <c r="AM59" s="6">
        <v>15.103641071178448</v>
      </c>
      <c r="AN59" s="6">
        <v>15.877553792853471</v>
      </c>
      <c r="AO59" s="6">
        <v>18.314627284014801</v>
      </c>
      <c r="AP59" s="6">
        <v>20.229777391042013</v>
      </c>
      <c r="AQ59" s="6">
        <v>22.708851196122303</v>
      </c>
      <c r="AR59" s="37">
        <v>22.895203586755105</v>
      </c>
    </row>
    <row r="60" spans="1:44" s="1" customFormat="1">
      <c r="A60" s="36" t="s">
        <v>386</v>
      </c>
      <c r="B60" t="s">
        <v>14</v>
      </c>
      <c r="C60" s="66" t="s">
        <v>251</v>
      </c>
      <c r="D60" s="6">
        <v>96.30444037541848</v>
      </c>
      <c r="E60" s="6">
        <v>52.255251538967741</v>
      </c>
      <c r="F60" s="6">
        <v>79.772159639401025</v>
      </c>
      <c r="G60" s="6">
        <v>55.580831422754081</v>
      </c>
      <c r="H60" s="6">
        <v>34.292037354612013</v>
      </c>
      <c r="I60" s="6">
        <v>33.511859179888368</v>
      </c>
      <c r="J60" s="6">
        <v>24.465378051263642</v>
      </c>
      <c r="K60" s="6">
        <v>16.123446288391957</v>
      </c>
      <c r="L60" s="6">
        <v>13.018531613192957</v>
      </c>
      <c r="M60" s="6">
        <v>10.25142358954084</v>
      </c>
      <c r="N60" s="6">
        <v>6.6704658206722378</v>
      </c>
      <c r="O60" s="6">
        <v>12.105517926897461</v>
      </c>
      <c r="P60" s="6">
        <v>14.502616580881218</v>
      </c>
      <c r="Q60" s="6">
        <v>16.769161996487504</v>
      </c>
      <c r="R60" s="6">
        <v>8.5858523297830391</v>
      </c>
      <c r="S60" s="6">
        <v>11.061023532572769</v>
      </c>
      <c r="T60" s="6">
        <v>11.04302760455808</v>
      </c>
      <c r="U60" s="6">
        <v>13.778617611751338</v>
      </c>
      <c r="V60" s="6">
        <v>16.725632896151623</v>
      </c>
      <c r="W60" s="6">
        <v>16.224621795662802</v>
      </c>
      <c r="X60" s="6">
        <v>16.806390012594974</v>
      </c>
      <c r="Y60" s="6">
        <v>15.86181282975995</v>
      </c>
      <c r="Z60" s="6">
        <v>15.181090687875233</v>
      </c>
      <c r="AA60" s="6">
        <v>14.494814878481632</v>
      </c>
      <c r="AB60" s="6">
        <v>16.346973721676189</v>
      </c>
      <c r="AC60" s="6">
        <v>17.766879342214715</v>
      </c>
      <c r="AD60" s="6">
        <v>13.109696063544801</v>
      </c>
      <c r="AE60" s="6">
        <v>14.417968751833937</v>
      </c>
      <c r="AF60" s="6">
        <v>15.082653387363621</v>
      </c>
      <c r="AG60" s="6">
        <v>16.288586539636384</v>
      </c>
      <c r="AH60" s="6">
        <v>14.763051857892004</v>
      </c>
      <c r="AI60" s="6">
        <v>10.922454126404769</v>
      </c>
      <c r="AJ60" s="6">
        <v>11.646766621907803</v>
      </c>
      <c r="AK60" s="6">
        <v>14.302086942203507</v>
      </c>
      <c r="AL60" s="6">
        <v>14.010253220969137</v>
      </c>
      <c r="AM60" s="6">
        <v>13.91307717101855</v>
      </c>
      <c r="AN60" s="6">
        <v>14.628707607575771</v>
      </c>
      <c r="AO60" s="6">
        <v>17.392008243255425</v>
      </c>
      <c r="AP60" s="6">
        <v>19.368897742760922</v>
      </c>
      <c r="AQ60" s="6">
        <v>21.921006980048798</v>
      </c>
      <c r="AR60" s="37">
        <v>22.212487071728553</v>
      </c>
    </row>
    <row r="61" spans="1:44" s="1" customFormat="1">
      <c r="A61" s="36" t="s">
        <v>387</v>
      </c>
      <c r="B61" t="s">
        <v>14</v>
      </c>
      <c r="C61" s="66" t="s">
        <v>252</v>
      </c>
      <c r="D61" s="6">
        <v>97.57632233205409</v>
      </c>
      <c r="E61" s="6">
        <v>52.729766260366716</v>
      </c>
      <c r="F61" s="6">
        <v>80.892412541558997</v>
      </c>
      <c r="G61" s="6">
        <v>56.042701031177231</v>
      </c>
      <c r="H61" s="6">
        <v>36.762654831503141</v>
      </c>
      <c r="I61" s="6">
        <v>35.539828498865006</v>
      </c>
      <c r="J61" s="6">
        <v>26.635409361047181</v>
      </c>
      <c r="K61" s="6">
        <v>17.876918688794209</v>
      </c>
      <c r="L61" s="6">
        <v>14.198385709830118</v>
      </c>
      <c r="M61" s="6">
        <v>11.455384441777527</v>
      </c>
      <c r="N61" s="6">
        <v>7.3792170697276136</v>
      </c>
      <c r="O61" s="6">
        <v>12.710386422580905</v>
      </c>
      <c r="P61" s="6">
        <v>15.019765732024529</v>
      </c>
      <c r="Q61" s="6">
        <v>17.398493265278582</v>
      </c>
      <c r="R61" s="6">
        <v>8.8607647730810619</v>
      </c>
      <c r="S61" s="6">
        <v>11.292332078572214</v>
      </c>
      <c r="T61" s="6">
        <v>11.466995229991836</v>
      </c>
      <c r="U61" s="6">
        <v>14.471622287191412</v>
      </c>
      <c r="V61" s="6">
        <v>17.548906669458297</v>
      </c>
      <c r="W61" s="6">
        <v>16.916918878130144</v>
      </c>
      <c r="X61" s="6">
        <v>17.699100854369028</v>
      </c>
      <c r="Y61" s="6">
        <v>16.765300924833031</v>
      </c>
      <c r="Z61" s="6">
        <v>15.821313688082208</v>
      </c>
      <c r="AA61" s="6">
        <v>15.050870619398241</v>
      </c>
      <c r="AB61" s="6">
        <v>16.633406635578783</v>
      </c>
      <c r="AC61" s="6">
        <v>18.138812477407104</v>
      </c>
      <c r="AD61" s="6">
        <v>13.635772599454096</v>
      </c>
      <c r="AE61" s="6">
        <v>15.046267306454604</v>
      </c>
      <c r="AF61" s="6">
        <v>15.585604754839418</v>
      </c>
      <c r="AG61" s="6">
        <v>16.857222294694697</v>
      </c>
      <c r="AH61" s="6">
        <v>15.236894822360767</v>
      </c>
      <c r="AI61" s="6">
        <v>11.143666658521859</v>
      </c>
      <c r="AJ61" s="6">
        <v>11.920798064486018</v>
      </c>
      <c r="AK61" s="6">
        <v>14.664795405935456</v>
      </c>
      <c r="AL61" s="6">
        <v>14.558676532718588</v>
      </c>
      <c r="AM61" s="6">
        <v>14.286138049908631</v>
      </c>
      <c r="AN61" s="6">
        <v>14.97966689273945</v>
      </c>
      <c r="AO61" s="6">
        <v>17.427336176714068</v>
      </c>
      <c r="AP61" s="6">
        <v>19.308824272662996</v>
      </c>
      <c r="AQ61" s="6">
        <v>21.67903330589418</v>
      </c>
      <c r="AR61" s="37">
        <v>22.168993375537507</v>
      </c>
    </row>
    <row r="62" spans="1:44" s="1" customFormat="1">
      <c r="A62" s="36" t="s">
        <v>388</v>
      </c>
      <c r="B62" t="s">
        <v>14</v>
      </c>
      <c r="C62" s="66" t="s">
        <v>253</v>
      </c>
      <c r="D62" s="6">
        <v>97.57632233205409</v>
      </c>
      <c r="E62" s="6">
        <v>52.729766260366716</v>
      </c>
      <c r="F62" s="6">
        <v>80.892412541558997</v>
      </c>
      <c r="G62" s="6">
        <v>56.042701031177231</v>
      </c>
      <c r="H62" s="6">
        <v>36.762654831503141</v>
      </c>
      <c r="I62" s="6">
        <v>35.539828498865006</v>
      </c>
      <c r="J62" s="6">
        <v>26.635409361047181</v>
      </c>
      <c r="K62" s="6">
        <v>17.876918688794209</v>
      </c>
      <c r="L62" s="6">
        <v>14.198385709830118</v>
      </c>
      <c r="M62" s="6">
        <v>11.455384441777527</v>
      </c>
      <c r="N62" s="6">
        <v>7.3792170697276136</v>
      </c>
      <c r="O62" s="6">
        <v>12.710386422580905</v>
      </c>
      <c r="P62" s="6">
        <v>15.019765732024529</v>
      </c>
      <c r="Q62" s="6">
        <v>17.398493265278582</v>
      </c>
      <c r="R62" s="6">
        <v>8.8607647730810619</v>
      </c>
      <c r="S62" s="6">
        <v>11.292332078572214</v>
      </c>
      <c r="T62" s="6">
        <v>11.466995229991836</v>
      </c>
      <c r="U62" s="6">
        <v>14.471622287191412</v>
      </c>
      <c r="V62" s="6">
        <v>17.548906669458297</v>
      </c>
      <c r="W62" s="6">
        <v>16.916918878130144</v>
      </c>
      <c r="X62" s="6">
        <v>17.699100854369028</v>
      </c>
      <c r="Y62" s="6">
        <v>16.765300924833031</v>
      </c>
      <c r="Z62" s="6">
        <v>15.821313688082208</v>
      </c>
      <c r="AA62" s="6">
        <v>15.050870619398241</v>
      </c>
      <c r="AB62" s="6">
        <v>16.633406635578783</v>
      </c>
      <c r="AC62" s="6">
        <v>18.138812477407104</v>
      </c>
      <c r="AD62" s="6">
        <v>13.635772599454096</v>
      </c>
      <c r="AE62" s="6">
        <v>15.046267306454604</v>
      </c>
      <c r="AF62" s="6">
        <v>15.585604754839418</v>
      </c>
      <c r="AG62" s="6">
        <v>16.857222294694697</v>
      </c>
      <c r="AH62" s="6">
        <v>15.236894822360767</v>
      </c>
      <c r="AI62" s="6">
        <v>11.143666658521859</v>
      </c>
      <c r="AJ62" s="6">
        <v>11.920798064486018</v>
      </c>
      <c r="AK62" s="6">
        <v>14.664795405935456</v>
      </c>
      <c r="AL62" s="6">
        <v>14.558676532718588</v>
      </c>
      <c r="AM62" s="6">
        <v>14.286138049908631</v>
      </c>
      <c r="AN62" s="6">
        <v>14.97966689273945</v>
      </c>
      <c r="AO62" s="6">
        <v>17.427336176714068</v>
      </c>
      <c r="AP62" s="6">
        <v>19.308824272662996</v>
      </c>
      <c r="AQ62" s="6">
        <v>21.67903330589418</v>
      </c>
      <c r="AR62" s="37">
        <v>22.168993375537507</v>
      </c>
    </row>
    <row r="63" spans="1:44" s="1" customFormat="1">
      <c r="A63" s="36" t="s">
        <v>389</v>
      </c>
      <c r="B63" t="s">
        <v>14</v>
      </c>
      <c r="C63" s="66" t="s">
        <v>254</v>
      </c>
      <c r="D63" s="6">
        <v>95.634114358830914</v>
      </c>
      <c r="E63" s="6">
        <v>52.64823036743946</v>
      </c>
      <c r="F63" s="6">
        <v>80.236741792045834</v>
      </c>
      <c r="G63" s="6">
        <v>55.640387708489804</v>
      </c>
      <c r="H63" s="6">
        <v>35.181884292385419</v>
      </c>
      <c r="I63" s="6">
        <v>34.224983071128825</v>
      </c>
      <c r="J63" s="6">
        <v>25.344490848948023</v>
      </c>
      <c r="K63" s="6">
        <v>17.21193277801644</v>
      </c>
      <c r="L63" s="6">
        <v>13.748431214204949</v>
      </c>
      <c r="M63" s="6">
        <v>11.066072358197513</v>
      </c>
      <c r="N63" s="6">
        <v>7.2414198807424404</v>
      </c>
      <c r="O63" s="6">
        <v>12.608846622541565</v>
      </c>
      <c r="P63" s="6">
        <v>15.05860841565111</v>
      </c>
      <c r="Q63" s="6">
        <v>17.346115029355314</v>
      </c>
      <c r="R63" s="6">
        <v>9.2289171706744728</v>
      </c>
      <c r="S63" s="6">
        <v>11.846769177970597</v>
      </c>
      <c r="T63" s="6">
        <v>11.956930381749334</v>
      </c>
      <c r="U63" s="6">
        <v>14.809343815645901</v>
      </c>
      <c r="V63" s="6">
        <v>18.016567284823129</v>
      </c>
      <c r="W63" s="6">
        <v>17.365327217817914</v>
      </c>
      <c r="X63" s="6">
        <v>18.112737898685754</v>
      </c>
      <c r="Y63" s="6">
        <v>17.499674894376398</v>
      </c>
      <c r="Z63" s="6">
        <v>16.614072892869562</v>
      </c>
      <c r="AA63" s="6">
        <v>15.925597254561549</v>
      </c>
      <c r="AB63" s="6">
        <v>17.708593787726812</v>
      </c>
      <c r="AC63" s="6">
        <v>19.340612837565946</v>
      </c>
      <c r="AD63" s="6">
        <v>14.661641460079363</v>
      </c>
      <c r="AE63" s="6">
        <v>16.020747567787023</v>
      </c>
      <c r="AF63" s="6">
        <v>16.541014325478503</v>
      </c>
      <c r="AG63" s="6">
        <v>17.74767691893366</v>
      </c>
      <c r="AH63" s="6">
        <v>16.092146965564172</v>
      </c>
      <c r="AI63" s="6">
        <v>11.997646735127891</v>
      </c>
      <c r="AJ63" s="6">
        <v>12.711238765261426</v>
      </c>
      <c r="AK63" s="6">
        <v>15.652150902232661</v>
      </c>
      <c r="AL63" s="6">
        <v>15.3161856268259</v>
      </c>
      <c r="AM63" s="6">
        <v>15.103641071178448</v>
      </c>
      <c r="AN63" s="6">
        <v>15.877553792853471</v>
      </c>
      <c r="AO63" s="6">
        <v>18.314627284014801</v>
      </c>
      <c r="AP63" s="6">
        <v>20.229777391042013</v>
      </c>
      <c r="AQ63" s="6">
        <v>22.708851196122303</v>
      </c>
      <c r="AR63" s="37">
        <v>22.895203586755105</v>
      </c>
    </row>
    <row r="64" spans="1:44" s="1" customFormat="1">
      <c r="A64" s="36" t="s">
        <v>390</v>
      </c>
      <c r="B64" t="s">
        <v>13</v>
      </c>
      <c r="C64" s="66" t="s">
        <v>255</v>
      </c>
      <c r="D64" s="6">
        <v>45.740735612658433</v>
      </c>
      <c r="E64" s="6">
        <v>18.504865159884037</v>
      </c>
      <c r="F64" s="6">
        <v>55.610931379850385</v>
      </c>
      <c r="G64" s="6">
        <v>63.749998368557243</v>
      </c>
      <c r="H64" s="6">
        <v>47.75274671035865</v>
      </c>
      <c r="I64" s="6">
        <v>44.224811020437549</v>
      </c>
      <c r="J64" s="6">
        <v>37.228410336606082</v>
      </c>
      <c r="K64" s="6">
        <v>29.762445958323376</v>
      </c>
      <c r="L64" s="6">
        <v>25.654131424165978</v>
      </c>
      <c r="M64" s="6">
        <v>18.85569556466859</v>
      </c>
      <c r="N64" s="6">
        <v>14.522904678354891</v>
      </c>
      <c r="O64" s="6">
        <v>15.603794295542766</v>
      </c>
      <c r="P64" s="6">
        <v>16.93439364101916</v>
      </c>
      <c r="Q64" s="6">
        <v>19.237628207120672</v>
      </c>
      <c r="R64" s="6">
        <v>10.339393761258432</v>
      </c>
      <c r="S64" s="6">
        <v>13.356256622843564</v>
      </c>
      <c r="T64" s="6">
        <v>13.819782316608633</v>
      </c>
      <c r="U64" s="6">
        <v>16.494890907236133</v>
      </c>
      <c r="V64" s="6">
        <v>19.959468818806222</v>
      </c>
      <c r="W64" s="6">
        <v>19.21325506734383</v>
      </c>
      <c r="X64" s="6">
        <v>19.188731138774138</v>
      </c>
      <c r="Y64" s="6">
        <v>18.931990504458778</v>
      </c>
      <c r="Z64" s="6">
        <v>17.770656971695427</v>
      </c>
      <c r="AA64" s="6">
        <v>17.130763701943152</v>
      </c>
      <c r="AB64" s="6">
        <v>19.361890801225272</v>
      </c>
      <c r="AC64" s="6">
        <v>21.093346542788659</v>
      </c>
      <c r="AD64" s="6">
        <v>15.857525392727883</v>
      </c>
      <c r="AE64" s="6">
        <v>17.291697008155985</v>
      </c>
      <c r="AF64" s="6">
        <v>17.643510275901331</v>
      </c>
      <c r="AG64" s="6">
        <v>18.982048442514753</v>
      </c>
      <c r="AH64" s="6">
        <v>17.432496654723504</v>
      </c>
      <c r="AI64" s="6">
        <v>13.346565700377907</v>
      </c>
      <c r="AJ64" s="6">
        <v>14.023236283021962</v>
      </c>
      <c r="AK64" s="6">
        <v>17.090942375157322</v>
      </c>
      <c r="AL64" s="6">
        <v>16.741253718672048</v>
      </c>
      <c r="AM64" s="6">
        <v>16.499427063181628</v>
      </c>
      <c r="AN64" s="6">
        <v>17.523993524886002</v>
      </c>
      <c r="AO64" s="6">
        <v>19.951439013975541</v>
      </c>
      <c r="AP64" s="6">
        <v>22.034784396470112</v>
      </c>
      <c r="AQ64" s="6">
        <v>24.689891678741116</v>
      </c>
      <c r="AR64" s="37">
        <v>24.389569842431094</v>
      </c>
    </row>
    <row r="65" spans="1:44">
      <c r="A65" s="36" t="s">
        <v>391</v>
      </c>
      <c r="B65" t="s">
        <v>13</v>
      </c>
      <c r="C65" s="66" t="s">
        <v>256</v>
      </c>
      <c r="D65" s="6">
        <v>99.346329465160991</v>
      </c>
      <c r="E65" s="6">
        <v>55.86174156059203</v>
      </c>
      <c r="F65" s="6">
        <v>82.754044774766342</v>
      </c>
      <c r="G65" s="6">
        <v>62.690886362721251</v>
      </c>
      <c r="H65" s="6">
        <v>39.806987986603573</v>
      </c>
      <c r="I65" s="6">
        <v>36.583496747832449</v>
      </c>
      <c r="J65" s="6">
        <v>28.23331791710423</v>
      </c>
      <c r="K65" s="6">
        <v>20.677530157276241</v>
      </c>
      <c r="L65" s="6">
        <v>18.890348797048478</v>
      </c>
      <c r="M65" s="6">
        <v>12.574834988585598</v>
      </c>
      <c r="N65" s="6">
        <v>8.7330538117479559</v>
      </c>
      <c r="O65" s="6">
        <v>14.092332134384231</v>
      </c>
      <c r="P65" s="6">
        <v>16.731308994846344</v>
      </c>
      <c r="Q65" s="6">
        <v>19.027062075617931</v>
      </c>
      <c r="R65" s="6">
        <v>10.170015525381086</v>
      </c>
      <c r="S65" s="6">
        <v>13.145981579150602</v>
      </c>
      <c r="T65" s="6">
        <v>13.385549778137609</v>
      </c>
      <c r="U65" s="6">
        <v>16.122261033578084</v>
      </c>
      <c r="V65" s="6">
        <v>19.538821159116065</v>
      </c>
      <c r="W65" s="6">
        <v>18.723879300382993</v>
      </c>
      <c r="X65" s="6">
        <v>18.795935448069073</v>
      </c>
      <c r="Y65" s="6">
        <v>18.468571790901656</v>
      </c>
      <c r="Z65" s="6">
        <v>17.2976584930801</v>
      </c>
      <c r="AA65" s="6">
        <v>16.57277451207047</v>
      </c>
      <c r="AB65" s="6">
        <v>18.847528368812657</v>
      </c>
      <c r="AC65" s="6">
        <v>20.536051815280299</v>
      </c>
      <c r="AD65" s="6">
        <v>15.201521777738744</v>
      </c>
      <c r="AE65" s="6">
        <v>16.634434590707041</v>
      </c>
      <c r="AF65" s="6">
        <v>17.043455742962582</v>
      </c>
      <c r="AG65" s="6">
        <v>18.391305922720335</v>
      </c>
      <c r="AH65" s="6">
        <v>16.902743244520494</v>
      </c>
      <c r="AI65" s="6">
        <v>12.944762490821837</v>
      </c>
      <c r="AJ65" s="6">
        <v>13.528987604582213</v>
      </c>
      <c r="AK65" s="6">
        <v>16.457917280382862</v>
      </c>
      <c r="AL65" s="6">
        <v>16.113249980566845</v>
      </c>
      <c r="AM65" s="6">
        <v>15.980822013635294</v>
      </c>
      <c r="AN65" s="6">
        <v>16.897121832133802</v>
      </c>
      <c r="AO65" s="6">
        <v>19.303121498530647</v>
      </c>
      <c r="AP65" s="6">
        <v>21.449054050954057</v>
      </c>
      <c r="AQ65" s="6">
        <v>24.194768360232537</v>
      </c>
      <c r="AR65" s="37">
        <v>23.839790854780389</v>
      </c>
    </row>
    <row r="66" spans="1:44">
      <c r="A66" s="36" t="s">
        <v>392</v>
      </c>
      <c r="B66" t="s">
        <v>13</v>
      </c>
      <c r="C66" s="66" t="s">
        <v>257</v>
      </c>
      <c r="D66" s="6">
        <v>99.346329465160991</v>
      </c>
      <c r="E66" s="6">
        <v>55.86174156059203</v>
      </c>
      <c r="F66" s="6">
        <v>82.754044774766342</v>
      </c>
      <c r="G66" s="6">
        <v>62.690886362721251</v>
      </c>
      <c r="H66" s="6">
        <v>39.806987986603573</v>
      </c>
      <c r="I66" s="6">
        <v>36.583496747832449</v>
      </c>
      <c r="J66" s="6">
        <v>28.23331791710423</v>
      </c>
      <c r="K66" s="6">
        <v>20.677530157276241</v>
      </c>
      <c r="L66" s="6">
        <v>18.890348797048478</v>
      </c>
      <c r="M66" s="6">
        <v>12.574834988585598</v>
      </c>
      <c r="N66" s="6">
        <v>8.7330538117479559</v>
      </c>
      <c r="O66" s="6">
        <v>14.092332134384231</v>
      </c>
      <c r="P66" s="6">
        <v>16.731308994846344</v>
      </c>
      <c r="Q66" s="6">
        <v>19.027062075617931</v>
      </c>
      <c r="R66" s="6">
        <v>10.170015525381086</v>
      </c>
      <c r="S66" s="6">
        <v>13.145981579150602</v>
      </c>
      <c r="T66" s="6">
        <v>13.385549778137609</v>
      </c>
      <c r="U66" s="6">
        <v>16.122261033578084</v>
      </c>
      <c r="V66" s="6">
        <v>19.538821159116065</v>
      </c>
      <c r="W66" s="6">
        <v>18.723879300382993</v>
      </c>
      <c r="X66" s="6">
        <v>18.795935448069073</v>
      </c>
      <c r="Y66" s="6">
        <v>18.468571790901656</v>
      </c>
      <c r="Z66" s="6">
        <v>17.2976584930801</v>
      </c>
      <c r="AA66" s="6">
        <v>16.57277451207047</v>
      </c>
      <c r="AB66" s="6">
        <v>18.847528368812657</v>
      </c>
      <c r="AC66" s="6">
        <v>20.536051815280299</v>
      </c>
      <c r="AD66" s="6">
        <v>15.201521777738744</v>
      </c>
      <c r="AE66" s="6">
        <v>16.634434590707041</v>
      </c>
      <c r="AF66" s="6">
        <v>17.043455742962582</v>
      </c>
      <c r="AG66" s="6">
        <v>18.391305922720335</v>
      </c>
      <c r="AH66" s="6">
        <v>16.902743244520494</v>
      </c>
      <c r="AI66" s="6">
        <v>12.944762490821837</v>
      </c>
      <c r="AJ66" s="6">
        <v>13.528987604582213</v>
      </c>
      <c r="AK66" s="6">
        <v>16.457917280382862</v>
      </c>
      <c r="AL66" s="6">
        <v>16.113249980566845</v>
      </c>
      <c r="AM66" s="6">
        <v>15.980822013635294</v>
      </c>
      <c r="AN66" s="6">
        <v>16.897121832133802</v>
      </c>
      <c r="AO66" s="6">
        <v>19.303121498530647</v>
      </c>
      <c r="AP66" s="6">
        <v>21.449054050954057</v>
      </c>
      <c r="AQ66" s="6">
        <v>24.194768360232537</v>
      </c>
      <c r="AR66" s="37">
        <v>23.839790854780389</v>
      </c>
    </row>
    <row r="67" spans="1:44">
      <c r="A67" s="36" t="s">
        <v>393</v>
      </c>
      <c r="B67" t="s">
        <v>13</v>
      </c>
      <c r="C67" s="66" t="s">
        <v>258</v>
      </c>
      <c r="D67" s="6">
        <v>99.346329465160991</v>
      </c>
      <c r="E67" s="6">
        <v>55.86174156059203</v>
      </c>
      <c r="F67" s="6">
        <v>82.754044774766342</v>
      </c>
      <c r="G67" s="6">
        <v>62.690886362721251</v>
      </c>
      <c r="H67" s="6">
        <v>39.806987986603573</v>
      </c>
      <c r="I67" s="6">
        <v>36.583496747832449</v>
      </c>
      <c r="J67" s="6">
        <v>28.23331791710423</v>
      </c>
      <c r="K67" s="6">
        <v>20.677530157276241</v>
      </c>
      <c r="L67" s="6">
        <v>18.890348797048478</v>
      </c>
      <c r="M67" s="6">
        <v>12.574834988585598</v>
      </c>
      <c r="N67" s="6">
        <v>8.7330538117479559</v>
      </c>
      <c r="O67" s="6">
        <v>14.092332134384231</v>
      </c>
      <c r="P67" s="6">
        <v>16.731308994846344</v>
      </c>
      <c r="Q67" s="6">
        <v>19.027062075617931</v>
      </c>
      <c r="R67" s="6">
        <v>10.170015525381086</v>
      </c>
      <c r="S67" s="6">
        <v>13.145981579150602</v>
      </c>
      <c r="T67" s="6">
        <v>13.385549778137609</v>
      </c>
      <c r="U67" s="6">
        <v>16.122261033578084</v>
      </c>
      <c r="V67" s="6">
        <v>19.538821159116065</v>
      </c>
      <c r="W67" s="6">
        <v>18.723879300382993</v>
      </c>
      <c r="X67" s="6">
        <v>18.795935448069073</v>
      </c>
      <c r="Y67" s="6">
        <v>18.468571790901656</v>
      </c>
      <c r="Z67" s="6">
        <v>17.2976584930801</v>
      </c>
      <c r="AA67" s="6">
        <v>16.57277451207047</v>
      </c>
      <c r="AB67" s="6">
        <v>18.847528368812657</v>
      </c>
      <c r="AC67" s="6">
        <v>20.536051815280299</v>
      </c>
      <c r="AD67" s="6">
        <v>15.201521777738744</v>
      </c>
      <c r="AE67" s="6">
        <v>16.634434590707041</v>
      </c>
      <c r="AF67" s="6">
        <v>17.043455742962582</v>
      </c>
      <c r="AG67" s="6">
        <v>18.391305922720335</v>
      </c>
      <c r="AH67" s="6">
        <v>16.902743244520494</v>
      </c>
      <c r="AI67" s="6">
        <v>12.944762490821837</v>
      </c>
      <c r="AJ67" s="6">
        <v>13.528987604582213</v>
      </c>
      <c r="AK67" s="6">
        <v>16.457917280382862</v>
      </c>
      <c r="AL67" s="6">
        <v>16.113249980566845</v>
      </c>
      <c r="AM67" s="6">
        <v>15.980822013635294</v>
      </c>
      <c r="AN67" s="6">
        <v>16.897121832133802</v>
      </c>
      <c r="AO67" s="6">
        <v>19.303121498530647</v>
      </c>
      <c r="AP67" s="6">
        <v>21.449054050954057</v>
      </c>
      <c r="AQ67" s="6">
        <v>24.194768360232537</v>
      </c>
      <c r="AR67" s="37">
        <v>23.839790854780389</v>
      </c>
    </row>
    <row r="68" spans="1:44">
      <c r="A68" s="36" t="s">
        <v>394</v>
      </c>
      <c r="B68" t="s">
        <v>13</v>
      </c>
      <c r="C68" s="66" t="s">
        <v>259</v>
      </c>
      <c r="D68" s="6">
        <v>99.641782994497461</v>
      </c>
      <c r="E68" s="6">
        <v>55.884328741283021</v>
      </c>
      <c r="F68" s="6">
        <v>82.522284584271546</v>
      </c>
      <c r="G68" s="6">
        <v>62.809793186233115</v>
      </c>
      <c r="H68" s="6">
        <v>39.966160283936411</v>
      </c>
      <c r="I68" s="6">
        <v>36.794872382729743</v>
      </c>
      <c r="J68" s="6">
        <v>28.584296448970818</v>
      </c>
      <c r="K68" s="6">
        <v>21.06205292582991</v>
      </c>
      <c r="L68" s="6">
        <v>19.068873026116844</v>
      </c>
      <c r="M68" s="6">
        <v>13.199465405369203</v>
      </c>
      <c r="N68" s="6">
        <v>9.1459265070550817</v>
      </c>
      <c r="O68" s="6">
        <v>14.484647166047175</v>
      </c>
      <c r="P68" s="6">
        <v>17.13136138897498</v>
      </c>
      <c r="Q68" s="6">
        <v>19.508039442263016</v>
      </c>
      <c r="R68" s="6">
        <v>10.675415780758101</v>
      </c>
      <c r="S68" s="6">
        <v>13.723780626576959</v>
      </c>
      <c r="T68" s="6">
        <v>13.892251314730505</v>
      </c>
      <c r="U68" s="6">
        <v>16.640280871792736</v>
      </c>
      <c r="V68" s="6">
        <v>20.283313699009614</v>
      </c>
      <c r="W68" s="6">
        <v>19.281672700209949</v>
      </c>
      <c r="X68" s="6">
        <v>19.363568213025804</v>
      </c>
      <c r="Y68" s="6">
        <v>18.992171272199503</v>
      </c>
      <c r="Z68" s="6">
        <v>17.772857727466413</v>
      </c>
      <c r="AA68" s="6">
        <v>17.033848874747939</v>
      </c>
      <c r="AB68" s="6">
        <v>19.363068280819533</v>
      </c>
      <c r="AC68" s="6">
        <v>21.210795527657353</v>
      </c>
      <c r="AD68" s="6">
        <v>15.75395007561119</v>
      </c>
      <c r="AE68" s="6">
        <v>16.961873794541841</v>
      </c>
      <c r="AF68" s="6">
        <v>17.517338285013526</v>
      </c>
      <c r="AG68" s="6">
        <v>18.802619333790407</v>
      </c>
      <c r="AH68" s="6">
        <v>17.348617149145777</v>
      </c>
      <c r="AI68" s="6">
        <v>13.58742820285322</v>
      </c>
      <c r="AJ68" s="6">
        <v>14.326884832537555</v>
      </c>
      <c r="AK68" s="6">
        <v>17.282089978373243</v>
      </c>
      <c r="AL68" s="6">
        <v>16.603911900468919</v>
      </c>
      <c r="AM68" s="6">
        <v>16.592827170911573</v>
      </c>
      <c r="AN68" s="6">
        <v>17.502902992434727</v>
      </c>
      <c r="AO68" s="6">
        <v>20.065215510111582</v>
      </c>
      <c r="AP68" s="6">
        <v>22.250276677269628</v>
      </c>
      <c r="AQ68" s="6">
        <v>24.927593106148215</v>
      </c>
      <c r="AR68" s="37">
        <v>24.630225690623536</v>
      </c>
    </row>
    <row r="69" spans="1:44">
      <c r="A69" s="36" t="s">
        <v>395</v>
      </c>
      <c r="B69" t="s">
        <v>13</v>
      </c>
      <c r="C69" s="66" t="s">
        <v>260</v>
      </c>
      <c r="D69" s="6">
        <v>98.975579225191552</v>
      </c>
      <c r="E69" s="6">
        <v>55.886783880356532</v>
      </c>
      <c r="F69" s="6">
        <v>82.772607360849179</v>
      </c>
      <c r="G69" s="6">
        <v>63.140324711819872</v>
      </c>
      <c r="H69" s="6">
        <v>40.316643305457468</v>
      </c>
      <c r="I69" s="6">
        <v>37.095961007862122</v>
      </c>
      <c r="J69" s="6">
        <v>29.168511969647184</v>
      </c>
      <c r="K69" s="6">
        <v>21.952943808046587</v>
      </c>
      <c r="L69" s="6">
        <v>19.572096370126459</v>
      </c>
      <c r="M69" s="6">
        <v>13.572131377900799</v>
      </c>
      <c r="N69" s="6">
        <v>9.4568516015631907</v>
      </c>
      <c r="O69" s="6">
        <v>14.753200249822175</v>
      </c>
      <c r="P69" s="6">
        <v>17.334046907035265</v>
      </c>
      <c r="Q69" s="6">
        <v>19.692869401176409</v>
      </c>
      <c r="R69" s="6">
        <v>10.92665417015254</v>
      </c>
      <c r="S69" s="6">
        <v>14.067539393532778</v>
      </c>
      <c r="T69" s="6">
        <v>14.337325577164959</v>
      </c>
      <c r="U69" s="6">
        <v>17.040661608188771</v>
      </c>
      <c r="V69" s="6">
        <v>20.544018896652794</v>
      </c>
      <c r="W69" s="6">
        <v>19.726619401835748</v>
      </c>
      <c r="X69" s="6">
        <v>19.692112321358476</v>
      </c>
      <c r="Y69" s="6">
        <v>19.447304484706422</v>
      </c>
      <c r="Z69" s="6">
        <v>18.289945767334817</v>
      </c>
      <c r="AA69" s="6">
        <v>17.530727333456547</v>
      </c>
      <c r="AB69" s="6">
        <v>19.959259033771463</v>
      </c>
      <c r="AC69" s="6">
        <v>21.983870710064593</v>
      </c>
      <c r="AD69" s="6">
        <v>16.384051745946302</v>
      </c>
      <c r="AE69" s="6">
        <v>17.757569535074659</v>
      </c>
      <c r="AF69" s="6">
        <v>18.146213535181325</v>
      </c>
      <c r="AG69" s="6">
        <v>19.575601190456279</v>
      </c>
      <c r="AH69" s="6">
        <v>18.098213018807748</v>
      </c>
      <c r="AI69" s="6">
        <v>14.127986319693632</v>
      </c>
      <c r="AJ69" s="6">
        <v>14.841893758248665</v>
      </c>
      <c r="AK69" s="6">
        <v>17.884636515597627</v>
      </c>
      <c r="AL69" s="6">
        <v>17.376148359114062</v>
      </c>
      <c r="AM69" s="6">
        <v>17.306759483999137</v>
      </c>
      <c r="AN69" s="6">
        <v>18.328623689516121</v>
      </c>
      <c r="AO69" s="6">
        <v>20.723283350476297</v>
      </c>
      <c r="AP69" s="6">
        <v>22.904744332341377</v>
      </c>
      <c r="AQ69" s="6">
        <v>25.720598737045673</v>
      </c>
      <c r="AR69" s="37">
        <v>25.28244554016387</v>
      </c>
    </row>
    <row r="70" spans="1:44">
      <c r="A70" s="36" t="s">
        <v>396</v>
      </c>
      <c r="B70" t="s">
        <v>13</v>
      </c>
      <c r="C70" s="66" t="s">
        <v>261</v>
      </c>
      <c r="D70" s="6">
        <v>98.975579225191552</v>
      </c>
      <c r="E70" s="6">
        <v>55.886783880356532</v>
      </c>
      <c r="F70" s="6">
        <v>82.772607360849179</v>
      </c>
      <c r="G70" s="6">
        <v>63.140324711819872</v>
      </c>
      <c r="H70" s="6">
        <v>40.316643305457468</v>
      </c>
      <c r="I70" s="6">
        <v>37.095961007862122</v>
      </c>
      <c r="J70" s="6">
        <v>29.168511969647184</v>
      </c>
      <c r="K70" s="6">
        <v>21.952943808046587</v>
      </c>
      <c r="L70" s="6">
        <v>19.572096370126459</v>
      </c>
      <c r="M70" s="6">
        <v>13.572131377900799</v>
      </c>
      <c r="N70" s="6">
        <v>9.4568516015631907</v>
      </c>
      <c r="O70" s="6">
        <v>14.753200249822175</v>
      </c>
      <c r="P70" s="6">
        <v>17.334046907035265</v>
      </c>
      <c r="Q70" s="6">
        <v>19.692869401176409</v>
      </c>
      <c r="R70" s="6">
        <v>10.92665417015254</v>
      </c>
      <c r="S70" s="6">
        <v>14.067539393532778</v>
      </c>
      <c r="T70" s="6">
        <v>14.337325577164959</v>
      </c>
      <c r="U70" s="6">
        <v>17.040661608188771</v>
      </c>
      <c r="V70" s="6">
        <v>20.544018896652794</v>
      </c>
      <c r="W70" s="6">
        <v>19.726619401835748</v>
      </c>
      <c r="X70" s="6">
        <v>19.692112321358476</v>
      </c>
      <c r="Y70" s="6">
        <v>19.447304484706422</v>
      </c>
      <c r="Z70" s="6">
        <v>18.289945767334817</v>
      </c>
      <c r="AA70" s="6">
        <v>17.530727333456547</v>
      </c>
      <c r="AB70" s="6">
        <v>19.959259033771463</v>
      </c>
      <c r="AC70" s="6">
        <v>21.983870710064593</v>
      </c>
      <c r="AD70" s="6">
        <v>16.384051745946302</v>
      </c>
      <c r="AE70" s="6">
        <v>17.757569535074659</v>
      </c>
      <c r="AF70" s="6">
        <v>18.146213535181325</v>
      </c>
      <c r="AG70" s="6">
        <v>19.575601190456279</v>
      </c>
      <c r="AH70" s="6">
        <v>18.098213018807748</v>
      </c>
      <c r="AI70" s="6">
        <v>14.127986319693632</v>
      </c>
      <c r="AJ70" s="6">
        <v>14.841893758248665</v>
      </c>
      <c r="AK70" s="6">
        <v>17.884636515597627</v>
      </c>
      <c r="AL70" s="6">
        <v>17.376148359114062</v>
      </c>
      <c r="AM70" s="6">
        <v>17.306759483999137</v>
      </c>
      <c r="AN70" s="6">
        <v>18.328623689516121</v>
      </c>
      <c r="AO70" s="6">
        <v>20.723283350476297</v>
      </c>
      <c r="AP70" s="6">
        <v>22.904744332341377</v>
      </c>
      <c r="AQ70" s="6">
        <v>25.720598737045673</v>
      </c>
      <c r="AR70" s="37">
        <v>25.28244554016387</v>
      </c>
    </row>
    <row r="71" spans="1:44">
      <c r="A71" s="36" t="s">
        <v>397</v>
      </c>
      <c r="B71" t="s">
        <v>13</v>
      </c>
      <c r="C71" s="66" t="s">
        <v>262</v>
      </c>
      <c r="D71" s="6">
        <v>99.641782994497461</v>
      </c>
      <c r="E71" s="6">
        <v>55.884328741283021</v>
      </c>
      <c r="F71" s="6">
        <v>82.522284584271546</v>
      </c>
      <c r="G71" s="6">
        <v>62.809793186233115</v>
      </c>
      <c r="H71" s="6">
        <v>39.966160283936411</v>
      </c>
      <c r="I71" s="6">
        <v>36.794872382729743</v>
      </c>
      <c r="J71" s="6">
        <v>28.584296448970818</v>
      </c>
      <c r="K71" s="6">
        <v>21.06205292582991</v>
      </c>
      <c r="L71" s="6">
        <v>19.068873026116844</v>
      </c>
      <c r="M71" s="6">
        <v>13.199465405369203</v>
      </c>
      <c r="N71" s="6">
        <v>9.1459265070550817</v>
      </c>
      <c r="O71" s="6">
        <v>14.484647166047175</v>
      </c>
      <c r="P71" s="6">
        <v>17.13136138897498</v>
      </c>
      <c r="Q71" s="6">
        <v>19.508039442263016</v>
      </c>
      <c r="R71" s="6">
        <v>10.675415780758101</v>
      </c>
      <c r="S71" s="6">
        <v>13.723780626576959</v>
      </c>
      <c r="T71" s="6">
        <v>13.892251314730505</v>
      </c>
      <c r="U71" s="6">
        <v>16.640280871792736</v>
      </c>
      <c r="V71" s="6">
        <v>20.283313699009614</v>
      </c>
      <c r="W71" s="6">
        <v>19.281672700209949</v>
      </c>
      <c r="X71" s="6">
        <v>19.363568213025804</v>
      </c>
      <c r="Y71" s="6">
        <v>18.992171272199503</v>
      </c>
      <c r="Z71" s="6">
        <v>17.772857727466413</v>
      </c>
      <c r="AA71" s="6">
        <v>17.033848874747939</v>
      </c>
      <c r="AB71" s="6">
        <v>19.363068280819533</v>
      </c>
      <c r="AC71" s="6">
        <v>21.210795527657353</v>
      </c>
      <c r="AD71" s="6">
        <v>15.75395007561119</v>
      </c>
      <c r="AE71" s="6">
        <v>16.961873794541841</v>
      </c>
      <c r="AF71" s="6">
        <v>17.517338285013526</v>
      </c>
      <c r="AG71" s="6">
        <v>18.802619333790407</v>
      </c>
      <c r="AH71" s="6">
        <v>17.348617149145777</v>
      </c>
      <c r="AI71" s="6">
        <v>13.58742820285322</v>
      </c>
      <c r="AJ71" s="6">
        <v>14.326884832537555</v>
      </c>
      <c r="AK71" s="6">
        <v>17.282089978373243</v>
      </c>
      <c r="AL71" s="6">
        <v>16.603911900468919</v>
      </c>
      <c r="AM71" s="6">
        <v>16.592827170911573</v>
      </c>
      <c r="AN71" s="6">
        <v>17.502902992434727</v>
      </c>
      <c r="AO71" s="6">
        <v>20.065215510111582</v>
      </c>
      <c r="AP71" s="6">
        <v>22.250276677269628</v>
      </c>
      <c r="AQ71" s="6">
        <v>24.927593106148215</v>
      </c>
      <c r="AR71" s="37">
        <v>24.630225690623536</v>
      </c>
    </row>
    <row r="72" spans="1:44">
      <c r="A72" s="36" t="s">
        <v>398</v>
      </c>
      <c r="B72" t="s">
        <v>13</v>
      </c>
      <c r="C72" s="66" t="s">
        <v>263</v>
      </c>
      <c r="D72" s="6">
        <v>99.641782994497461</v>
      </c>
      <c r="E72" s="6">
        <v>55.884328741283021</v>
      </c>
      <c r="F72" s="6">
        <v>82.522284584271546</v>
      </c>
      <c r="G72" s="6">
        <v>62.809793186233115</v>
      </c>
      <c r="H72" s="6">
        <v>39.966160283936411</v>
      </c>
      <c r="I72" s="6">
        <v>36.794872382729743</v>
      </c>
      <c r="J72" s="6">
        <v>28.584296448970818</v>
      </c>
      <c r="K72" s="6">
        <v>21.06205292582991</v>
      </c>
      <c r="L72" s="6">
        <v>19.068873026116844</v>
      </c>
      <c r="M72" s="6">
        <v>13.199465405369203</v>
      </c>
      <c r="N72" s="6">
        <v>9.1459265070550817</v>
      </c>
      <c r="O72" s="6">
        <v>14.484647166047175</v>
      </c>
      <c r="P72" s="6">
        <v>17.13136138897498</v>
      </c>
      <c r="Q72" s="6">
        <v>19.508039442263016</v>
      </c>
      <c r="R72" s="6">
        <v>10.675415780758101</v>
      </c>
      <c r="S72" s="6">
        <v>13.723780626576959</v>
      </c>
      <c r="T72" s="6">
        <v>13.892251314730505</v>
      </c>
      <c r="U72" s="6">
        <v>16.640280871792736</v>
      </c>
      <c r="V72" s="6">
        <v>20.283313699009614</v>
      </c>
      <c r="W72" s="6">
        <v>19.281672700209949</v>
      </c>
      <c r="X72" s="6">
        <v>19.363568213025804</v>
      </c>
      <c r="Y72" s="6">
        <v>18.992171272199503</v>
      </c>
      <c r="Z72" s="6">
        <v>17.772857727466413</v>
      </c>
      <c r="AA72" s="6">
        <v>17.033848874747939</v>
      </c>
      <c r="AB72" s="6">
        <v>19.363068280819533</v>
      </c>
      <c r="AC72" s="6">
        <v>21.210795527657353</v>
      </c>
      <c r="AD72" s="6">
        <v>15.75395007561119</v>
      </c>
      <c r="AE72" s="6">
        <v>16.961873794541841</v>
      </c>
      <c r="AF72" s="6">
        <v>17.517338285013526</v>
      </c>
      <c r="AG72" s="6">
        <v>18.802619333790407</v>
      </c>
      <c r="AH72" s="6">
        <v>17.348617149145777</v>
      </c>
      <c r="AI72" s="6">
        <v>13.58742820285322</v>
      </c>
      <c r="AJ72" s="6">
        <v>14.326884832537555</v>
      </c>
      <c r="AK72" s="6">
        <v>17.282089978373243</v>
      </c>
      <c r="AL72" s="6">
        <v>16.603911900468919</v>
      </c>
      <c r="AM72" s="6">
        <v>16.592827170911573</v>
      </c>
      <c r="AN72" s="6">
        <v>17.502902992434727</v>
      </c>
      <c r="AO72" s="6">
        <v>20.065215510111582</v>
      </c>
      <c r="AP72" s="6">
        <v>22.250276677269628</v>
      </c>
      <c r="AQ72" s="6">
        <v>24.927593106148215</v>
      </c>
      <c r="AR72" s="37">
        <v>24.630225690623536</v>
      </c>
    </row>
    <row r="73" spans="1:44">
      <c r="A73" s="36" t="s">
        <v>399</v>
      </c>
      <c r="B73" t="s">
        <v>19</v>
      </c>
      <c r="C73" s="66" t="s">
        <v>264</v>
      </c>
      <c r="D73" s="6">
        <v>56.762032295859306</v>
      </c>
      <c r="E73" s="6">
        <v>44.165661132140706</v>
      </c>
      <c r="F73" s="6">
        <v>63.723731650785169</v>
      </c>
      <c r="G73" s="6">
        <v>93.655890312471229</v>
      </c>
      <c r="H73" s="6">
        <v>37.823214289652306</v>
      </c>
      <c r="I73" s="6">
        <v>36.118327430154338</v>
      </c>
      <c r="J73" s="6">
        <v>28.753633972022445</v>
      </c>
      <c r="K73" s="6">
        <v>21.839105906116735</v>
      </c>
      <c r="L73" s="6">
        <v>17.396071055262251</v>
      </c>
      <c r="M73" s="6">
        <v>13.72662694262919</v>
      </c>
      <c r="N73" s="6">
        <v>10.704754664299404</v>
      </c>
      <c r="O73" s="6">
        <v>12.125873382439</v>
      </c>
      <c r="P73" s="6">
        <v>13.201116385913306</v>
      </c>
      <c r="Q73" s="6">
        <v>15.528488319708568</v>
      </c>
      <c r="R73" s="6">
        <v>8.2132076594932695</v>
      </c>
      <c r="S73" s="6">
        <v>10.625283548438443</v>
      </c>
      <c r="T73" s="6">
        <v>10.783145425405809</v>
      </c>
      <c r="U73" s="6">
        <v>14.098529724697963</v>
      </c>
      <c r="V73" s="6">
        <v>18.734579318889192</v>
      </c>
      <c r="W73" s="6">
        <v>16.38766855160295</v>
      </c>
      <c r="X73" s="6">
        <v>16.902231562951272</v>
      </c>
      <c r="Y73" s="6">
        <v>16.857191514421999</v>
      </c>
      <c r="Z73" s="6">
        <v>15.378731523044292</v>
      </c>
      <c r="AA73" s="6">
        <v>26.856966160926454</v>
      </c>
      <c r="AB73" s="6">
        <v>16.28218369640031</v>
      </c>
      <c r="AC73" s="6">
        <v>17.580785914845325</v>
      </c>
      <c r="AD73" s="6">
        <v>14.313573964689601</v>
      </c>
      <c r="AE73" s="6">
        <v>14.596555856611237</v>
      </c>
      <c r="AF73" s="6">
        <v>20.85619871699506</v>
      </c>
      <c r="AG73" s="6">
        <v>31.807304842489486</v>
      </c>
      <c r="AH73" s="6">
        <v>14.933750137765108</v>
      </c>
      <c r="AI73" s="6">
        <v>10.698073564722771</v>
      </c>
      <c r="AJ73" s="6">
        <v>11.217042872904802</v>
      </c>
      <c r="AK73" s="6">
        <v>23.497593456454418</v>
      </c>
      <c r="AL73" s="6">
        <v>13.780122607973661</v>
      </c>
      <c r="AM73" s="6">
        <v>13.370340560034506</v>
      </c>
      <c r="AN73" s="6">
        <v>14.005841253987862</v>
      </c>
      <c r="AO73" s="6">
        <v>16.143981408352683</v>
      </c>
      <c r="AP73" s="6">
        <v>17.751798211626198</v>
      </c>
      <c r="AQ73" s="6">
        <v>19.665898902542402</v>
      </c>
      <c r="AR73" s="37">
        <v>19.940592914398692</v>
      </c>
    </row>
    <row r="74" spans="1:44">
      <c r="A74" s="36" t="s">
        <v>400</v>
      </c>
      <c r="B74" t="s">
        <v>19</v>
      </c>
      <c r="C74" s="66" t="s">
        <v>265</v>
      </c>
      <c r="D74" s="6">
        <v>90.704121834795373</v>
      </c>
      <c r="E74" s="6">
        <v>48.745813177225038</v>
      </c>
      <c r="F74" s="6">
        <v>75.127159313043535</v>
      </c>
      <c r="G74" s="6">
        <v>93.308011883769069</v>
      </c>
      <c r="H74" s="6">
        <v>30.002043251547438</v>
      </c>
      <c r="I74" s="6">
        <v>28.795556484381191</v>
      </c>
      <c r="J74" s="6">
        <v>19.842015921291988</v>
      </c>
      <c r="K74" s="6">
        <v>12.583619487818989</v>
      </c>
      <c r="L74" s="6">
        <v>9.984610545604502</v>
      </c>
      <c r="M74" s="6">
        <v>7.3807042625955104</v>
      </c>
      <c r="N74" s="6">
        <v>4.5349601804951618</v>
      </c>
      <c r="O74" s="6">
        <v>10.640282054536424</v>
      </c>
      <c r="P74" s="6">
        <v>13.201116385913306</v>
      </c>
      <c r="Q74" s="6">
        <v>15.528488319708568</v>
      </c>
      <c r="R74" s="6">
        <v>8.2132076594932695</v>
      </c>
      <c r="S74" s="6">
        <v>10.625283548438443</v>
      </c>
      <c r="T74" s="6">
        <v>10.783145425405809</v>
      </c>
      <c r="U74" s="6">
        <v>14.098529724697963</v>
      </c>
      <c r="V74" s="6">
        <v>18.734579318889192</v>
      </c>
      <c r="W74" s="6">
        <v>16.38766855160295</v>
      </c>
      <c r="X74" s="6">
        <v>16.902231562951272</v>
      </c>
      <c r="Y74" s="6">
        <v>16.857191514421999</v>
      </c>
      <c r="Z74" s="6">
        <v>15.378731523044292</v>
      </c>
      <c r="AA74" s="6">
        <v>26.856966160926454</v>
      </c>
      <c r="AB74" s="6">
        <v>16.28218369640031</v>
      </c>
      <c r="AC74" s="6">
        <v>17.580785914845325</v>
      </c>
      <c r="AD74" s="6">
        <v>14.313573964689601</v>
      </c>
      <c r="AE74" s="6">
        <v>14.596555856611237</v>
      </c>
      <c r="AF74" s="6">
        <v>20.85619871699506</v>
      </c>
      <c r="AG74" s="6">
        <v>31.807304842489486</v>
      </c>
      <c r="AH74" s="6">
        <v>14.933750137765108</v>
      </c>
      <c r="AI74" s="6">
        <v>10.698073564722771</v>
      </c>
      <c r="AJ74" s="6">
        <v>11.217042872904802</v>
      </c>
      <c r="AK74" s="6">
        <v>23.497593456454418</v>
      </c>
      <c r="AL74" s="6">
        <v>13.780122607973661</v>
      </c>
      <c r="AM74" s="6">
        <v>13.370340560034506</v>
      </c>
      <c r="AN74" s="6">
        <v>14.005841253987862</v>
      </c>
      <c r="AO74" s="6">
        <v>16.143981408352683</v>
      </c>
      <c r="AP74" s="6">
        <v>17.751798211626198</v>
      </c>
      <c r="AQ74" s="6">
        <v>19.665898902542402</v>
      </c>
      <c r="AR74" s="37">
        <v>19.940592914398692</v>
      </c>
    </row>
    <row r="75" spans="1:44">
      <c r="A75" s="36" t="s">
        <v>401</v>
      </c>
      <c r="B75" t="s">
        <v>19</v>
      </c>
      <c r="C75" s="66" t="s">
        <v>266</v>
      </c>
      <c r="D75" s="6">
        <v>90.704121834795373</v>
      </c>
      <c r="E75" s="6">
        <v>48.745813177225038</v>
      </c>
      <c r="F75" s="6">
        <v>75.127159313043535</v>
      </c>
      <c r="G75" s="6">
        <v>93.308011883769069</v>
      </c>
      <c r="H75" s="6">
        <v>30.002043251547438</v>
      </c>
      <c r="I75" s="6">
        <v>28.795556484381191</v>
      </c>
      <c r="J75" s="6">
        <v>19.842015921291988</v>
      </c>
      <c r="K75" s="6">
        <v>12.583619487818989</v>
      </c>
      <c r="L75" s="6">
        <v>9.984610545604502</v>
      </c>
      <c r="M75" s="6">
        <v>7.3807042625955104</v>
      </c>
      <c r="N75" s="6">
        <v>4.5349601804951618</v>
      </c>
      <c r="O75" s="6">
        <v>10.640282054536424</v>
      </c>
      <c r="P75" s="6">
        <v>13.201116385913306</v>
      </c>
      <c r="Q75" s="6">
        <v>15.528488319708568</v>
      </c>
      <c r="R75" s="6">
        <v>8.2132076594932695</v>
      </c>
      <c r="S75" s="6">
        <v>10.625283548438443</v>
      </c>
      <c r="T75" s="6">
        <v>10.783145425405809</v>
      </c>
      <c r="U75" s="6">
        <v>14.098529724697963</v>
      </c>
      <c r="V75" s="6">
        <v>18.734579318889192</v>
      </c>
      <c r="W75" s="6">
        <v>16.38766855160295</v>
      </c>
      <c r="X75" s="6">
        <v>16.902231562951272</v>
      </c>
      <c r="Y75" s="6">
        <v>16.857191514421999</v>
      </c>
      <c r="Z75" s="6">
        <v>15.378731523044292</v>
      </c>
      <c r="AA75" s="6">
        <v>26.856966160926454</v>
      </c>
      <c r="AB75" s="6">
        <v>16.28218369640031</v>
      </c>
      <c r="AC75" s="6">
        <v>17.580785914845325</v>
      </c>
      <c r="AD75" s="6">
        <v>14.313573964689601</v>
      </c>
      <c r="AE75" s="6">
        <v>14.596555856611237</v>
      </c>
      <c r="AF75" s="6">
        <v>20.85619871699506</v>
      </c>
      <c r="AG75" s="6">
        <v>31.807304842489486</v>
      </c>
      <c r="AH75" s="6">
        <v>14.933750137765108</v>
      </c>
      <c r="AI75" s="6">
        <v>10.698073564722771</v>
      </c>
      <c r="AJ75" s="6">
        <v>11.217042872904802</v>
      </c>
      <c r="AK75" s="6">
        <v>23.497593456454418</v>
      </c>
      <c r="AL75" s="6">
        <v>13.780122607973661</v>
      </c>
      <c r="AM75" s="6">
        <v>13.370340560034506</v>
      </c>
      <c r="AN75" s="6">
        <v>14.005841253987862</v>
      </c>
      <c r="AO75" s="6">
        <v>16.143981408352683</v>
      </c>
      <c r="AP75" s="6">
        <v>17.751798211626198</v>
      </c>
      <c r="AQ75" s="6">
        <v>19.665898902542402</v>
      </c>
      <c r="AR75" s="37">
        <v>19.940592914398692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36.118327430154338</v>
      </c>
      <c r="J80" s="2">
        <v>28.753633972022445</v>
      </c>
      <c r="K80" s="2">
        <v>21.839105906116735</v>
      </c>
      <c r="L80" s="2">
        <v>17.396071055262251</v>
      </c>
      <c r="M80" s="2">
        <v>17.483051410538561</v>
      </c>
      <c r="N80" s="2">
        <v>10.704754664299404</v>
      </c>
      <c r="O80" s="2">
        <v>12.125873382439</v>
      </c>
      <c r="P80" s="2">
        <v>13.201116385913306</v>
      </c>
      <c r="Q80" s="2">
        <v>15.528488319708568</v>
      </c>
      <c r="R80" s="2">
        <v>8.2132076594932695</v>
      </c>
      <c r="S80" s="2">
        <v>10.625283548438443</v>
      </c>
      <c r="T80" s="2">
        <v>10.783145425405809</v>
      </c>
      <c r="U80" s="2">
        <v>14.098529724697963</v>
      </c>
      <c r="V80" s="2">
        <v>18.734579318889192</v>
      </c>
      <c r="W80" s="2">
        <v>16.38766855160295</v>
      </c>
      <c r="X80" s="2">
        <v>16.902231562951272</v>
      </c>
      <c r="Y80" s="2">
        <v>16.857191514421999</v>
      </c>
      <c r="Z80" s="2">
        <v>15.378731523044291</v>
      </c>
      <c r="AA80" s="2">
        <v>26.856966160926454</v>
      </c>
      <c r="AB80" s="2">
        <v>16.28218369640031</v>
      </c>
      <c r="AC80" s="2">
        <v>17.580785914845325</v>
      </c>
      <c r="AD80" s="2">
        <v>14.313573964689601</v>
      </c>
      <c r="AE80" s="2">
        <v>14.596555856611237</v>
      </c>
      <c r="AF80" s="2">
        <v>20.85619871699506</v>
      </c>
      <c r="AG80" s="2">
        <v>31.807304842489486</v>
      </c>
      <c r="AH80" s="6">
        <v>14.933750137765108</v>
      </c>
      <c r="AI80" s="6">
        <v>10.698073564722771</v>
      </c>
      <c r="AJ80" s="6">
        <v>11.217042872904802</v>
      </c>
      <c r="AK80" s="6">
        <v>23.497593456454418</v>
      </c>
      <c r="AL80" s="6">
        <v>13.780122607973661</v>
      </c>
      <c r="AM80" s="6">
        <v>13.370340560034506</v>
      </c>
      <c r="AN80" s="6">
        <v>14.005841253987862</v>
      </c>
      <c r="AO80" s="6">
        <v>16.143981408352683</v>
      </c>
      <c r="AP80" s="6">
        <v>17.751798211626198</v>
      </c>
      <c r="AQ80" s="6">
        <v>19.665898902542402</v>
      </c>
      <c r="AR80" s="37">
        <v>19.940592914398692</v>
      </c>
    </row>
    <row r="81" spans="1:44">
      <c r="A81" s="36" t="s">
        <v>404</v>
      </c>
      <c r="B81" s="22" t="s">
        <v>13</v>
      </c>
      <c r="C81" s="66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38.918812423269976</v>
      </c>
      <c r="J81" s="2">
        <v>31.049006627846424</v>
      </c>
      <c r="K81" s="2">
        <v>23.540930573271662</v>
      </c>
      <c r="L81" s="2">
        <v>20.06967532946085</v>
      </c>
      <c r="M81" s="2">
        <v>13.841183814246461</v>
      </c>
      <c r="N81" s="2">
        <v>9.8396077822204742</v>
      </c>
      <c r="O81" s="2">
        <v>14.487377738253997</v>
      </c>
      <c r="P81" s="2">
        <v>16.914000849466746</v>
      </c>
      <c r="Q81" s="2">
        <v>19.241182443825107</v>
      </c>
      <c r="R81" s="2">
        <v>10.386473655221575</v>
      </c>
      <c r="S81" s="2">
        <v>13.396183767039698</v>
      </c>
      <c r="T81" s="2">
        <v>13.646064634638197</v>
      </c>
      <c r="U81" s="2">
        <v>16.376865149968346</v>
      </c>
      <c r="V81" s="2">
        <v>20.02044599021017</v>
      </c>
      <c r="W81" s="2">
        <v>19.158575911396326</v>
      </c>
      <c r="X81" s="2">
        <v>19.199119636727819</v>
      </c>
      <c r="Y81" s="2">
        <v>18.884811468609055</v>
      </c>
      <c r="Z81" s="2">
        <v>17.703556897152534</v>
      </c>
      <c r="AA81" s="2">
        <v>16.875333361347185</v>
      </c>
      <c r="AB81" s="2">
        <v>19.18133344114959</v>
      </c>
      <c r="AC81" s="2">
        <v>20.991022945256585</v>
      </c>
      <c r="AD81" s="2">
        <v>15.719018287156922</v>
      </c>
      <c r="AE81" s="2">
        <v>17.071423746768225</v>
      </c>
      <c r="AF81" s="2">
        <v>17.513567040326866</v>
      </c>
      <c r="AG81" s="2">
        <v>18.865206273316911</v>
      </c>
      <c r="AH81" s="6">
        <v>17.386130858046524</v>
      </c>
      <c r="AI81" s="6">
        <v>13.473896900074394</v>
      </c>
      <c r="AJ81" s="6">
        <v>14.14312118129231</v>
      </c>
      <c r="AK81" s="6">
        <v>17.130827972431113</v>
      </c>
      <c r="AL81" s="6">
        <v>16.629369749263422</v>
      </c>
      <c r="AM81" s="6">
        <v>16.552976172538305</v>
      </c>
      <c r="AN81" s="6">
        <v>17.497024469504122</v>
      </c>
      <c r="AO81" s="6">
        <v>19.961354496157977</v>
      </c>
      <c r="AP81" s="6">
        <v>22.127599995384607</v>
      </c>
      <c r="AQ81" s="6">
        <v>24.863761456995334</v>
      </c>
      <c r="AR81" s="37">
        <v>24.574776790330901</v>
      </c>
    </row>
    <row r="82" spans="1:44">
      <c r="A82" s="36" t="s">
        <v>405</v>
      </c>
      <c r="B82" s="22" t="s">
        <v>14</v>
      </c>
      <c r="C82" s="66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34.041623113266695</v>
      </c>
      <c r="J82" s="2">
        <v>25.297262536275142</v>
      </c>
      <c r="K82" s="2">
        <v>17.321332043786345</v>
      </c>
      <c r="L82" s="2">
        <v>13.856008656108864</v>
      </c>
      <c r="M82" s="2">
        <v>11.065523951917292</v>
      </c>
      <c r="N82" s="2">
        <v>7.2670856860312458</v>
      </c>
      <c r="O82" s="2">
        <v>12.547101023305048</v>
      </c>
      <c r="P82" s="2">
        <v>14.944881825468197</v>
      </c>
      <c r="Q82" s="2">
        <v>17.23438884019092</v>
      </c>
      <c r="R82" s="2">
        <v>9.031474466252746</v>
      </c>
      <c r="S82" s="2">
        <v>11.589836015739085</v>
      </c>
      <c r="T82" s="2">
        <v>11.676045061060048</v>
      </c>
      <c r="U82" s="2">
        <v>14.510148289589281</v>
      </c>
      <c r="V82" s="2">
        <v>17.637910294963667</v>
      </c>
      <c r="W82" s="2">
        <v>17.027424099372762</v>
      </c>
      <c r="X82" s="2">
        <v>17.7344371373391</v>
      </c>
      <c r="Y82" s="2">
        <v>17.001631028992907</v>
      </c>
      <c r="Z82" s="2">
        <v>16.164750199237108</v>
      </c>
      <c r="AA82" s="2">
        <v>15.47045667339987</v>
      </c>
      <c r="AB82" s="2">
        <v>17.250338149239504</v>
      </c>
      <c r="AC82" s="2">
        <v>18.817351229112969</v>
      </c>
      <c r="AD82" s="2">
        <v>14.191644423578857</v>
      </c>
      <c r="AE82" s="2">
        <v>15.543410162597121</v>
      </c>
      <c r="AF82" s="2">
        <v>16.098780771392928</v>
      </c>
      <c r="AG82" s="2">
        <v>17.310369850132375</v>
      </c>
      <c r="AH82" s="6">
        <v>15.671334319594628</v>
      </c>
      <c r="AI82" s="6">
        <v>11.641029117052518</v>
      </c>
      <c r="AJ82" s="6">
        <v>12.36164048116421</v>
      </c>
      <c r="AK82" s="6">
        <v>15.213155832523789</v>
      </c>
      <c r="AL82" s="6">
        <v>14.909706816477545</v>
      </c>
      <c r="AM82" s="6">
        <v>14.719217180170018</v>
      </c>
      <c r="AN82" s="6">
        <v>15.471210914695749</v>
      </c>
      <c r="AO82" s="6">
        <v>17.992331392930801</v>
      </c>
      <c r="AP82" s="6">
        <v>19.919182829056506</v>
      </c>
      <c r="AQ82" s="6">
        <v>22.405795816207331</v>
      </c>
      <c r="AR82" s="37">
        <v>22.648042795473135</v>
      </c>
    </row>
    <row r="83" spans="1:44">
      <c r="A83" s="36" t="s">
        <v>406</v>
      </c>
      <c r="B83" s="22" t="s">
        <v>15</v>
      </c>
      <c r="C83" s="66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61.583769803448071</v>
      </c>
      <c r="J83" s="2">
        <v>52.887384947781641</v>
      </c>
      <c r="K83" s="2">
        <v>43.789451445191581</v>
      </c>
      <c r="L83" s="2">
        <v>27.662777353889137</v>
      </c>
      <c r="M83" s="2">
        <v>13.765415417316714</v>
      </c>
      <c r="N83" s="2">
        <v>9.9804492623899126</v>
      </c>
      <c r="O83" s="2">
        <v>14.165037328316599</v>
      </c>
      <c r="P83" s="2">
        <v>16.970993018737946</v>
      </c>
      <c r="Q83" s="2">
        <v>20.258255841371085</v>
      </c>
      <c r="R83" s="2">
        <v>11.695692922118058</v>
      </c>
      <c r="S83" s="2">
        <v>16.769198701866451</v>
      </c>
      <c r="T83" s="2">
        <v>15.721886993700611</v>
      </c>
      <c r="U83" s="2">
        <v>19.403362713259224</v>
      </c>
      <c r="V83" s="2">
        <v>21.307899793880619</v>
      </c>
      <c r="W83" s="2">
        <v>20.257243814766966</v>
      </c>
      <c r="X83" s="2">
        <v>20.806390709328237</v>
      </c>
      <c r="Y83" s="2">
        <v>19.487916674883127</v>
      </c>
      <c r="Z83" s="2">
        <v>17.859940323639648</v>
      </c>
      <c r="AA83" s="2">
        <v>16.851131469294792</v>
      </c>
      <c r="AB83" s="2">
        <v>18.587353797739599</v>
      </c>
      <c r="AC83" s="2">
        <v>20.260346597471937</v>
      </c>
      <c r="AD83" s="2">
        <v>16.181534034033618</v>
      </c>
      <c r="AE83" s="2">
        <v>19.225945774314294</v>
      </c>
      <c r="AF83" s="2">
        <v>18.679936494477694</v>
      </c>
      <c r="AG83" s="2">
        <v>20.036025617002927</v>
      </c>
      <c r="AH83" s="6">
        <v>18.337909914431293</v>
      </c>
      <c r="AI83" s="6">
        <v>13.205189238535283</v>
      </c>
      <c r="AJ83" s="6">
        <v>14.124374085470151</v>
      </c>
      <c r="AK83" s="6">
        <v>16.903776241807609</v>
      </c>
      <c r="AL83" s="6">
        <v>17.765547837572118</v>
      </c>
      <c r="AM83" s="6">
        <v>16.957975692225663</v>
      </c>
      <c r="AN83" s="6">
        <v>17.896837278051319</v>
      </c>
      <c r="AO83" s="6">
        <v>21.558154492566654</v>
      </c>
      <c r="AP83" s="6">
        <v>23.74351217169621</v>
      </c>
      <c r="AQ83" s="6">
        <v>25.660825070498433</v>
      </c>
      <c r="AR83" s="37">
        <v>27.602056604024646</v>
      </c>
    </row>
    <row r="84" spans="1:44">
      <c r="A84" s="36" t="s">
        <v>407</v>
      </c>
      <c r="B84" t="s">
        <v>16</v>
      </c>
      <c r="C84" s="66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36.741298666002329</v>
      </c>
      <c r="L84" s="2">
        <v>22.44467720511258</v>
      </c>
      <c r="M84" s="2">
        <v>9.8666624064527344</v>
      </c>
      <c r="N84" s="2">
        <v>6.9132327206140385</v>
      </c>
      <c r="O84" s="2">
        <v>7.116914788407918</v>
      </c>
      <c r="P84" s="2">
        <v>8.9959259807679004</v>
      </c>
      <c r="Q84" s="2">
        <v>10.890060465462492</v>
      </c>
      <c r="R84" s="2">
        <v>9.7472213568872981</v>
      </c>
      <c r="S84" s="2">
        <v>13.864198607982484</v>
      </c>
      <c r="T84" s="2">
        <v>14.145402214579528</v>
      </c>
      <c r="U84" s="2">
        <v>17.405834571198117</v>
      </c>
      <c r="V84" s="2">
        <v>18.509660651897814</v>
      </c>
      <c r="W84" s="2">
        <v>18.332964398466359</v>
      </c>
      <c r="X84" s="2">
        <v>18.924063715262086</v>
      </c>
      <c r="Y84" s="2">
        <v>17.579717828757548</v>
      </c>
      <c r="Z84" s="2">
        <v>16.083415074047949</v>
      </c>
      <c r="AA84" s="2">
        <v>14.936068266815017</v>
      </c>
      <c r="AB84" s="2">
        <v>16.330504680887302</v>
      </c>
      <c r="AC84" s="2">
        <v>17.680266038029355</v>
      </c>
      <c r="AD84" s="2">
        <v>14.543381891475486</v>
      </c>
      <c r="AE84" s="2">
        <v>17.248345080258535</v>
      </c>
      <c r="AF84" s="2">
        <v>16.40073706033477</v>
      </c>
      <c r="AG84" s="2">
        <v>17.651524870126302</v>
      </c>
      <c r="AH84" s="6">
        <v>15.904824718689801</v>
      </c>
      <c r="AI84" s="6">
        <v>9.1808420062853155</v>
      </c>
      <c r="AJ84" s="6">
        <v>9.9983336738597846</v>
      </c>
      <c r="AK84" s="6">
        <v>11.86525513714119</v>
      </c>
      <c r="AL84" s="6">
        <v>14.430329994060294</v>
      </c>
      <c r="AM84" s="6">
        <v>13.021990314873568</v>
      </c>
      <c r="AN84" s="6">
        <v>14.826487865809254</v>
      </c>
      <c r="AO84" s="6">
        <v>18.600362519785968</v>
      </c>
      <c r="AP84" s="6">
        <v>20.280766777860929</v>
      </c>
      <c r="AQ84" s="6">
        <v>21.981726556621794</v>
      </c>
      <c r="AR84" s="37">
        <v>24.206825210765121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79.682465991589169</v>
      </c>
      <c r="J86" s="2">
        <v>79.624770647565967</v>
      </c>
      <c r="K86" s="2">
        <v>78.67619567818403</v>
      </c>
      <c r="L86" s="2">
        <v>58.902770912706877</v>
      </c>
      <c r="M86" s="2">
        <v>52.691752072611479</v>
      </c>
      <c r="N86" s="2">
        <v>39.342217032049383</v>
      </c>
      <c r="O86" s="2">
        <v>42.761611796522295</v>
      </c>
      <c r="P86" s="2">
        <v>41.075301616878647</v>
      </c>
      <c r="Q86" s="2">
        <v>43.072900660871994</v>
      </c>
      <c r="R86" s="2">
        <v>32.864377131166563</v>
      </c>
      <c r="S86" s="2">
        <v>40.319446716966262</v>
      </c>
      <c r="T86" s="2">
        <v>39.871510244828592</v>
      </c>
      <c r="U86" s="2">
        <v>34.39332767084565</v>
      </c>
      <c r="V86" s="2">
        <v>41.65000055795236</v>
      </c>
      <c r="W86" s="2">
        <v>33.948734825103024</v>
      </c>
      <c r="X86" s="2">
        <v>31.411739220106838</v>
      </c>
      <c r="Y86" s="2">
        <v>33.453038889702029</v>
      </c>
      <c r="Z86" s="2">
        <v>32.274495633776901</v>
      </c>
      <c r="AA86" s="2">
        <v>37.542534995357023</v>
      </c>
      <c r="AB86" s="2">
        <v>37.357690548612787</v>
      </c>
      <c r="AC86" s="2">
        <v>38.899717139614658</v>
      </c>
      <c r="AD86" s="2">
        <v>31.845764887880001</v>
      </c>
      <c r="AE86" s="2">
        <v>31.921888252170547</v>
      </c>
      <c r="AF86" s="2">
        <v>35.044749658079219</v>
      </c>
      <c r="AG86" s="2">
        <v>41.16357954885207</v>
      </c>
      <c r="AH86" s="6">
        <v>32.04153923226238</v>
      </c>
      <c r="AI86" s="6">
        <v>28.933994596136031</v>
      </c>
      <c r="AJ86" s="6">
        <v>31.259190993448371</v>
      </c>
      <c r="AK86" s="6">
        <v>42.301631478653697</v>
      </c>
      <c r="AL86" s="6">
        <v>34.840936548680808</v>
      </c>
      <c r="AM86" s="6">
        <v>37.029484813630631</v>
      </c>
      <c r="AN86" s="6">
        <v>38.980313993930224</v>
      </c>
      <c r="AO86" s="6">
        <v>41.837067637397297</v>
      </c>
      <c r="AP86" s="6">
        <v>45.454388439586658</v>
      </c>
      <c r="AQ86" s="6">
        <v>52.044133242946536</v>
      </c>
      <c r="AR86" s="37">
        <v>53.335224476284857</v>
      </c>
    </row>
    <row r="87" spans="1:44">
      <c r="A87" s="36" t="s">
        <v>410</v>
      </c>
      <c r="B87" s="22" t="s">
        <v>13</v>
      </c>
      <c r="C87" s="66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70.916531233088548</v>
      </c>
      <c r="J87" s="2">
        <v>71.307408738988514</v>
      </c>
      <c r="K87" s="2">
        <v>68.242671139416558</v>
      </c>
      <c r="L87" s="2">
        <v>60.41752596436951</v>
      </c>
      <c r="M87" s="2">
        <v>46.942646851841097</v>
      </c>
      <c r="N87" s="2">
        <v>34.593568914982846</v>
      </c>
      <c r="O87" s="2">
        <v>38.78969662982675</v>
      </c>
      <c r="P87" s="2">
        <v>38.591015647873618</v>
      </c>
      <c r="Q87" s="2">
        <v>40.165902556006188</v>
      </c>
      <c r="R87" s="2">
        <v>31.752111218201986</v>
      </c>
      <c r="S87" s="2">
        <v>40.367673998592515</v>
      </c>
      <c r="T87" s="2">
        <v>38.9234033512232</v>
      </c>
      <c r="U87" s="2">
        <v>33.821095968538543</v>
      </c>
      <c r="V87" s="2">
        <v>39.291843522380709</v>
      </c>
      <c r="W87" s="2">
        <v>33.701910775273483</v>
      </c>
      <c r="X87" s="2">
        <v>30.098865105170049</v>
      </c>
      <c r="Y87" s="2">
        <v>31.598608530743011</v>
      </c>
      <c r="Z87" s="2">
        <v>31.851553675881586</v>
      </c>
      <c r="AA87" s="2">
        <v>31.89195394224414</v>
      </c>
      <c r="AB87" s="2">
        <v>37.721060120706134</v>
      </c>
      <c r="AC87" s="2">
        <v>39.902017423475428</v>
      </c>
      <c r="AD87" s="2">
        <v>31.951087650382064</v>
      </c>
      <c r="AE87" s="2">
        <v>31.40159864208897</v>
      </c>
      <c r="AF87" s="2">
        <v>31.810877676939658</v>
      </c>
      <c r="AG87" s="2">
        <v>33.471594820993651</v>
      </c>
      <c r="AH87" s="6">
        <v>30.847021021207606</v>
      </c>
      <c r="AI87" s="6">
        <v>28.521593166203644</v>
      </c>
      <c r="AJ87" s="6">
        <v>30.02270347416443</v>
      </c>
      <c r="AK87" s="6">
        <v>38.367225661072439</v>
      </c>
      <c r="AL87" s="6">
        <v>33.218992997082928</v>
      </c>
      <c r="AM87" s="6">
        <v>35.419673470287556</v>
      </c>
      <c r="AN87" s="6">
        <v>37.526321036765765</v>
      </c>
      <c r="AO87" s="6">
        <v>39.663895339547992</v>
      </c>
      <c r="AP87" s="6">
        <v>43.559395942695915</v>
      </c>
      <c r="AQ87" s="6">
        <v>49.928236116424962</v>
      </c>
      <c r="AR87" s="37">
        <v>50.218097022999345</v>
      </c>
    </row>
    <row r="88" spans="1:44">
      <c r="A88" s="36" t="s">
        <v>411</v>
      </c>
      <c r="B88" s="22" t="s">
        <v>14</v>
      </c>
      <c r="C88" s="66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70.534669648034594</v>
      </c>
      <c r="J88" s="2">
        <v>69.992629013203981</v>
      </c>
      <c r="K88" s="2">
        <v>67.396670670829693</v>
      </c>
      <c r="L88" s="2">
        <v>50.711202139432267</v>
      </c>
      <c r="M88" s="2">
        <v>47.062358346535717</v>
      </c>
      <c r="N88" s="2">
        <v>34.257506698845376</v>
      </c>
      <c r="O88" s="2">
        <v>38.797612173302184</v>
      </c>
      <c r="P88" s="2">
        <v>38.038006827305509</v>
      </c>
      <c r="Q88" s="2">
        <v>39.692364416420055</v>
      </c>
      <c r="R88" s="2">
        <v>28.65402687037712</v>
      </c>
      <c r="S88" s="2">
        <v>37.627895950178548</v>
      </c>
      <c r="T88" s="2">
        <v>37.016805917377582</v>
      </c>
      <c r="U88" s="2">
        <v>31.337673744114191</v>
      </c>
      <c r="V88" s="2">
        <v>37.629884740939801</v>
      </c>
      <c r="W88" s="2">
        <v>30.210990236970677</v>
      </c>
      <c r="X88" s="2">
        <v>26.52841222600733</v>
      </c>
      <c r="Y88" s="2">
        <v>28.424831822282201</v>
      </c>
      <c r="Z88" s="2">
        <v>28.373420488070455</v>
      </c>
      <c r="AA88" s="2">
        <v>28.770561744814692</v>
      </c>
      <c r="AB88" s="2">
        <v>34.681840275636603</v>
      </c>
      <c r="AC88" s="2">
        <v>37.929970031837684</v>
      </c>
      <c r="AD88" s="2">
        <v>30.397783054232775</v>
      </c>
      <c r="AE88" s="2">
        <v>30.950298321613673</v>
      </c>
      <c r="AF88" s="2">
        <v>32.196773026335599</v>
      </c>
      <c r="AG88" s="2">
        <v>34.056025923319098</v>
      </c>
      <c r="AH88" s="6">
        <v>31.816481484473449</v>
      </c>
      <c r="AI88" s="6">
        <v>28.999227895404434</v>
      </c>
      <c r="AJ88" s="6">
        <v>31.03961614428674</v>
      </c>
      <c r="AK88" s="6">
        <v>39.001213477108841</v>
      </c>
      <c r="AL88" s="6">
        <v>34.818687993246009</v>
      </c>
      <c r="AM88" s="6">
        <v>37.176509689407951</v>
      </c>
      <c r="AN88" s="6">
        <v>38.952661633605338</v>
      </c>
      <c r="AO88" s="6">
        <v>41.920628171751765</v>
      </c>
      <c r="AP88" s="6">
        <v>45.750115469106639</v>
      </c>
      <c r="AQ88" s="6">
        <v>52.519079773918243</v>
      </c>
      <c r="AR88" s="37">
        <v>52.917950930459234</v>
      </c>
    </row>
    <row r="89" spans="1:44">
      <c r="A89" s="36" t="s">
        <v>412</v>
      </c>
      <c r="B89" s="22" t="s">
        <v>15</v>
      </c>
      <c r="C89" s="66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97.167128927924239</v>
      </c>
      <c r="J89" s="2">
        <v>106.87533919512451</v>
      </c>
      <c r="K89" s="2">
        <v>113.51808958792414</v>
      </c>
      <c r="L89" s="2">
        <v>70.91695295355909</v>
      </c>
      <c r="M89" s="2">
        <v>52.005335848347976</v>
      </c>
      <c r="N89" s="2">
        <v>36.038993093121661</v>
      </c>
      <c r="O89" s="2">
        <v>41.450611312068581</v>
      </c>
      <c r="P89" s="2">
        <v>41.501768718661552</v>
      </c>
      <c r="Q89" s="2">
        <v>44.546495181618255</v>
      </c>
      <c r="R89" s="2">
        <v>39.920294617570576</v>
      </c>
      <c r="S89" s="2">
        <v>57.359554751951961</v>
      </c>
      <c r="T89" s="2">
        <v>55.56691488452698</v>
      </c>
      <c r="U89" s="2">
        <v>46.96574124480631</v>
      </c>
      <c r="V89" s="2">
        <v>52.271762171713149</v>
      </c>
      <c r="W89" s="2">
        <v>43.89492893652929</v>
      </c>
      <c r="X89" s="2">
        <v>40.269048221762155</v>
      </c>
      <c r="Y89" s="2">
        <v>41.683117214817116</v>
      </c>
      <c r="Z89" s="2">
        <v>39.604536511564675</v>
      </c>
      <c r="AA89" s="2">
        <v>40.536078050793861</v>
      </c>
      <c r="AB89" s="2">
        <v>43.647000481289794</v>
      </c>
      <c r="AC89" s="2">
        <v>42.44365247544102</v>
      </c>
      <c r="AD89" s="2">
        <v>39.913994767896476</v>
      </c>
      <c r="AE89" s="2">
        <v>39.406942286432567</v>
      </c>
      <c r="AF89" s="2">
        <v>38.798978774214319</v>
      </c>
      <c r="AG89" s="2">
        <v>40.835228848753232</v>
      </c>
      <c r="AH89" s="6">
        <v>35.478848768462832</v>
      </c>
      <c r="AI89" s="6">
        <v>32.439179200461616</v>
      </c>
      <c r="AJ89" s="6">
        <v>34.950750211371229</v>
      </c>
      <c r="AK89" s="6">
        <v>40.896911053988163</v>
      </c>
      <c r="AL89" s="6">
        <v>39.379808540564703</v>
      </c>
      <c r="AM89" s="6">
        <v>41.382721758013709</v>
      </c>
      <c r="AN89" s="6">
        <v>42.607401869949079</v>
      </c>
      <c r="AO89" s="6">
        <v>47.315441944356515</v>
      </c>
      <c r="AP89" s="6">
        <v>49.790508634597145</v>
      </c>
      <c r="AQ89" s="6">
        <v>54.162233988812922</v>
      </c>
      <c r="AR89" s="37">
        <v>58.363766239329095</v>
      </c>
    </row>
    <row r="90" spans="1:44" ht="17.25" thickBot="1">
      <c r="A90" s="67" t="s">
        <v>413</v>
      </c>
      <c r="B90" s="34" t="s">
        <v>16</v>
      </c>
      <c r="C90" s="68"/>
      <c r="D90" s="76">
        <v>57.452566533752361</v>
      </c>
      <c r="E90" s="76">
        <v>48.502158542209671</v>
      </c>
      <c r="F90" s="76">
        <v>130.52184813722536</v>
      </c>
      <c r="G90" s="76">
        <v>136.20563427956856</v>
      </c>
      <c r="H90" s="76">
        <v>106.36396412777684</v>
      </c>
      <c r="I90" s="76">
        <v>80.988104155581198</v>
      </c>
      <c r="J90" s="76">
        <v>88.488977611027948</v>
      </c>
      <c r="K90" s="76">
        <v>101.30989870672953</v>
      </c>
      <c r="L90" s="76">
        <v>65.314985954591776</v>
      </c>
      <c r="M90" s="76">
        <v>42.566269986079639</v>
      </c>
      <c r="N90" s="76">
        <v>33.4056199055251</v>
      </c>
      <c r="O90" s="76">
        <v>35.492379381718131</v>
      </c>
      <c r="P90" s="76">
        <v>39.507356871211542</v>
      </c>
      <c r="Q90" s="76">
        <v>39.706560551363751</v>
      </c>
      <c r="R90" s="76">
        <v>35.962607330884055</v>
      </c>
      <c r="S90" s="76">
        <v>47.578571615982575</v>
      </c>
      <c r="T90" s="76">
        <v>48.229003865811372</v>
      </c>
      <c r="U90" s="76">
        <v>38.492671728269258</v>
      </c>
      <c r="V90" s="76">
        <v>42.170625955304544</v>
      </c>
      <c r="W90" s="76">
        <v>38.593022908578149</v>
      </c>
      <c r="X90" s="76">
        <v>35.794190412914837</v>
      </c>
      <c r="Y90" s="76">
        <v>37.494277909838473</v>
      </c>
      <c r="Z90" s="76">
        <v>35.670923819809467</v>
      </c>
      <c r="AA90" s="76">
        <v>36.059433781649275</v>
      </c>
      <c r="AB90" s="76">
        <v>38.564174173777708</v>
      </c>
      <c r="AC90" s="76">
        <v>36.518999804981654</v>
      </c>
      <c r="AD90" s="76">
        <v>35.40218990338888</v>
      </c>
      <c r="AE90" s="76">
        <v>33.986016804023556</v>
      </c>
      <c r="AF90" s="76">
        <v>33.096672288480349</v>
      </c>
      <c r="AG90" s="76">
        <v>35.282921485843161</v>
      </c>
      <c r="AH90" s="76">
        <v>29.874935538949675</v>
      </c>
      <c r="AI90" s="61">
        <v>26.81330428008145</v>
      </c>
      <c r="AJ90" s="61">
        <v>28.731341673756436</v>
      </c>
      <c r="AK90" s="61">
        <v>35.283209105228998</v>
      </c>
      <c r="AL90" s="61">
        <v>34.103621812606782</v>
      </c>
      <c r="AM90" s="61">
        <v>35.637150614245719</v>
      </c>
      <c r="AN90" s="61">
        <v>37.215906554044672</v>
      </c>
      <c r="AO90" s="61">
        <v>41.108670224343982</v>
      </c>
      <c r="AP90" s="61">
        <v>42.305805163352076</v>
      </c>
      <c r="AQ90" s="61">
        <v>45.646792944058248</v>
      </c>
      <c r="AR90" s="77">
        <v>50.867072169106571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J62" activePane="bottomRight" state="frozen"/>
      <selection activeCell="L66" sqref="L66"/>
      <selection pane="topRight" activeCell="L66" sqref="L66"/>
      <selection pane="bottomLeft" activeCell="L66" sqref="L66"/>
      <selection pane="bottomRight" activeCell="M70" sqref="M70"/>
    </sheetView>
  </sheetViews>
  <sheetFormatPr defaultColWidth="9" defaultRowHeight="16.5"/>
  <cols>
    <col min="1" max="1" width="40.125" style="22" bestFit="1" customWidth="1"/>
    <col min="2" max="2" width="17.75" style="22" bestFit="1" customWidth="1"/>
    <col min="3" max="3" width="9.25" style="22" customWidth="1"/>
  </cols>
  <sheetData>
    <row r="1" spans="1:44" s="1" customFormat="1" ht="21.75" thickBot="1">
      <c r="A1" s="81" t="s">
        <v>627</v>
      </c>
      <c r="B1" s="7"/>
      <c r="C1" s="7"/>
      <c r="D1"/>
    </row>
    <row r="2" spans="1:44" s="1" customFormat="1">
      <c r="A2" s="74" t="s">
        <v>168</v>
      </c>
      <c r="B2" s="75"/>
      <c r="C2" s="78"/>
      <c r="D2" s="32">
        <v>2020</v>
      </c>
      <c r="E2" s="32">
        <v>2021</v>
      </c>
      <c r="F2" s="32">
        <v>2022</v>
      </c>
      <c r="G2" s="32">
        <v>2023</v>
      </c>
      <c r="H2" s="32">
        <v>2024</v>
      </c>
      <c r="I2" s="32">
        <v>2025</v>
      </c>
      <c r="J2" s="32">
        <v>2026</v>
      </c>
      <c r="K2" s="32">
        <v>2027</v>
      </c>
      <c r="L2" s="32">
        <v>2028</v>
      </c>
      <c r="M2" s="32">
        <v>2029</v>
      </c>
      <c r="N2" s="32">
        <v>2030</v>
      </c>
      <c r="O2" s="32">
        <v>2031</v>
      </c>
      <c r="P2" s="32">
        <v>2032</v>
      </c>
      <c r="Q2" s="32">
        <v>2033</v>
      </c>
      <c r="R2" s="32">
        <v>2034</v>
      </c>
      <c r="S2" s="32">
        <v>2035</v>
      </c>
      <c r="T2" s="32">
        <v>2036</v>
      </c>
      <c r="U2" s="32">
        <v>2037</v>
      </c>
      <c r="V2" s="32">
        <v>2038</v>
      </c>
      <c r="W2" s="32">
        <v>2039</v>
      </c>
      <c r="X2" s="32">
        <v>2040</v>
      </c>
      <c r="Y2" s="32">
        <v>2041</v>
      </c>
      <c r="Z2" s="32">
        <v>2042</v>
      </c>
      <c r="AA2" s="32">
        <v>2043</v>
      </c>
      <c r="AB2" s="32">
        <v>2044</v>
      </c>
      <c r="AC2" s="32">
        <v>2045</v>
      </c>
      <c r="AD2" s="32">
        <v>2046</v>
      </c>
      <c r="AE2" s="32">
        <v>2047</v>
      </c>
      <c r="AF2" s="32">
        <v>2048</v>
      </c>
      <c r="AG2" s="32">
        <v>2049</v>
      </c>
      <c r="AH2" s="44">
        <v>2050</v>
      </c>
      <c r="AI2" s="44">
        <v>2051</v>
      </c>
      <c r="AJ2" s="44">
        <v>2052</v>
      </c>
      <c r="AK2" s="44">
        <v>2053</v>
      </c>
      <c r="AL2" s="44">
        <v>2054</v>
      </c>
      <c r="AM2" s="44">
        <v>2055</v>
      </c>
      <c r="AN2" s="44">
        <v>2056</v>
      </c>
      <c r="AO2" s="44">
        <v>2057</v>
      </c>
      <c r="AP2" s="44">
        <v>2058</v>
      </c>
      <c r="AQ2" s="44">
        <v>2059</v>
      </c>
      <c r="AR2" s="33">
        <v>2060</v>
      </c>
    </row>
    <row r="3" spans="1:44" s="1" customFormat="1">
      <c r="A3" s="64" t="s">
        <v>330</v>
      </c>
      <c r="B3" s="7"/>
      <c r="C3" s="65"/>
      <c r="D3" s="3" t="s">
        <v>571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7"/>
    </row>
    <row r="4" spans="1:44" s="1" customFormat="1">
      <c r="A4" s="36" t="s">
        <v>331</v>
      </c>
      <c r="B4" t="s">
        <v>580</v>
      </c>
      <c r="C4" s="66" t="s">
        <v>232</v>
      </c>
      <c r="D4" s="6"/>
      <c r="E4" s="6"/>
      <c r="F4" s="6"/>
      <c r="G4" s="6">
        <v>147.74368731085417</v>
      </c>
      <c r="H4" s="6">
        <v>113.24244712145868</v>
      </c>
      <c r="I4" s="6">
        <v>86.834515071933723</v>
      </c>
      <c r="J4" s="6">
        <v>93.507264124927005</v>
      </c>
      <c r="K4" s="6">
        <v>110.80336193400383</v>
      </c>
      <c r="L4" s="6">
        <v>70.862225349190624</v>
      </c>
      <c r="M4" s="6">
        <v>48.558249403959088</v>
      </c>
      <c r="N4" s="6">
        <v>38.309278260406579</v>
      </c>
      <c r="O4" s="6">
        <v>40.026500029011139</v>
      </c>
      <c r="P4" s="6">
        <v>41.354142674678258</v>
      </c>
      <c r="Q4" s="6">
        <v>42.302144835640604</v>
      </c>
      <c r="R4" s="6">
        <v>41.153298603222183</v>
      </c>
      <c r="S4" s="6">
        <v>62.233904897125285</v>
      </c>
      <c r="T4" s="6">
        <v>65.68549694155395</v>
      </c>
      <c r="U4" s="6">
        <v>55.242748605450444</v>
      </c>
      <c r="V4" s="6">
        <v>58.938706113173779</v>
      </c>
      <c r="W4" s="6">
        <v>51.135547902512528</v>
      </c>
      <c r="X4" s="6">
        <v>49.319049978882113</v>
      </c>
      <c r="Y4" s="6">
        <v>54.515621028292159</v>
      </c>
      <c r="Z4" s="6">
        <v>50.988869889308383</v>
      </c>
      <c r="AA4" s="6">
        <v>53.560540022222547</v>
      </c>
      <c r="AB4" s="6">
        <v>59.022985686648795</v>
      </c>
      <c r="AC4" s="6">
        <v>56.138093273686771</v>
      </c>
      <c r="AD4" s="6">
        <v>53.883184248065895</v>
      </c>
      <c r="AE4" s="6">
        <v>53.695053847010989</v>
      </c>
      <c r="AF4" s="6">
        <v>52.606387355247939</v>
      </c>
      <c r="AG4" s="6">
        <v>55.243014901357135</v>
      </c>
      <c r="AH4" s="6">
        <v>49.251262488404464</v>
      </c>
      <c r="AI4" s="6">
        <v>45.617839997835198</v>
      </c>
      <c r="AJ4" s="6">
        <v>47.855062679690178</v>
      </c>
      <c r="AK4" s="6">
        <v>54.947685549640809</v>
      </c>
      <c r="AL4" s="6">
        <v>53.737308722915614</v>
      </c>
      <c r="AM4" s="6">
        <v>56.621363834811923</v>
      </c>
      <c r="AN4" s="6">
        <v>59.183368289050343</v>
      </c>
      <c r="AO4" s="6">
        <v>65.035030917534485</v>
      </c>
      <c r="AP4" s="6">
        <v>67.634633814512469</v>
      </c>
      <c r="AQ4" s="6">
        <v>73.170655368709831</v>
      </c>
      <c r="AR4" s="37">
        <v>78.608944345272945</v>
      </c>
    </row>
    <row r="5" spans="1:44" s="1" customFormat="1">
      <c r="A5" s="36" t="s">
        <v>332</v>
      </c>
      <c r="B5" t="s">
        <v>17</v>
      </c>
      <c r="C5" s="66" t="s">
        <v>233</v>
      </c>
      <c r="D5" s="6"/>
      <c r="E5" s="6"/>
      <c r="F5" s="6"/>
      <c r="G5" s="6">
        <v>149.09098970717204</v>
      </c>
      <c r="H5" s="6">
        <v>112.33976380619036</v>
      </c>
      <c r="I5" s="6">
        <v>88.473387086342555</v>
      </c>
      <c r="J5" s="6">
        <v>98.253409523735115</v>
      </c>
      <c r="K5" s="6">
        <v>119.06853052659189</v>
      </c>
      <c r="L5" s="6">
        <v>74.662375935043087</v>
      </c>
      <c r="M5" s="6">
        <v>52.206577231618184</v>
      </c>
      <c r="N5" s="6">
        <v>41.91880879891832</v>
      </c>
      <c r="O5" s="6">
        <v>45.48679482148863</v>
      </c>
      <c r="P5" s="6">
        <v>50.144863215826177</v>
      </c>
      <c r="Q5" s="6">
        <v>50.372703740827333</v>
      </c>
      <c r="R5" s="6">
        <v>47.940220235904491</v>
      </c>
      <c r="S5" s="6">
        <v>62.937076641714214</v>
      </c>
      <c r="T5" s="6">
        <v>61.11779156011967</v>
      </c>
      <c r="U5" s="6">
        <v>50.482855554695291</v>
      </c>
      <c r="V5" s="6">
        <v>54.850799989711021</v>
      </c>
      <c r="W5" s="6">
        <v>47.397251527499328</v>
      </c>
      <c r="X5" s="6">
        <v>44.370201775761764</v>
      </c>
      <c r="Y5" s="6">
        <v>46.027447570165961</v>
      </c>
      <c r="Z5" s="6">
        <v>43.964644566190707</v>
      </c>
      <c r="AA5" s="6">
        <v>43.962458512434601</v>
      </c>
      <c r="AB5" s="6">
        <v>47.457689769910623</v>
      </c>
      <c r="AC5" s="6">
        <v>45.346774719256992</v>
      </c>
      <c r="AD5" s="6">
        <v>42.775847792330666</v>
      </c>
      <c r="AE5" s="6">
        <v>41.690935342839445</v>
      </c>
      <c r="AF5" s="6">
        <v>40.844314743505713</v>
      </c>
      <c r="AG5" s="6">
        <v>43.41201592686641</v>
      </c>
      <c r="AH5" s="6">
        <v>37.24148588634813</v>
      </c>
      <c r="AI5" s="6">
        <v>33.723481833966083</v>
      </c>
      <c r="AJ5" s="6">
        <v>37.365706720886763</v>
      </c>
      <c r="AK5" s="6">
        <v>44.669418629352087</v>
      </c>
      <c r="AL5" s="6">
        <v>43.061913480484968</v>
      </c>
      <c r="AM5" s="6">
        <v>45.318276861518392</v>
      </c>
      <c r="AN5" s="6">
        <v>47.431316145767404</v>
      </c>
      <c r="AO5" s="6">
        <v>52.360201375838571</v>
      </c>
      <c r="AP5" s="6">
        <v>54.167632199142886</v>
      </c>
      <c r="AQ5" s="6">
        <v>59.681065348477333</v>
      </c>
      <c r="AR5" s="37">
        <v>65.586942183899936</v>
      </c>
    </row>
    <row r="6" spans="1:44" s="1" customFormat="1">
      <c r="A6" s="36" t="s">
        <v>333</v>
      </c>
      <c r="B6" t="s">
        <v>17</v>
      </c>
      <c r="C6" s="66" t="s">
        <v>234</v>
      </c>
      <c r="D6" s="6"/>
      <c r="E6" s="6"/>
      <c r="F6" s="6"/>
      <c r="G6" s="6">
        <v>154.3630487385195</v>
      </c>
      <c r="H6" s="6">
        <v>116.17810673743787</v>
      </c>
      <c r="I6" s="6">
        <v>90.090516815876796</v>
      </c>
      <c r="J6" s="6">
        <v>100.50935214004232</v>
      </c>
      <c r="K6" s="6">
        <v>123.30213678577134</v>
      </c>
      <c r="L6" s="6">
        <v>76.801311090880006</v>
      </c>
      <c r="M6" s="6">
        <v>53.337127422144235</v>
      </c>
      <c r="N6" s="6">
        <v>42.745013683659039</v>
      </c>
      <c r="O6" s="6">
        <v>47.039416693588713</v>
      </c>
      <c r="P6" s="6">
        <v>52.089181031962049</v>
      </c>
      <c r="Q6" s="6">
        <v>52.165566191017732</v>
      </c>
      <c r="R6" s="6">
        <v>49.37782178831754</v>
      </c>
      <c r="S6" s="6">
        <v>64.634819866207692</v>
      </c>
      <c r="T6" s="6">
        <v>62.84867813984399</v>
      </c>
      <c r="U6" s="6">
        <v>51.83413437547253</v>
      </c>
      <c r="V6" s="6">
        <v>56.40386523650627</v>
      </c>
      <c r="W6" s="6">
        <v>49.764101297124562</v>
      </c>
      <c r="X6" s="6">
        <v>46.299772901003593</v>
      </c>
      <c r="Y6" s="6">
        <v>48.383335303366131</v>
      </c>
      <c r="Z6" s="6">
        <v>46.475234459820292</v>
      </c>
      <c r="AA6" s="6">
        <v>47.018225500146038</v>
      </c>
      <c r="AB6" s="6">
        <v>50.883217696689897</v>
      </c>
      <c r="AC6" s="6">
        <v>48.786135278845009</v>
      </c>
      <c r="AD6" s="6">
        <v>46.76553467475177</v>
      </c>
      <c r="AE6" s="6">
        <v>45.296134692244983</v>
      </c>
      <c r="AF6" s="6">
        <v>44.332641557150041</v>
      </c>
      <c r="AG6" s="6">
        <v>46.99639316875151</v>
      </c>
      <c r="AH6" s="6">
        <v>40.306658050811798</v>
      </c>
      <c r="AI6" s="6">
        <v>36.845031137505366</v>
      </c>
      <c r="AJ6" s="6">
        <v>40.562739467480881</v>
      </c>
      <c r="AK6" s="6">
        <v>48.088106501227749</v>
      </c>
      <c r="AL6" s="6">
        <v>46.018592242449692</v>
      </c>
      <c r="AM6" s="6">
        <v>48.378483146190689</v>
      </c>
      <c r="AN6" s="6">
        <v>50.425119644464019</v>
      </c>
      <c r="AO6" s="6">
        <v>55.211238989208177</v>
      </c>
      <c r="AP6" s="6">
        <v>57.216826461105406</v>
      </c>
      <c r="AQ6" s="6">
        <v>62.59849405574775</v>
      </c>
      <c r="AR6" s="37">
        <v>68.408387817883892</v>
      </c>
    </row>
    <row r="7" spans="1:44" s="1" customFormat="1">
      <c r="A7" s="36" t="s">
        <v>334</v>
      </c>
      <c r="B7" t="s">
        <v>581</v>
      </c>
      <c r="C7" s="66" t="s">
        <v>235</v>
      </c>
      <c r="D7" s="6"/>
      <c r="E7" s="6"/>
      <c r="F7" s="6"/>
      <c r="G7" s="6">
        <v>153.21613286006152</v>
      </c>
      <c r="H7" s="6">
        <v>109.40558417066777</v>
      </c>
      <c r="I7" s="6">
        <v>87.613689758750326</v>
      </c>
      <c r="J7" s="6">
        <v>99.09735137645518</v>
      </c>
      <c r="K7" s="6">
        <v>120.3063354363405</v>
      </c>
      <c r="L7" s="6">
        <v>69.421256762988079</v>
      </c>
      <c r="M7" s="6">
        <v>46.576113089548286</v>
      </c>
      <c r="N7" s="6">
        <v>37.696719697096484</v>
      </c>
      <c r="O7" s="6">
        <v>39.175844224280567</v>
      </c>
      <c r="P7" s="6">
        <v>42.041430317771251</v>
      </c>
      <c r="Q7" s="6">
        <v>41.838528563297814</v>
      </c>
      <c r="R7" s="6">
        <v>40.14810603296575</v>
      </c>
      <c r="S7" s="6">
        <v>56.21060844378124</v>
      </c>
      <c r="T7" s="6">
        <v>58.453859575764135</v>
      </c>
      <c r="U7" s="6">
        <v>48.662176437423227</v>
      </c>
      <c r="V7" s="6">
        <v>51.971417753902188</v>
      </c>
      <c r="W7" s="6">
        <v>46.33646699685665</v>
      </c>
      <c r="X7" s="6">
        <v>43.52135372552776</v>
      </c>
      <c r="Y7" s="6">
        <v>46.82822764476051</v>
      </c>
      <c r="Z7" s="6">
        <v>44.694522642650661</v>
      </c>
      <c r="AA7" s="6">
        <v>45.374704998151337</v>
      </c>
      <c r="AB7" s="6">
        <v>49.13995540649077</v>
      </c>
      <c r="AC7" s="6">
        <v>47.921251459348731</v>
      </c>
      <c r="AD7" s="6">
        <v>45.724732553048739</v>
      </c>
      <c r="AE7" s="6">
        <v>45.133298761360649</v>
      </c>
      <c r="AF7" s="6">
        <v>44.086333956017114</v>
      </c>
      <c r="AG7" s="6">
        <v>46.251392710663396</v>
      </c>
      <c r="AH7" s="6">
        <v>39.464528441976739</v>
      </c>
      <c r="AI7" s="6">
        <v>35.027234785803074</v>
      </c>
      <c r="AJ7" s="6">
        <v>38.522784422026547</v>
      </c>
      <c r="AK7" s="6">
        <v>45.474591680814875</v>
      </c>
      <c r="AL7" s="6">
        <v>44.165780447314233</v>
      </c>
      <c r="AM7" s="6">
        <v>46.300219382577453</v>
      </c>
      <c r="AN7" s="6">
        <v>48.656113734315824</v>
      </c>
      <c r="AO7" s="6">
        <v>53.578613342128264</v>
      </c>
      <c r="AP7" s="6">
        <v>55.495360303612102</v>
      </c>
      <c r="AQ7" s="6">
        <v>59.620128795285169</v>
      </c>
      <c r="AR7" s="37">
        <v>65.245830665954131</v>
      </c>
    </row>
    <row r="8" spans="1:44" s="1" customFormat="1">
      <c r="A8" s="36" t="s">
        <v>335</v>
      </c>
      <c r="B8" t="s">
        <v>18</v>
      </c>
      <c r="C8" s="66" t="s">
        <v>236</v>
      </c>
      <c r="D8" s="6"/>
      <c r="E8" s="6"/>
      <c r="F8" s="6"/>
      <c r="G8" s="6">
        <v>141.64197134819207</v>
      </c>
      <c r="H8" s="6">
        <v>105.94650330061562</v>
      </c>
      <c r="I8" s="6">
        <v>86.408205066783339</v>
      </c>
      <c r="J8" s="6">
        <v>96.134659684356251</v>
      </c>
      <c r="K8" s="6">
        <v>115.77112030212308</v>
      </c>
      <c r="L8" s="6">
        <v>73.243585717491996</v>
      </c>
      <c r="M8" s="6">
        <v>50.862789759067731</v>
      </c>
      <c r="N8" s="6">
        <v>40.890588782807356</v>
      </c>
      <c r="O8" s="6">
        <v>44.44870023977861</v>
      </c>
      <c r="P8" s="6">
        <v>49.465492362591533</v>
      </c>
      <c r="Q8" s="6">
        <v>49.506002865281182</v>
      </c>
      <c r="R8" s="6">
        <v>46.673380258395348</v>
      </c>
      <c r="S8" s="6">
        <v>61.497670135688452</v>
      </c>
      <c r="T8" s="6">
        <v>59.84033312072102</v>
      </c>
      <c r="U8" s="6">
        <v>49.004897598753935</v>
      </c>
      <c r="V8" s="6">
        <v>53.573626580604412</v>
      </c>
      <c r="W8" s="6">
        <v>46.639268960929193</v>
      </c>
      <c r="X8" s="6">
        <v>43.292503490635639</v>
      </c>
      <c r="Y8" s="6">
        <v>45.060947947213769</v>
      </c>
      <c r="Z8" s="6">
        <v>43.06315730719669</v>
      </c>
      <c r="AA8" s="6">
        <v>42.984262449895368</v>
      </c>
      <c r="AB8" s="6">
        <v>46.251315358655511</v>
      </c>
      <c r="AC8" s="6">
        <v>43.964029574159582</v>
      </c>
      <c r="AD8" s="6">
        <v>42.074389456020405</v>
      </c>
      <c r="AE8" s="6">
        <v>40.504932368963885</v>
      </c>
      <c r="AF8" s="6">
        <v>39.463516891849402</v>
      </c>
      <c r="AG8" s="6">
        <v>41.57949106198965</v>
      </c>
      <c r="AH8" s="6">
        <v>34.807247117212128</v>
      </c>
      <c r="AI8" s="6">
        <v>31.605235981787182</v>
      </c>
      <c r="AJ8" s="6">
        <v>34.956972679011344</v>
      </c>
      <c r="AK8" s="6">
        <v>42.681667352685295</v>
      </c>
      <c r="AL8" s="6">
        <v>40.864135959497744</v>
      </c>
      <c r="AM8" s="6">
        <v>43.242578966133813</v>
      </c>
      <c r="AN8" s="6">
        <v>45.262034638987551</v>
      </c>
      <c r="AO8" s="6">
        <v>50.188391643713899</v>
      </c>
      <c r="AP8" s="6">
        <v>52.127082928821963</v>
      </c>
      <c r="AQ8" s="6">
        <v>57.618985874344276</v>
      </c>
      <c r="AR8" s="37">
        <v>63.591469300383558</v>
      </c>
    </row>
    <row r="9" spans="1:44" s="1" customFormat="1">
      <c r="A9" s="36" t="s">
        <v>336</v>
      </c>
      <c r="B9" t="s">
        <v>18</v>
      </c>
      <c r="C9" s="66" t="s">
        <v>237</v>
      </c>
      <c r="D9" s="6"/>
      <c r="E9" s="6"/>
      <c r="F9" s="6"/>
      <c r="G9" s="6">
        <v>142.76951170488309</v>
      </c>
      <c r="H9" s="6">
        <v>104.45426694099483</v>
      </c>
      <c r="I9" s="6">
        <v>83.987689060726211</v>
      </c>
      <c r="J9" s="6">
        <v>91.270816746828459</v>
      </c>
      <c r="K9" s="6">
        <v>105.12482386995855</v>
      </c>
      <c r="L9" s="6">
        <v>66.958726654145707</v>
      </c>
      <c r="M9" s="6">
        <v>45.020254780693548</v>
      </c>
      <c r="N9" s="6">
        <v>36.573965025573692</v>
      </c>
      <c r="O9" s="6">
        <v>38.856904422469796</v>
      </c>
      <c r="P9" s="6">
        <v>43.581794392875032</v>
      </c>
      <c r="Q9" s="6">
        <v>42.864785767598988</v>
      </c>
      <c r="R9" s="6">
        <v>40.693171612993758</v>
      </c>
      <c r="S9" s="6">
        <v>52.406780847313989</v>
      </c>
      <c r="T9" s="6">
        <v>51.036324378462801</v>
      </c>
      <c r="U9" s="6">
        <v>41.557435769988636</v>
      </c>
      <c r="V9" s="6">
        <v>44.918024509800681</v>
      </c>
      <c r="W9" s="6">
        <v>40.073825397028429</v>
      </c>
      <c r="X9" s="6">
        <v>37.928781081652417</v>
      </c>
      <c r="Y9" s="6">
        <v>39.482082024143573</v>
      </c>
      <c r="Z9" s="6">
        <v>37.290709761013012</v>
      </c>
      <c r="AA9" s="6">
        <v>36.722618742375964</v>
      </c>
      <c r="AB9" s="6">
        <v>39.574916183483047</v>
      </c>
      <c r="AC9" s="6">
        <v>38.052422127462812</v>
      </c>
      <c r="AD9" s="6">
        <v>35.897575075766106</v>
      </c>
      <c r="AE9" s="6">
        <v>34.917504023265657</v>
      </c>
      <c r="AF9" s="6">
        <v>33.810583673150965</v>
      </c>
      <c r="AG9" s="6">
        <v>35.331933974230793</v>
      </c>
      <c r="AH9" s="6">
        <v>28.937165338206977</v>
      </c>
      <c r="AI9" s="6">
        <v>25.667408121799912</v>
      </c>
      <c r="AJ9" s="6">
        <v>28.957692904509283</v>
      </c>
      <c r="AK9" s="6">
        <v>35.684747426814752</v>
      </c>
      <c r="AL9" s="6">
        <v>34.107054558593028</v>
      </c>
      <c r="AM9" s="6">
        <v>35.984282566609586</v>
      </c>
      <c r="AN9" s="6">
        <v>37.924073356782571</v>
      </c>
      <c r="AO9" s="6">
        <v>42.339897681866809</v>
      </c>
      <c r="AP9" s="6">
        <v>44.441418905422388</v>
      </c>
      <c r="AQ9" s="6">
        <v>48.969156901300892</v>
      </c>
      <c r="AR9" s="37">
        <v>54.895721134148488</v>
      </c>
    </row>
    <row r="10" spans="1:44" s="1" customFormat="1">
      <c r="A10" s="36" t="s">
        <v>337</v>
      </c>
      <c r="B10" t="s">
        <v>16</v>
      </c>
      <c r="C10" s="66" t="s">
        <v>238</v>
      </c>
      <c r="D10" s="6"/>
      <c r="E10" s="6"/>
      <c r="F10" s="6"/>
      <c r="G10" s="6">
        <v>150.71551190883</v>
      </c>
      <c r="H10" s="6">
        <v>110.00276217482326</v>
      </c>
      <c r="I10" s="6">
        <v>80.93412648235639</v>
      </c>
      <c r="J10" s="6">
        <v>89.220287227997019</v>
      </c>
      <c r="K10" s="6">
        <v>110.09236502794079</v>
      </c>
      <c r="L10" s="6">
        <v>67.219239947370838</v>
      </c>
      <c r="M10" s="6">
        <v>46.269905525744292</v>
      </c>
      <c r="N10" s="6">
        <v>36.35434893722401</v>
      </c>
      <c r="O10" s="6">
        <v>39.24287318679751</v>
      </c>
      <c r="P10" s="6">
        <v>44.322885524985189</v>
      </c>
      <c r="Q10" s="6">
        <v>43.930043295539726</v>
      </c>
      <c r="R10" s="6">
        <v>40.296452759905634</v>
      </c>
      <c r="S10" s="6">
        <v>50.817709696235703</v>
      </c>
      <c r="T10" s="6">
        <v>48.249121904709753</v>
      </c>
      <c r="U10" s="6">
        <v>39.810135367699417</v>
      </c>
      <c r="V10" s="6">
        <v>42.798459945024263</v>
      </c>
      <c r="W10" s="6">
        <v>38.690411211248687</v>
      </c>
      <c r="X10" s="6">
        <v>35.808506050013172</v>
      </c>
      <c r="Y10" s="6">
        <v>37.076649031402177</v>
      </c>
      <c r="Z10" s="6">
        <v>34.720515847148974</v>
      </c>
      <c r="AA10" s="6">
        <v>34.028735870659816</v>
      </c>
      <c r="AB10" s="6">
        <v>36.828742948818544</v>
      </c>
      <c r="AC10" s="6">
        <v>35.563230367186648</v>
      </c>
      <c r="AD10" s="6">
        <v>33.772987515072387</v>
      </c>
      <c r="AE10" s="6">
        <v>33.583575227179018</v>
      </c>
      <c r="AF10" s="6">
        <v>32.703489159467708</v>
      </c>
      <c r="AG10" s="6">
        <v>34.729530039052896</v>
      </c>
      <c r="AH10" s="6">
        <v>28.898813847431416</v>
      </c>
      <c r="AI10" s="6">
        <v>26.054037404403029</v>
      </c>
      <c r="AJ10" s="6">
        <v>29.527384966478163</v>
      </c>
      <c r="AK10" s="6">
        <v>35.983554298980486</v>
      </c>
      <c r="AL10" s="6">
        <v>34.753804538782695</v>
      </c>
      <c r="AM10" s="6">
        <v>36.364407087357719</v>
      </c>
      <c r="AN10" s="6">
        <v>37.8045553593115</v>
      </c>
      <c r="AO10" s="6">
        <v>41.843279565518323</v>
      </c>
      <c r="AP10" s="6">
        <v>42.730650258808851</v>
      </c>
      <c r="AQ10" s="6">
        <v>46.925229711319147</v>
      </c>
      <c r="AR10" s="37">
        <v>51.635682829800977</v>
      </c>
    </row>
    <row r="11" spans="1:44" s="1" customFormat="1">
      <c r="A11" s="36" t="s">
        <v>338</v>
      </c>
      <c r="B11" t="s">
        <v>579</v>
      </c>
      <c r="C11" s="66" t="s">
        <v>239</v>
      </c>
      <c r="D11" s="6"/>
      <c r="E11" s="6"/>
      <c r="F11" s="6"/>
      <c r="G11" s="6">
        <v>145.25947955252508</v>
      </c>
      <c r="H11" s="6">
        <v>106.77974969149294</v>
      </c>
      <c r="I11" s="6">
        <v>81.732423426752334</v>
      </c>
      <c r="J11" s="6">
        <v>90.258543511548552</v>
      </c>
      <c r="K11" s="6">
        <v>107.5060887678126</v>
      </c>
      <c r="L11" s="6">
        <v>67.435373912131084</v>
      </c>
      <c r="M11" s="6">
        <v>45.434702425969775</v>
      </c>
      <c r="N11" s="6">
        <v>35.938244705563996</v>
      </c>
      <c r="O11" s="6">
        <v>39.662270347430912</v>
      </c>
      <c r="P11" s="6">
        <v>45.10886075782161</v>
      </c>
      <c r="Q11" s="6">
        <v>44.72727993909308</v>
      </c>
      <c r="R11" s="6">
        <v>40.864976901634755</v>
      </c>
      <c r="S11" s="6">
        <v>51.773181003096241</v>
      </c>
      <c r="T11" s="6">
        <v>49.794650172231812</v>
      </c>
      <c r="U11" s="6">
        <v>39.790196159806861</v>
      </c>
      <c r="V11" s="6">
        <v>43.95712097762879</v>
      </c>
      <c r="W11" s="6">
        <v>39.733064411921468</v>
      </c>
      <c r="X11" s="6">
        <v>37.198762976575701</v>
      </c>
      <c r="Y11" s="6">
        <v>38.961089358940171</v>
      </c>
      <c r="Z11" s="6">
        <v>37.042084054557911</v>
      </c>
      <c r="AA11" s="6">
        <v>37.369932120562204</v>
      </c>
      <c r="AB11" s="6">
        <v>39.891011789175565</v>
      </c>
      <c r="AC11" s="6">
        <v>37.684949073505678</v>
      </c>
      <c r="AD11" s="6">
        <v>36.574088085590219</v>
      </c>
      <c r="AE11" s="6">
        <v>35.321953881877612</v>
      </c>
      <c r="AF11" s="6">
        <v>34.505011398735469</v>
      </c>
      <c r="AG11" s="6">
        <v>36.726259493866628</v>
      </c>
      <c r="AH11" s="6">
        <v>30.861294615178945</v>
      </c>
      <c r="AI11" s="6">
        <v>28.008886537848745</v>
      </c>
      <c r="AJ11" s="6">
        <v>30.552022108471498</v>
      </c>
      <c r="AK11" s="6">
        <v>37.38216038586976</v>
      </c>
      <c r="AL11" s="6">
        <v>36.017904367710372</v>
      </c>
      <c r="AM11" s="6">
        <v>37.566241759601283</v>
      </c>
      <c r="AN11" s="6">
        <v>39.179337835841473</v>
      </c>
      <c r="AO11" s="6">
        <v>43.083837720429905</v>
      </c>
      <c r="AP11" s="6">
        <v>44.315288212002294</v>
      </c>
      <c r="AQ11" s="6">
        <v>48.326948795374754</v>
      </c>
      <c r="AR11" s="37">
        <v>53.733226812805128</v>
      </c>
    </row>
    <row r="12" spans="1:44" s="1" customFormat="1">
      <c r="A12" s="36" t="s">
        <v>339</v>
      </c>
      <c r="B12" t="s">
        <v>2</v>
      </c>
      <c r="C12" s="66" t="s">
        <v>240</v>
      </c>
      <c r="D12" s="6"/>
      <c r="E12" s="6"/>
      <c r="F12" s="6"/>
      <c r="G12" s="6">
        <v>169.04582617749494</v>
      </c>
      <c r="H12" s="6">
        <v>123.09096456012412</v>
      </c>
      <c r="I12" s="6">
        <v>100.38384341005263</v>
      </c>
      <c r="J12" s="6">
        <v>113.4423876628117</v>
      </c>
      <c r="K12" s="6">
        <v>120.68816134179565</v>
      </c>
      <c r="L12" s="6">
        <v>73.731488049814999</v>
      </c>
      <c r="M12" s="6">
        <v>57.409779059787958</v>
      </c>
      <c r="N12" s="6">
        <v>39.431005459609196</v>
      </c>
      <c r="O12" s="6">
        <v>44.62851174202455</v>
      </c>
      <c r="P12" s="6">
        <v>43.368025455850031</v>
      </c>
      <c r="Q12" s="6">
        <v>46.097703971734816</v>
      </c>
      <c r="R12" s="6">
        <v>43.902534122222995</v>
      </c>
      <c r="S12" s="6">
        <v>61.281668779406381</v>
      </c>
      <c r="T12" s="6">
        <v>60.813060069178299</v>
      </c>
      <c r="U12" s="6">
        <v>49.721160159369489</v>
      </c>
      <c r="V12" s="6">
        <v>56.134202271172185</v>
      </c>
      <c r="W12" s="6">
        <v>48.440076671775735</v>
      </c>
      <c r="X12" s="6">
        <v>45.100280623872457</v>
      </c>
      <c r="Y12" s="6">
        <v>46.340517914537479</v>
      </c>
      <c r="Z12" s="6">
        <v>43.89208610099584</v>
      </c>
      <c r="AA12" s="6">
        <v>45.127542648330802</v>
      </c>
      <c r="AB12" s="6">
        <v>47.745443814385993</v>
      </c>
      <c r="AC12" s="6">
        <v>45.936113314348951</v>
      </c>
      <c r="AD12" s="6">
        <v>44.382818241645019</v>
      </c>
      <c r="AE12" s="6">
        <v>42.517763090828062</v>
      </c>
      <c r="AF12" s="6">
        <v>42.039487373915293</v>
      </c>
      <c r="AG12" s="6">
        <v>44.006518331928191</v>
      </c>
      <c r="AH12" s="6">
        <v>38.017802112984675</v>
      </c>
      <c r="AI12" s="6">
        <v>34.883807222081359</v>
      </c>
      <c r="AJ12" s="6">
        <v>38.468155046501622</v>
      </c>
      <c r="AK12" s="6">
        <v>44.425971273052049</v>
      </c>
      <c r="AL12" s="6">
        <v>42.256400033122404</v>
      </c>
      <c r="AM12" s="6">
        <v>44.412446447710835</v>
      </c>
      <c r="AN12" s="6">
        <v>45.529838768136855</v>
      </c>
      <c r="AO12" s="6">
        <v>49.788389514241921</v>
      </c>
      <c r="AP12" s="6">
        <v>50.913493838924296</v>
      </c>
      <c r="AQ12" s="6">
        <v>55.197249746127142</v>
      </c>
      <c r="AR12" s="37">
        <v>59.472641189259654</v>
      </c>
    </row>
    <row r="13" spans="1:44" s="1" customFormat="1">
      <c r="A13" s="36" t="s">
        <v>340</v>
      </c>
      <c r="B13" t="s">
        <v>15</v>
      </c>
      <c r="C13" s="66" t="s">
        <v>241</v>
      </c>
      <c r="D13" s="6"/>
      <c r="E13" s="6"/>
      <c r="F13" s="6"/>
      <c r="G13" s="6">
        <v>175.35023228974163</v>
      </c>
      <c r="H13" s="6">
        <v>122.96946970533529</v>
      </c>
      <c r="I13" s="6">
        <v>98.776915616667537</v>
      </c>
      <c r="J13" s="6">
        <v>110.7224672992643</v>
      </c>
      <c r="K13" s="6">
        <v>116.40324461513023</v>
      </c>
      <c r="L13" s="6">
        <v>71.284180475706577</v>
      </c>
      <c r="M13" s="6">
        <v>53.71360886357499</v>
      </c>
      <c r="N13" s="6">
        <v>36.409410017430005</v>
      </c>
      <c r="O13" s="6">
        <v>40.653218221720266</v>
      </c>
      <c r="P13" s="6">
        <v>40.635897454726035</v>
      </c>
      <c r="Q13" s="6">
        <v>43.212869884455834</v>
      </c>
      <c r="R13" s="6">
        <v>40.038518097754277</v>
      </c>
      <c r="S13" s="6">
        <v>55.984689797950075</v>
      </c>
      <c r="T13" s="6">
        <v>55.177519419528146</v>
      </c>
      <c r="U13" s="6">
        <v>45.038312836965652</v>
      </c>
      <c r="V13" s="6">
        <v>50.954644195263462</v>
      </c>
      <c r="W13" s="6">
        <v>43.360727278776793</v>
      </c>
      <c r="X13" s="6">
        <v>39.658467191356578</v>
      </c>
      <c r="Y13" s="6">
        <v>41.043873766533586</v>
      </c>
      <c r="Z13" s="6">
        <v>38.986551615226816</v>
      </c>
      <c r="AA13" s="6">
        <v>39.952752244996191</v>
      </c>
      <c r="AB13" s="6">
        <v>42.304658808335056</v>
      </c>
      <c r="AC13" s="6">
        <v>40.000323033043259</v>
      </c>
      <c r="AD13" s="6">
        <v>38.475449542155808</v>
      </c>
      <c r="AE13" s="6">
        <v>36.898021474160188</v>
      </c>
      <c r="AF13" s="6">
        <v>36.135504141996556</v>
      </c>
      <c r="AG13" s="6">
        <v>38.138100979185154</v>
      </c>
      <c r="AH13" s="6">
        <v>32.447172961430255</v>
      </c>
      <c r="AI13" s="6">
        <v>29.952866624084262</v>
      </c>
      <c r="AJ13" s="6">
        <v>31.844493009595034</v>
      </c>
      <c r="AK13" s="6">
        <v>38.093325654539733</v>
      </c>
      <c r="AL13" s="6">
        <v>36.299573882191886</v>
      </c>
      <c r="AM13" s="6">
        <v>38.043323339252979</v>
      </c>
      <c r="AN13" s="6">
        <v>39.140802068022289</v>
      </c>
      <c r="AO13" s="6">
        <v>43.177210495242477</v>
      </c>
      <c r="AP13" s="6">
        <v>44.887945316759911</v>
      </c>
      <c r="AQ13" s="6">
        <v>48.626144177379452</v>
      </c>
      <c r="AR13" s="37">
        <v>53.232317010454217</v>
      </c>
    </row>
    <row r="14" spans="1:44" s="1" customFormat="1">
      <c r="A14" s="36" t="s">
        <v>341</v>
      </c>
      <c r="B14" t="s">
        <v>15</v>
      </c>
      <c r="C14" s="66" t="s">
        <v>242</v>
      </c>
      <c r="D14" s="6"/>
      <c r="E14" s="6"/>
      <c r="F14" s="6"/>
      <c r="G14" s="6">
        <v>159.1743269520926</v>
      </c>
      <c r="H14" s="6">
        <v>119.22213011875566</v>
      </c>
      <c r="I14" s="6">
        <v>100.59329130354224</v>
      </c>
      <c r="J14" s="6">
        <v>112.67294377615265</v>
      </c>
      <c r="K14" s="6">
        <v>118.29687858515594</v>
      </c>
      <c r="L14" s="6">
        <v>73.790888291918804</v>
      </c>
      <c r="M14" s="6">
        <v>56.276740633688327</v>
      </c>
      <c r="N14" s="6">
        <v>39.713861464430487</v>
      </c>
      <c r="O14" s="6">
        <v>43.868947062754039</v>
      </c>
      <c r="P14" s="6">
        <v>43.674316887698943</v>
      </c>
      <c r="Q14" s="6">
        <v>46.931349866860266</v>
      </c>
      <c r="R14" s="6">
        <v>42.216237079539837</v>
      </c>
      <c r="S14" s="6">
        <v>61.121006120028383</v>
      </c>
      <c r="T14" s="6">
        <v>60.271001505205248</v>
      </c>
      <c r="U14" s="6">
        <v>51.28490703629771</v>
      </c>
      <c r="V14" s="6">
        <v>57.632693862076572</v>
      </c>
      <c r="W14" s="6">
        <v>47.657601830629005</v>
      </c>
      <c r="X14" s="6">
        <v>44.470153698257022</v>
      </c>
      <c r="Y14" s="6">
        <v>45.76587433701593</v>
      </c>
      <c r="Z14" s="6">
        <v>43.697959322989938</v>
      </c>
      <c r="AA14" s="6">
        <v>44.988740496108747</v>
      </c>
      <c r="AB14" s="6">
        <v>47.912454306609803</v>
      </c>
      <c r="AC14" s="6">
        <v>46.862572342159325</v>
      </c>
      <c r="AD14" s="6">
        <v>44.339347055615214</v>
      </c>
      <c r="AE14" s="6">
        <v>43.666908026229677</v>
      </c>
      <c r="AF14" s="6">
        <v>42.87425333444456</v>
      </c>
      <c r="AG14" s="6">
        <v>45.017935660136914</v>
      </c>
      <c r="AH14" s="6">
        <v>39.451077962540737</v>
      </c>
      <c r="AI14" s="6">
        <v>35.864912408746996</v>
      </c>
      <c r="AJ14" s="6">
        <v>39.06222712109232</v>
      </c>
      <c r="AK14" s="6">
        <v>44.929875882474171</v>
      </c>
      <c r="AL14" s="6">
        <v>43.372289577363276</v>
      </c>
      <c r="AM14" s="6">
        <v>45.514793718554671</v>
      </c>
      <c r="AN14" s="6">
        <v>46.813096263816725</v>
      </c>
      <c r="AO14" s="6">
        <v>51.412077129272113</v>
      </c>
      <c r="AP14" s="6">
        <v>53.970981876626972</v>
      </c>
      <c r="AQ14" s="6">
        <v>58.256571372396316</v>
      </c>
      <c r="AR14" s="37">
        <v>62.542665737185928</v>
      </c>
    </row>
    <row r="15" spans="1:44" s="1" customFormat="1">
      <c r="A15" s="36" t="s">
        <v>342</v>
      </c>
      <c r="B15" t="s">
        <v>15</v>
      </c>
      <c r="C15" s="66" t="s">
        <v>243</v>
      </c>
      <c r="D15" s="6"/>
      <c r="E15" s="6"/>
      <c r="F15" s="6"/>
      <c r="G15" s="6">
        <v>172.50021749544084</v>
      </c>
      <c r="H15" s="6">
        <v>120.21278727802665</v>
      </c>
      <c r="I15" s="6">
        <v>95.785535804846191</v>
      </c>
      <c r="J15" s="6">
        <v>107.23803581799204</v>
      </c>
      <c r="K15" s="6">
        <v>116.17224365329825</v>
      </c>
      <c r="L15" s="6">
        <v>68.226898121138305</v>
      </c>
      <c r="M15" s="6">
        <v>51.221528639840976</v>
      </c>
      <c r="N15" s="6">
        <v>35.149994405182767</v>
      </c>
      <c r="O15" s="6">
        <v>39.637173787872015</v>
      </c>
      <c r="P15" s="6">
        <v>38.751932833869382</v>
      </c>
      <c r="Q15" s="6">
        <v>40.608030770638713</v>
      </c>
      <c r="R15" s="6">
        <v>38.080804263997756</v>
      </c>
      <c r="S15" s="6">
        <v>53.898207624525405</v>
      </c>
      <c r="T15" s="6">
        <v>50.949742778026874</v>
      </c>
      <c r="U15" s="6">
        <v>42.792022542572965</v>
      </c>
      <c r="V15" s="6">
        <v>47.472650571060591</v>
      </c>
      <c r="W15" s="6">
        <v>40.429930252933296</v>
      </c>
      <c r="X15" s="6">
        <v>35.421312016905212</v>
      </c>
      <c r="Y15" s="6">
        <v>36.0700304948978</v>
      </c>
      <c r="Z15" s="6">
        <v>34.632296263654261</v>
      </c>
      <c r="AA15" s="6">
        <v>35.042541808353377</v>
      </c>
      <c r="AB15" s="6">
        <v>38.55281444025826</v>
      </c>
      <c r="AC15" s="6">
        <v>37.660825186738897</v>
      </c>
      <c r="AD15" s="6">
        <v>35.365138140989835</v>
      </c>
      <c r="AE15" s="6">
        <v>33.883821243104848</v>
      </c>
      <c r="AF15" s="6">
        <v>34.335706151267814</v>
      </c>
      <c r="AG15" s="6">
        <v>36.062383355798417</v>
      </c>
      <c r="AH15" s="6">
        <v>30.602487170976975</v>
      </c>
      <c r="AI15" s="6">
        <v>27.607858781985499</v>
      </c>
      <c r="AJ15" s="6">
        <v>29.544205923359542</v>
      </c>
      <c r="AK15" s="6">
        <v>35.228524741495058</v>
      </c>
      <c r="AL15" s="6">
        <v>33.176592644187323</v>
      </c>
      <c r="AM15" s="6">
        <v>34.763686386254712</v>
      </c>
      <c r="AN15" s="6">
        <v>35.9876723523358</v>
      </c>
      <c r="AO15" s="6">
        <v>40.280698015339539</v>
      </c>
      <c r="AP15" s="6">
        <v>41.331103509532049</v>
      </c>
      <c r="AQ15" s="6">
        <v>45.072098991833286</v>
      </c>
      <c r="AR15" s="37">
        <v>48.62729663900322</v>
      </c>
    </row>
    <row r="16" spans="1:44" s="1" customFormat="1">
      <c r="A16" s="36" t="s">
        <v>343</v>
      </c>
      <c r="B16" t="s">
        <v>15</v>
      </c>
      <c r="C16" s="66" t="s">
        <v>244</v>
      </c>
      <c r="D16" s="6"/>
      <c r="E16" s="6"/>
      <c r="F16" s="6"/>
      <c r="G16" s="6">
        <v>168.38408351697561</v>
      </c>
      <c r="H16" s="6">
        <v>121.76893061154892</v>
      </c>
      <c r="I16" s="6">
        <v>99.777778343623055</v>
      </c>
      <c r="J16" s="6">
        <v>112.57415599595237</v>
      </c>
      <c r="K16" s="6">
        <v>121.68983373730067</v>
      </c>
      <c r="L16" s="6">
        <v>72.26156020607425</v>
      </c>
      <c r="M16" s="6">
        <v>54.234923545771615</v>
      </c>
      <c r="N16" s="6">
        <v>38.218793918596553</v>
      </c>
      <c r="O16" s="6">
        <v>41.991084331849301</v>
      </c>
      <c r="P16" s="6">
        <v>41.604289592919834</v>
      </c>
      <c r="Q16" s="6">
        <v>44.362555229347478</v>
      </c>
      <c r="R16" s="6">
        <v>41.377159393774804</v>
      </c>
      <c r="S16" s="6">
        <v>59.2138993692814</v>
      </c>
      <c r="T16" s="6">
        <v>56.772240301157659</v>
      </c>
      <c r="U16" s="6">
        <v>47.640506237724708</v>
      </c>
      <c r="V16" s="6">
        <v>52.689799550773436</v>
      </c>
      <c r="W16" s="6">
        <v>44.877882189193826</v>
      </c>
      <c r="X16" s="6">
        <v>40.439370468802792</v>
      </c>
      <c r="Y16" s="6">
        <v>42.113538595897197</v>
      </c>
      <c r="Z16" s="6">
        <v>40.249275232181446</v>
      </c>
      <c r="AA16" s="6">
        <v>41.179379138585801</v>
      </c>
      <c r="AB16" s="6">
        <v>44.767690693674965</v>
      </c>
      <c r="AC16" s="6">
        <v>43.446091072461705</v>
      </c>
      <c r="AD16" s="6">
        <v>40.786232293820255</v>
      </c>
      <c r="AE16" s="6">
        <v>39.443668227885546</v>
      </c>
      <c r="AF16" s="6">
        <v>39.164297542472191</v>
      </c>
      <c r="AG16" s="6">
        <v>40.783857779461961</v>
      </c>
      <c r="AH16" s="6">
        <v>34.407416787687289</v>
      </c>
      <c r="AI16" s="6">
        <v>31.844363410333873</v>
      </c>
      <c r="AJ16" s="6">
        <v>34.684532669466272</v>
      </c>
      <c r="AK16" s="6">
        <v>40.932555816643891</v>
      </c>
      <c r="AL16" s="6">
        <v>38.413666898950829</v>
      </c>
      <c r="AM16" s="6">
        <v>40.670258402500828</v>
      </c>
      <c r="AN16" s="6">
        <v>42.055866280497007</v>
      </c>
      <c r="AO16" s="6">
        <v>46.699932161155594</v>
      </c>
      <c r="AP16" s="6">
        <v>48.821378126131506</v>
      </c>
      <c r="AQ16" s="6">
        <v>53.306885292400167</v>
      </c>
      <c r="AR16" s="37">
        <v>57.310384490152806</v>
      </c>
    </row>
    <row r="17" spans="1:44" s="1" customFormat="1">
      <c r="A17" s="36" t="s">
        <v>344</v>
      </c>
      <c r="B17" t="s">
        <v>15</v>
      </c>
      <c r="C17" s="66" t="s">
        <v>245</v>
      </c>
      <c r="D17" s="6"/>
      <c r="E17" s="6"/>
      <c r="F17" s="6"/>
      <c r="G17" s="6">
        <v>164.36644268465926</v>
      </c>
      <c r="H17" s="6">
        <v>124.76449008618495</v>
      </c>
      <c r="I17" s="6">
        <v>101.58981837661894</v>
      </c>
      <c r="J17" s="6">
        <v>115.1093800692172</v>
      </c>
      <c r="K17" s="6">
        <v>124.5997824291947</v>
      </c>
      <c r="L17" s="6">
        <v>74.278544119319577</v>
      </c>
      <c r="M17" s="6">
        <v>55.556262525932461</v>
      </c>
      <c r="N17" s="6">
        <v>40.275841084914546</v>
      </c>
      <c r="O17" s="6">
        <v>43.479101636520411</v>
      </c>
      <c r="P17" s="6">
        <v>42.799144985818735</v>
      </c>
      <c r="Q17" s="6">
        <v>45.833319162246234</v>
      </c>
      <c r="R17" s="6">
        <v>41.096252558650811</v>
      </c>
      <c r="S17" s="6">
        <v>60.716826516516321</v>
      </c>
      <c r="T17" s="6">
        <v>56.939230978061524</v>
      </c>
      <c r="U17" s="6">
        <v>49.172376523642264</v>
      </c>
      <c r="V17" s="6">
        <v>53.343796807106472</v>
      </c>
      <c r="W17" s="6">
        <v>44.784387592999657</v>
      </c>
      <c r="X17" s="6">
        <v>40.071724530851519</v>
      </c>
      <c r="Y17" s="6">
        <v>41.504923784636127</v>
      </c>
      <c r="Z17" s="6">
        <v>39.528692500010557</v>
      </c>
      <c r="AA17" s="6">
        <v>39.640884360846719</v>
      </c>
      <c r="AB17" s="6">
        <v>44.090326246021192</v>
      </c>
      <c r="AC17" s="6">
        <v>43.444448705991675</v>
      </c>
      <c r="AD17" s="6">
        <v>39.795507580139542</v>
      </c>
      <c r="AE17" s="6">
        <v>39.969110571755579</v>
      </c>
      <c r="AF17" s="6">
        <v>40.006584578084258</v>
      </c>
      <c r="AG17" s="6">
        <v>41.926703077762085</v>
      </c>
      <c r="AH17" s="6">
        <v>36.661102917564804</v>
      </c>
      <c r="AI17" s="6">
        <v>33.599976473254827</v>
      </c>
      <c r="AJ17" s="6">
        <v>36.386932221351195</v>
      </c>
      <c r="AK17" s="6">
        <v>42.721046636608762</v>
      </c>
      <c r="AL17" s="6">
        <v>40.547507325794804</v>
      </c>
      <c r="AM17" s="6">
        <v>42.889846527554319</v>
      </c>
      <c r="AN17" s="6">
        <v>44.328440760485634</v>
      </c>
      <c r="AO17" s="6">
        <v>49.688852811201393</v>
      </c>
      <c r="AP17" s="6">
        <v>52.702285984248142</v>
      </c>
      <c r="AQ17" s="6">
        <v>57.816938569375594</v>
      </c>
      <c r="AR17" s="37">
        <v>62.202230597324814</v>
      </c>
    </row>
    <row r="18" spans="1:44" s="1" customFormat="1">
      <c r="A18" s="36" t="s">
        <v>345</v>
      </c>
      <c r="B18" t="s">
        <v>15</v>
      </c>
      <c r="C18" s="66" t="s">
        <v>246</v>
      </c>
      <c r="D18" s="6"/>
      <c r="E18" s="6"/>
      <c r="F18" s="6"/>
      <c r="G18" s="6">
        <v>164.15601280410485</v>
      </c>
      <c r="H18" s="6">
        <v>119.77887336870954</v>
      </c>
      <c r="I18" s="6">
        <v>97.906372909323693</v>
      </c>
      <c r="J18" s="6">
        <v>111.34372608283982</v>
      </c>
      <c r="K18" s="6">
        <v>119.40493420508587</v>
      </c>
      <c r="L18" s="6">
        <v>72.786395656627946</v>
      </c>
      <c r="M18" s="6">
        <v>54.941368891151278</v>
      </c>
      <c r="N18" s="6">
        <v>36.850938211535926</v>
      </c>
      <c r="O18" s="6">
        <v>42.470063065892454</v>
      </c>
      <c r="P18" s="6">
        <v>41.759081887580543</v>
      </c>
      <c r="Q18" s="6">
        <v>44.14140956226872</v>
      </c>
      <c r="R18" s="6">
        <v>40.982758758773208</v>
      </c>
      <c r="S18" s="6">
        <v>57.438178420775017</v>
      </c>
      <c r="T18" s="6">
        <v>56.700998936808681</v>
      </c>
      <c r="U18" s="6">
        <v>47.106071026544811</v>
      </c>
      <c r="V18" s="6">
        <v>52.530539034716185</v>
      </c>
      <c r="W18" s="6">
        <v>44.988551685298056</v>
      </c>
      <c r="X18" s="6">
        <v>41.203527099759981</v>
      </c>
      <c r="Y18" s="6">
        <v>42.725585715472498</v>
      </c>
      <c r="Z18" s="6">
        <v>41.014862394888318</v>
      </c>
      <c r="AA18" s="6">
        <v>42.210961581467366</v>
      </c>
      <c r="AB18" s="6">
        <v>45.377542534145789</v>
      </c>
      <c r="AC18" s="6">
        <v>43.987249072684072</v>
      </c>
      <c r="AD18" s="6">
        <v>42.776290928341048</v>
      </c>
      <c r="AE18" s="6">
        <v>40.87710461271076</v>
      </c>
      <c r="AF18" s="6">
        <v>41.062134977129553</v>
      </c>
      <c r="AG18" s="6">
        <v>42.875445951680589</v>
      </c>
      <c r="AH18" s="6">
        <v>36.924402923215553</v>
      </c>
      <c r="AI18" s="6">
        <v>34.074538431932652</v>
      </c>
      <c r="AJ18" s="6">
        <v>36.731561764720929</v>
      </c>
      <c r="AK18" s="6">
        <v>43.157828085426729</v>
      </c>
      <c r="AL18" s="6">
        <v>41.10788517241896</v>
      </c>
      <c r="AM18" s="6">
        <v>42.746899917878473</v>
      </c>
      <c r="AN18" s="6">
        <v>43.779232365773638</v>
      </c>
      <c r="AO18" s="6">
        <v>47.795767630635659</v>
      </c>
      <c r="AP18" s="6">
        <v>49.034489759286465</v>
      </c>
      <c r="AQ18" s="6">
        <v>52.910725956015021</v>
      </c>
      <c r="AR18" s="37">
        <v>56.564933592109192</v>
      </c>
    </row>
    <row r="19" spans="1:44" s="1" customFormat="1">
      <c r="A19" s="36" t="s">
        <v>346</v>
      </c>
      <c r="B19" t="s">
        <v>15</v>
      </c>
      <c r="C19" s="66" t="s">
        <v>247</v>
      </c>
      <c r="D19" s="6"/>
      <c r="E19" s="6"/>
      <c r="F19" s="6"/>
      <c r="G19" s="6">
        <v>180.72964224840757</v>
      </c>
      <c r="H19" s="6">
        <v>136.36605064791542</v>
      </c>
      <c r="I19" s="6">
        <v>104.43709966551181</v>
      </c>
      <c r="J19" s="6">
        <v>120.27168318265448</v>
      </c>
      <c r="K19" s="6">
        <v>138.10658671403061</v>
      </c>
      <c r="L19" s="6">
        <v>79.150005877322158</v>
      </c>
      <c r="M19" s="6">
        <v>62.935096778225315</v>
      </c>
      <c r="N19" s="6">
        <v>44.199960107010327</v>
      </c>
      <c r="O19" s="6">
        <v>47.63345465353504</v>
      </c>
      <c r="P19" s="6">
        <v>44.761708966453476</v>
      </c>
      <c r="Q19" s="6">
        <v>49.100657702318827</v>
      </c>
      <c r="R19" s="6">
        <v>42.490509289756581</v>
      </c>
      <c r="S19" s="6">
        <v>64.455730054164192</v>
      </c>
      <c r="T19" s="6">
        <v>60.099934108973528</v>
      </c>
      <c r="U19" s="6">
        <v>53.298658840151909</v>
      </c>
      <c r="V19" s="6">
        <v>56.951068447452052</v>
      </c>
      <c r="W19" s="6">
        <v>46.14247896520893</v>
      </c>
      <c r="X19" s="6">
        <v>39.70614592427583</v>
      </c>
      <c r="Y19" s="6">
        <v>41.208135999081676</v>
      </c>
      <c r="Z19" s="6">
        <v>38.542763693594154</v>
      </c>
      <c r="AA19" s="6">
        <v>38.134361133248717</v>
      </c>
      <c r="AB19" s="6">
        <v>42.755382473368051</v>
      </c>
      <c r="AC19" s="6">
        <v>42.089183439940157</v>
      </c>
      <c r="AD19" s="6">
        <v>38.699803819616257</v>
      </c>
      <c r="AE19" s="6">
        <v>40.16062900244107</v>
      </c>
      <c r="AF19" s="6">
        <v>40.01185537683196</v>
      </c>
      <c r="AG19" s="6">
        <v>42.174848359346086</v>
      </c>
      <c r="AH19" s="6">
        <v>36.755658430047433</v>
      </c>
      <c r="AI19" s="6">
        <v>33.43987657917971</v>
      </c>
      <c r="AJ19" s="6">
        <v>36.530490261034451</v>
      </c>
      <c r="AK19" s="6">
        <v>43.02718185112704</v>
      </c>
      <c r="AL19" s="6">
        <v>41.45887227344322</v>
      </c>
      <c r="AM19" s="6">
        <v>43.432954140508606</v>
      </c>
      <c r="AN19" s="6">
        <v>44.686841959794961</v>
      </c>
      <c r="AO19" s="6">
        <v>50.670478268407329</v>
      </c>
      <c r="AP19" s="6">
        <v>53.823885698411623</v>
      </c>
      <c r="AQ19" s="6">
        <v>59.508242842629372</v>
      </c>
      <c r="AR19" s="37">
        <v>63.927336615846762</v>
      </c>
    </row>
    <row r="20" spans="1:44" s="1" customFormat="1">
      <c r="A20" s="36" t="s">
        <v>347</v>
      </c>
      <c r="B20" t="s">
        <v>15</v>
      </c>
      <c r="C20" s="66" t="s">
        <v>248</v>
      </c>
      <c r="D20" s="6"/>
      <c r="E20" s="6"/>
      <c r="F20" s="6"/>
      <c r="G20" s="6">
        <v>192.57029476663106</v>
      </c>
      <c r="H20" s="6">
        <v>138.05098637822704</v>
      </c>
      <c r="I20" s="6">
        <v>104.4232080596379</v>
      </c>
      <c r="J20" s="6">
        <v>118.56773959185851</v>
      </c>
      <c r="K20" s="6">
        <v>132.7787646602784</v>
      </c>
      <c r="L20" s="6">
        <v>77.809857303369967</v>
      </c>
      <c r="M20" s="6">
        <v>60.854502668553813</v>
      </c>
      <c r="N20" s="6">
        <v>43.271093563947389</v>
      </c>
      <c r="O20" s="6">
        <v>46.315036795605778</v>
      </c>
      <c r="P20" s="6">
        <v>44.383570118905979</v>
      </c>
      <c r="Q20" s="6">
        <v>47.706539477251738</v>
      </c>
      <c r="R20" s="6">
        <v>41.8788470949182</v>
      </c>
      <c r="S20" s="6">
        <v>62.224805072450451</v>
      </c>
      <c r="T20" s="6">
        <v>58.657978223954082</v>
      </c>
      <c r="U20" s="6">
        <v>51.261280284173182</v>
      </c>
      <c r="V20" s="6">
        <v>55.354281915108771</v>
      </c>
      <c r="W20" s="6">
        <v>45.17988950753589</v>
      </c>
      <c r="X20" s="6">
        <v>39.346711462420004</v>
      </c>
      <c r="Y20" s="6">
        <v>40.739202060995268</v>
      </c>
      <c r="Z20" s="6">
        <v>38.716223313641699</v>
      </c>
      <c r="AA20" s="6">
        <v>38.186427593876651</v>
      </c>
      <c r="AB20" s="6">
        <v>42.704286224552092</v>
      </c>
      <c r="AC20" s="6">
        <v>42.671718898662597</v>
      </c>
      <c r="AD20" s="6">
        <v>39.131237238499509</v>
      </c>
      <c r="AE20" s="6">
        <v>39.942990794190422</v>
      </c>
      <c r="AF20" s="6">
        <v>39.858356278998812</v>
      </c>
      <c r="AG20" s="6">
        <v>42.182704015007815</v>
      </c>
      <c r="AH20" s="6">
        <v>37.26163522133578</v>
      </c>
      <c r="AI20" s="6">
        <v>34.133695622501243</v>
      </c>
      <c r="AJ20" s="6">
        <v>36.991980551774859</v>
      </c>
      <c r="AK20" s="6">
        <v>43.593359331539496</v>
      </c>
      <c r="AL20" s="6">
        <v>41.750598634694015</v>
      </c>
      <c r="AM20" s="6">
        <v>43.904747300337874</v>
      </c>
      <c r="AN20" s="6">
        <v>45.285197968987923</v>
      </c>
      <c r="AO20" s="6">
        <v>50.801235699705927</v>
      </c>
      <c r="AP20" s="6">
        <v>53.717946430564581</v>
      </c>
      <c r="AQ20" s="6">
        <v>58.431020538631323</v>
      </c>
      <c r="AR20" s="37">
        <v>62.818053429572629</v>
      </c>
    </row>
    <row r="21" spans="1:44" s="1" customFormat="1">
      <c r="A21" s="36" t="s">
        <v>348</v>
      </c>
      <c r="B21" t="s">
        <v>14</v>
      </c>
      <c r="C21" s="66" t="s">
        <v>249</v>
      </c>
      <c r="D21" s="6"/>
      <c r="E21" s="6"/>
      <c r="F21" s="6"/>
      <c r="G21" s="6">
        <v>120.11242121450628</v>
      </c>
      <c r="H21" s="6">
        <v>82.703667920308774</v>
      </c>
      <c r="I21" s="6">
        <v>84.322016288148887</v>
      </c>
      <c r="J21" s="6">
        <v>87.933233448659394</v>
      </c>
      <c r="K21" s="6">
        <v>79.731380232091752</v>
      </c>
      <c r="L21" s="6">
        <v>59.591916239755392</v>
      </c>
      <c r="M21" s="6">
        <v>54.752204572164409</v>
      </c>
      <c r="N21" s="6">
        <v>41.25554040047129</v>
      </c>
      <c r="O21" s="6">
        <v>44.484178547053247</v>
      </c>
      <c r="P21" s="6">
        <v>43.444706611503499</v>
      </c>
      <c r="Q21" s="6">
        <v>45.418927674377017</v>
      </c>
      <c r="R21" s="6">
        <v>34.596350688937385</v>
      </c>
      <c r="S21" s="6">
        <v>43.474046145369542</v>
      </c>
      <c r="T21" s="6">
        <v>44.132245268683718</v>
      </c>
      <c r="U21" s="6">
        <v>37.669046983530194</v>
      </c>
      <c r="V21" s="6">
        <v>45.719225522717352</v>
      </c>
      <c r="W21" s="6">
        <v>37.430166202149806</v>
      </c>
      <c r="X21" s="6">
        <v>34.963849321081327</v>
      </c>
      <c r="Y21" s="6">
        <v>37.064595214775899</v>
      </c>
      <c r="Z21" s="6">
        <v>36.366408039989274</v>
      </c>
      <c r="AA21" s="6">
        <v>36.521197844255056</v>
      </c>
      <c r="AB21" s="6">
        <v>41.503580563935969</v>
      </c>
      <c r="AC21" s="6">
        <v>43.932740594193966</v>
      </c>
      <c r="AD21" s="6">
        <v>37.553455242013598</v>
      </c>
      <c r="AE21" s="6">
        <v>38.215290440269072</v>
      </c>
      <c r="AF21" s="6">
        <v>38.237562677866585</v>
      </c>
      <c r="AG21" s="6">
        <v>39.999052642983571</v>
      </c>
      <c r="AH21" s="6">
        <v>37.287386242327749</v>
      </c>
      <c r="AI21" s="6">
        <v>33.326616566507418</v>
      </c>
      <c r="AJ21" s="6">
        <v>35.693747719401443</v>
      </c>
      <c r="AK21" s="6">
        <v>44.583884201015323</v>
      </c>
      <c r="AL21" s="6">
        <v>39.542050971960137</v>
      </c>
      <c r="AM21" s="6">
        <v>41.706592046029897</v>
      </c>
      <c r="AN21" s="6">
        <v>43.489127418169133</v>
      </c>
      <c r="AO21" s="6">
        <v>46.436373347937476</v>
      </c>
      <c r="AP21" s="6">
        <v>50.322543678749227</v>
      </c>
      <c r="AQ21" s="6">
        <v>56.987605936814475</v>
      </c>
      <c r="AR21" s="37">
        <v>57.997070285039825</v>
      </c>
    </row>
    <row r="22" spans="1:44" s="1" customFormat="1">
      <c r="A22" s="36" t="s">
        <v>349</v>
      </c>
      <c r="B22" t="s">
        <v>14</v>
      </c>
      <c r="C22" s="66" t="s">
        <v>250</v>
      </c>
      <c r="D22" s="6"/>
      <c r="E22" s="6"/>
      <c r="F22" s="6"/>
      <c r="G22" s="6">
        <v>107.55761499904746</v>
      </c>
      <c r="H22" s="6">
        <v>74.413385477142128</v>
      </c>
      <c r="I22" s="6">
        <v>79.279223690371381</v>
      </c>
      <c r="J22" s="6">
        <v>83.379912659388083</v>
      </c>
      <c r="K22" s="6">
        <v>74.671499511535558</v>
      </c>
      <c r="L22" s="6">
        <v>56.457907590310519</v>
      </c>
      <c r="M22" s="6">
        <v>52.219771427330272</v>
      </c>
      <c r="N22" s="6">
        <v>39.186701191382454</v>
      </c>
      <c r="O22" s="6">
        <v>42.903590361197978</v>
      </c>
      <c r="P22" s="6">
        <v>42.755646266639154</v>
      </c>
      <c r="Q22" s="6">
        <v>44.275680647916801</v>
      </c>
      <c r="R22" s="6">
        <v>35.285780084422669</v>
      </c>
      <c r="S22" s="6">
        <v>43.669120762511575</v>
      </c>
      <c r="T22" s="6">
        <v>44.062982560452369</v>
      </c>
      <c r="U22" s="6">
        <v>35.703322310908568</v>
      </c>
      <c r="V22" s="6">
        <v>42.833937803874825</v>
      </c>
      <c r="W22" s="6">
        <v>36.544017080362536</v>
      </c>
      <c r="X22" s="6">
        <v>32.887651683720776</v>
      </c>
      <c r="Y22" s="6">
        <v>34.646633430852127</v>
      </c>
      <c r="Z22" s="6">
        <v>34.050091054156887</v>
      </c>
      <c r="AA22" s="6">
        <v>34.352214290491425</v>
      </c>
      <c r="AB22" s="6">
        <v>39.392831722643791</v>
      </c>
      <c r="AC22" s="6">
        <v>40.929330643381192</v>
      </c>
      <c r="AD22" s="6">
        <v>34.733974180778418</v>
      </c>
      <c r="AE22" s="6">
        <v>33.736346956380956</v>
      </c>
      <c r="AF22" s="6">
        <v>34.883195932288203</v>
      </c>
      <c r="AG22" s="6">
        <v>36.665640523921226</v>
      </c>
      <c r="AH22" s="6">
        <v>32.644988072424162</v>
      </c>
      <c r="AI22" s="6">
        <v>30.069440678119687</v>
      </c>
      <c r="AJ22" s="6">
        <v>32.373378410241074</v>
      </c>
      <c r="AK22" s="6">
        <v>40.940401593720047</v>
      </c>
      <c r="AL22" s="6">
        <v>35.862985778222317</v>
      </c>
      <c r="AM22" s="6">
        <v>38.465600844669503</v>
      </c>
      <c r="AN22" s="6">
        <v>40.336307432307308</v>
      </c>
      <c r="AO22" s="6">
        <v>43.193328652864487</v>
      </c>
      <c r="AP22" s="6">
        <v>46.653333614352782</v>
      </c>
      <c r="AQ22" s="6">
        <v>53.444079597680414</v>
      </c>
      <c r="AR22" s="37">
        <v>54.742622489072069</v>
      </c>
    </row>
    <row r="23" spans="1:44" s="1" customFormat="1">
      <c r="A23" s="36" t="s">
        <v>350</v>
      </c>
      <c r="B23" t="s">
        <v>14</v>
      </c>
      <c r="C23" s="66" t="s">
        <v>251</v>
      </c>
      <c r="D23" s="6"/>
      <c r="E23" s="6"/>
      <c r="F23" s="6"/>
      <c r="G23" s="6">
        <v>107.39975557715739</v>
      </c>
      <c r="H23" s="6">
        <v>72.915207602548421</v>
      </c>
      <c r="I23" s="6">
        <v>75.837079525602348</v>
      </c>
      <c r="J23" s="6">
        <v>77.899030735820986</v>
      </c>
      <c r="K23" s="6">
        <v>71.159926163010255</v>
      </c>
      <c r="L23" s="6">
        <v>54.127648583859774</v>
      </c>
      <c r="M23" s="6">
        <v>50.948908092884714</v>
      </c>
      <c r="N23" s="6">
        <v>38.187863815375053</v>
      </c>
      <c r="O23" s="6">
        <v>41.098799997380773</v>
      </c>
      <c r="P23" s="6">
        <v>40.301840937240627</v>
      </c>
      <c r="Q23" s="6">
        <v>41.304675468740292</v>
      </c>
      <c r="R23" s="6">
        <v>31.130048268585078</v>
      </c>
      <c r="S23" s="6">
        <v>39.060264638393136</v>
      </c>
      <c r="T23" s="6">
        <v>38.613371636864144</v>
      </c>
      <c r="U23" s="6">
        <v>32.049314576870664</v>
      </c>
      <c r="V23" s="6">
        <v>39.105713047031209</v>
      </c>
      <c r="W23" s="6">
        <v>32.313055796066408</v>
      </c>
      <c r="X23" s="6">
        <v>29.081402099757277</v>
      </c>
      <c r="Y23" s="6">
        <v>30.690208725047704</v>
      </c>
      <c r="Z23" s="6">
        <v>30.376029504995216</v>
      </c>
      <c r="AA23" s="6">
        <v>30.487067939256836</v>
      </c>
      <c r="AB23" s="6">
        <v>35.974034382757694</v>
      </c>
      <c r="AC23" s="6">
        <v>38.514175701943778</v>
      </c>
      <c r="AD23" s="6">
        <v>31.90285783965426</v>
      </c>
      <c r="AE23" s="6">
        <v>32.130643524396504</v>
      </c>
      <c r="AF23" s="6">
        <v>33.275604188989647</v>
      </c>
      <c r="AG23" s="6">
        <v>34.999906619168442</v>
      </c>
      <c r="AH23" s="6">
        <v>32.359072736481671</v>
      </c>
      <c r="AI23" s="6">
        <v>29.514356678015297</v>
      </c>
      <c r="AJ23" s="6">
        <v>31.556834630392288</v>
      </c>
      <c r="AK23" s="6">
        <v>39.761265654356691</v>
      </c>
      <c r="AL23" s="6">
        <v>35.699530612527873</v>
      </c>
      <c r="AM23" s="6">
        <v>38.013814172676973</v>
      </c>
      <c r="AN23" s="6">
        <v>39.728304952420629</v>
      </c>
      <c r="AO23" s="6">
        <v>42.632537541375314</v>
      </c>
      <c r="AP23" s="6">
        <v>46.162878168264008</v>
      </c>
      <c r="AQ23" s="6">
        <v>52.583784793074187</v>
      </c>
      <c r="AR23" s="37">
        <v>53.783441607189424</v>
      </c>
    </row>
    <row r="24" spans="1:44" s="1" customFormat="1">
      <c r="A24" s="36" t="s">
        <v>351</v>
      </c>
      <c r="B24" t="s">
        <v>14</v>
      </c>
      <c r="C24" s="66" t="s">
        <v>252</v>
      </c>
      <c r="D24" s="6"/>
      <c r="E24" s="6"/>
      <c r="F24" s="6"/>
      <c r="G24" s="6">
        <v>111.96828973162843</v>
      </c>
      <c r="H24" s="6">
        <v>76.222086790899255</v>
      </c>
      <c r="I24" s="6">
        <v>78.562897651544745</v>
      </c>
      <c r="J24" s="6">
        <v>80.61544881135157</v>
      </c>
      <c r="K24" s="6">
        <v>74.283526915123574</v>
      </c>
      <c r="L24" s="6">
        <v>56.129171327458067</v>
      </c>
      <c r="M24" s="6">
        <v>53.248721311468465</v>
      </c>
      <c r="N24" s="6">
        <v>39.661174177790059</v>
      </c>
      <c r="O24" s="6">
        <v>42.574918838334199</v>
      </c>
      <c r="P24" s="6">
        <v>41.328889898548994</v>
      </c>
      <c r="Q24" s="6">
        <v>42.100181465338032</v>
      </c>
      <c r="R24" s="6">
        <v>31.7989760790087</v>
      </c>
      <c r="S24" s="6">
        <v>40.765675919212931</v>
      </c>
      <c r="T24" s="6">
        <v>39.787756573689478</v>
      </c>
      <c r="U24" s="6">
        <v>33.029243494688558</v>
      </c>
      <c r="V24" s="6">
        <v>40.89787207330383</v>
      </c>
      <c r="W24" s="6">
        <v>32.826295574701732</v>
      </c>
      <c r="X24" s="6">
        <v>29.4520263713401</v>
      </c>
      <c r="Y24" s="6">
        <v>31.34828161471021</v>
      </c>
      <c r="Z24" s="6">
        <v>31.187782963283375</v>
      </c>
      <c r="AA24" s="6">
        <v>31.484715963918674</v>
      </c>
      <c r="AB24" s="6">
        <v>37.466319869176516</v>
      </c>
      <c r="AC24" s="6">
        <v>40.195924086868025</v>
      </c>
      <c r="AD24" s="6">
        <v>33.297375402152369</v>
      </c>
      <c r="AE24" s="6">
        <v>33.553884203181191</v>
      </c>
      <c r="AF24" s="6">
        <v>34.850995683000029</v>
      </c>
      <c r="AG24" s="6">
        <v>36.717964064407852</v>
      </c>
      <c r="AH24" s="6">
        <v>34.003297394733444</v>
      </c>
      <c r="AI24" s="6">
        <v>31.553647656089005</v>
      </c>
      <c r="AJ24" s="6">
        <v>33.42845231377828</v>
      </c>
      <c r="AK24" s="6">
        <v>41.749089817236111</v>
      </c>
      <c r="AL24" s="6">
        <v>37.55000700357018</v>
      </c>
      <c r="AM24" s="6">
        <v>40.063634055561344</v>
      </c>
      <c r="AN24" s="6">
        <v>41.977876595346935</v>
      </c>
      <c r="AO24" s="6">
        <v>45.046084306669542</v>
      </c>
      <c r="AP24" s="6">
        <v>48.677100478310066</v>
      </c>
      <c r="AQ24" s="6">
        <v>55.479244255495075</v>
      </c>
      <c r="AR24" s="37">
        <v>56.676228162369895</v>
      </c>
    </row>
    <row r="25" spans="1:44" s="1" customFormat="1">
      <c r="A25" s="36" t="s">
        <v>352</v>
      </c>
      <c r="B25" t="s">
        <v>14</v>
      </c>
      <c r="C25" s="66" t="s">
        <v>253</v>
      </c>
      <c r="D25" s="6"/>
      <c r="E25" s="6"/>
      <c r="F25" s="6"/>
      <c r="G25" s="6">
        <v>132.96899108295844</v>
      </c>
      <c r="H25" s="6">
        <v>91.454046955373727</v>
      </c>
      <c r="I25" s="6">
        <v>91.856224191659592</v>
      </c>
      <c r="J25" s="6">
        <v>95.663158404243617</v>
      </c>
      <c r="K25" s="6">
        <v>90.859535132156495</v>
      </c>
      <c r="L25" s="6">
        <v>66.156465063549078</v>
      </c>
      <c r="M25" s="6">
        <v>61.749788676632534</v>
      </c>
      <c r="N25" s="6">
        <v>46.358347804053899</v>
      </c>
      <c r="O25" s="6">
        <v>48.72105666544838</v>
      </c>
      <c r="P25" s="6">
        <v>46.534661175407749</v>
      </c>
      <c r="Q25" s="6">
        <v>47.475955111181221</v>
      </c>
      <c r="R25" s="6">
        <v>34.174459284948654</v>
      </c>
      <c r="S25" s="6">
        <v>43.857210942843423</v>
      </c>
      <c r="T25" s="6">
        <v>44.591428512298236</v>
      </c>
      <c r="U25" s="6">
        <v>36.942181294849568</v>
      </c>
      <c r="V25" s="6">
        <v>43.847447791139089</v>
      </c>
      <c r="W25" s="6">
        <v>34.853541520508166</v>
      </c>
      <c r="X25" s="6">
        <v>30.326072018016067</v>
      </c>
      <c r="Y25" s="6">
        <v>32.296198892568135</v>
      </c>
      <c r="Z25" s="6">
        <v>31.798281194435845</v>
      </c>
      <c r="AA25" s="6">
        <v>32.097727505006752</v>
      </c>
      <c r="AB25" s="6">
        <v>37.926012259042196</v>
      </c>
      <c r="AC25" s="6">
        <v>40.987631396667084</v>
      </c>
      <c r="AD25" s="6">
        <v>33.27823915413763</v>
      </c>
      <c r="AE25" s="6">
        <v>33.997472410698364</v>
      </c>
      <c r="AF25" s="6">
        <v>35.428994651427125</v>
      </c>
      <c r="AG25" s="6">
        <v>37.427715048232777</v>
      </c>
      <c r="AH25" s="6">
        <v>34.541102217977055</v>
      </c>
      <c r="AI25" s="6">
        <v>31.63277432776546</v>
      </c>
      <c r="AJ25" s="6">
        <v>33.797195259780537</v>
      </c>
      <c r="AK25" s="6">
        <v>42.486107285369215</v>
      </c>
      <c r="AL25" s="6">
        <v>37.80279648338103</v>
      </c>
      <c r="AM25" s="6">
        <v>40.374360758240769</v>
      </c>
      <c r="AN25" s="6">
        <v>42.163499310276514</v>
      </c>
      <c r="AO25" s="6">
        <v>45.524795442909863</v>
      </c>
      <c r="AP25" s="6">
        <v>49.499718631247084</v>
      </c>
      <c r="AQ25" s="6">
        <v>57.228274407748181</v>
      </c>
      <c r="AR25" s="37">
        <v>57.944859234517047</v>
      </c>
    </row>
    <row r="26" spans="1:44" s="1" customFormat="1">
      <c r="A26" s="36" t="s">
        <v>353</v>
      </c>
      <c r="B26" t="s">
        <v>14</v>
      </c>
      <c r="C26" s="66" t="s">
        <v>254</v>
      </c>
      <c r="D26" s="6"/>
      <c r="E26" s="6"/>
      <c r="F26" s="6"/>
      <c r="G26" s="6">
        <v>111.14614210772127</v>
      </c>
      <c r="H26" s="6">
        <v>77.082505992335555</v>
      </c>
      <c r="I26" s="6">
        <v>83.282239044099384</v>
      </c>
      <c r="J26" s="6">
        <v>88.50290879499255</v>
      </c>
      <c r="K26" s="6">
        <v>78.978017291493728</v>
      </c>
      <c r="L26" s="6">
        <v>59.432924604697554</v>
      </c>
      <c r="M26" s="6">
        <v>54.741576431594176</v>
      </c>
      <c r="N26" s="6">
        <v>41.250870654029093</v>
      </c>
      <c r="O26" s="6">
        <v>45.477431205043864</v>
      </c>
      <c r="P26" s="6">
        <v>45.741348649037747</v>
      </c>
      <c r="Q26" s="6">
        <v>47.016726673472334</v>
      </c>
      <c r="R26" s="6">
        <v>38.50481590144858</v>
      </c>
      <c r="S26" s="6">
        <v>46.845268938723848</v>
      </c>
      <c r="T26" s="6">
        <v>48.955895376063111</v>
      </c>
      <c r="U26" s="6">
        <v>39.628557529610141</v>
      </c>
      <c r="V26" s="6">
        <v>47.997095854097374</v>
      </c>
      <c r="W26" s="6">
        <v>40.785925961064159</v>
      </c>
      <c r="X26" s="6">
        <v>36.805032509398785</v>
      </c>
      <c r="Y26" s="6">
        <v>38.934829433367881</v>
      </c>
      <c r="Z26" s="6">
        <v>37.975482473712454</v>
      </c>
      <c r="AA26" s="6">
        <v>38.393261792026784</v>
      </c>
      <c r="AB26" s="6">
        <v>42.875736361727583</v>
      </c>
      <c r="AC26" s="6">
        <v>43.413499970316337</v>
      </c>
      <c r="AD26" s="6">
        <v>37.836135417299623</v>
      </c>
      <c r="AE26" s="6">
        <v>36.521326017038156</v>
      </c>
      <c r="AF26" s="6">
        <v>37.521718780568534</v>
      </c>
      <c r="AG26" s="6">
        <v>39.320988449080019</v>
      </c>
      <c r="AH26" s="6">
        <v>34.513661569958899</v>
      </c>
      <c r="AI26" s="6">
        <v>31.622358899866004</v>
      </c>
      <c r="AJ26" s="6">
        <v>33.623390869126467</v>
      </c>
      <c r="AK26" s="6">
        <v>42.181061168071444</v>
      </c>
      <c r="AL26" s="6">
        <v>37.136919356479183</v>
      </c>
      <c r="AM26" s="6">
        <v>39.967767256597668</v>
      </c>
      <c r="AN26" s="6">
        <v>41.644062734044255</v>
      </c>
      <c r="AO26" s="6">
        <v>44.874171493061759</v>
      </c>
      <c r="AP26" s="6">
        <v>48.175505898889192</v>
      </c>
      <c r="AQ26" s="6">
        <v>54.901238247342064</v>
      </c>
      <c r="AR26" s="37">
        <v>56.779087955403554</v>
      </c>
    </row>
    <row r="27" spans="1:44" s="1" customFormat="1">
      <c r="A27" s="36" t="s">
        <v>354</v>
      </c>
      <c r="B27" t="s">
        <v>3</v>
      </c>
      <c r="C27" s="66" t="s">
        <v>255</v>
      </c>
      <c r="D27" s="6"/>
      <c r="E27" s="6"/>
      <c r="F27" s="6"/>
      <c r="G27" s="6">
        <v>107.50820774012301</v>
      </c>
      <c r="H27" s="6">
        <v>74.018286277721586</v>
      </c>
      <c r="I27" s="6">
        <v>76.689848423152341</v>
      </c>
      <c r="J27" s="6">
        <v>78.932623842141339</v>
      </c>
      <c r="K27" s="6">
        <v>75.952345238623096</v>
      </c>
      <c r="L27" s="6">
        <v>65.502788848032907</v>
      </c>
      <c r="M27" s="6">
        <v>53.372908387698885</v>
      </c>
      <c r="N27" s="6">
        <v>38.886039142267684</v>
      </c>
      <c r="O27" s="6">
        <v>40.489713642552033</v>
      </c>
      <c r="P27" s="6">
        <v>38.787423367102264</v>
      </c>
      <c r="Q27" s="6">
        <v>40.483384808996306</v>
      </c>
      <c r="R27" s="6">
        <v>30.552835993598197</v>
      </c>
      <c r="S27" s="6">
        <v>41.240284361607806</v>
      </c>
      <c r="T27" s="6">
        <v>41.520253631944122</v>
      </c>
      <c r="U27" s="6">
        <v>33.92747190759912</v>
      </c>
      <c r="V27" s="6">
        <v>39.506138667117725</v>
      </c>
      <c r="W27" s="6">
        <v>33.164973895221287</v>
      </c>
      <c r="X27" s="6">
        <v>28.849318173986333</v>
      </c>
      <c r="Y27" s="6">
        <v>30.420086557274615</v>
      </c>
      <c r="Z27" s="6">
        <v>30.825359558178533</v>
      </c>
      <c r="AA27" s="6">
        <v>30.831043514271347</v>
      </c>
      <c r="AB27" s="6">
        <v>36.870528961166031</v>
      </c>
      <c r="AC27" s="6">
        <v>40.574077774689002</v>
      </c>
      <c r="AD27" s="6">
        <v>33.90985162528785</v>
      </c>
      <c r="AE27" s="6">
        <v>33.246188495559579</v>
      </c>
      <c r="AF27" s="6">
        <v>34.28433973464854</v>
      </c>
      <c r="AG27" s="6">
        <v>35.973503310351404</v>
      </c>
      <c r="AH27" s="6">
        <v>32.774619556415601</v>
      </c>
      <c r="AI27" s="6">
        <v>30.74830705105742</v>
      </c>
      <c r="AJ27" s="6">
        <v>32.643545691977408</v>
      </c>
      <c r="AK27" s="6">
        <v>41.72043277947094</v>
      </c>
      <c r="AL27" s="6">
        <v>36.08079927153792</v>
      </c>
      <c r="AM27" s="6">
        <v>38.556871200447567</v>
      </c>
      <c r="AN27" s="6">
        <v>40.998694374616157</v>
      </c>
      <c r="AO27" s="6">
        <v>42.889273257953469</v>
      </c>
      <c r="AP27" s="6">
        <v>46.579204481979261</v>
      </c>
      <c r="AQ27" s="6">
        <v>54.095445771219516</v>
      </c>
      <c r="AR27" s="37">
        <v>54.505483935076221</v>
      </c>
    </row>
    <row r="28" spans="1:44" s="1" customFormat="1">
      <c r="A28" s="36" t="s">
        <v>355</v>
      </c>
      <c r="B28" t="s">
        <v>13</v>
      </c>
      <c r="C28" s="66" t="s">
        <v>256</v>
      </c>
      <c r="D28" s="6"/>
      <c r="E28" s="6"/>
      <c r="F28" s="6"/>
      <c r="G28" s="6">
        <v>106.36318203153337</v>
      </c>
      <c r="H28" s="6">
        <v>75.113879139717667</v>
      </c>
      <c r="I28" s="6">
        <v>78.467343938205033</v>
      </c>
      <c r="J28" s="6">
        <v>82.149372565634977</v>
      </c>
      <c r="K28" s="6">
        <v>78.53206737833716</v>
      </c>
      <c r="L28" s="6">
        <v>66.459252438888882</v>
      </c>
      <c r="M28" s="6">
        <v>53.765692367616865</v>
      </c>
      <c r="N28" s="6">
        <v>39.24612203813119</v>
      </c>
      <c r="O28" s="6">
        <v>41.647813281508931</v>
      </c>
      <c r="P28" s="6">
        <v>39.911363174070601</v>
      </c>
      <c r="Q28" s="6">
        <v>42.050182745933057</v>
      </c>
      <c r="R28" s="6">
        <v>33.324124903563522</v>
      </c>
      <c r="S28" s="6">
        <v>44.880975854153483</v>
      </c>
      <c r="T28" s="6">
        <v>46.800566207775596</v>
      </c>
      <c r="U28" s="6">
        <v>37.712196051779998</v>
      </c>
      <c r="V28" s="6">
        <v>43.542759109726475</v>
      </c>
      <c r="W28" s="6">
        <v>37.771540436327378</v>
      </c>
      <c r="X28" s="6">
        <v>33.640994783116945</v>
      </c>
      <c r="Y28" s="6">
        <v>35.645166467296555</v>
      </c>
      <c r="Z28" s="6">
        <v>35.45844068889334</v>
      </c>
      <c r="AA28" s="6">
        <v>35.55023272692987</v>
      </c>
      <c r="AB28" s="6">
        <v>40.988637595771117</v>
      </c>
      <c r="AC28" s="6">
        <v>43.09489377115851</v>
      </c>
      <c r="AD28" s="6">
        <v>37.825599078690502</v>
      </c>
      <c r="AE28" s="6">
        <v>36.334334140765179</v>
      </c>
      <c r="AF28" s="6">
        <v>36.831936835103434</v>
      </c>
      <c r="AG28" s="6">
        <v>38.349593554210806</v>
      </c>
      <c r="AH28" s="6">
        <v>33.980950450043359</v>
      </c>
      <c r="AI28" s="6">
        <v>31.40357528397011</v>
      </c>
      <c r="AJ28" s="6">
        <v>34.235425434896726</v>
      </c>
      <c r="AK28" s="6">
        <v>43.289349668395396</v>
      </c>
      <c r="AL28" s="6">
        <v>37.297747854400036</v>
      </c>
      <c r="AM28" s="6">
        <v>39.862248879091936</v>
      </c>
      <c r="AN28" s="6">
        <v>42.540336615476313</v>
      </c>
      <c r="AO28" s="6">
        <v>44.734179358669856</v>
      </c>
      <c r="AP28" s="6">
        <v>48.013573462361151</v>
      </c>
      <c r="AQ28" s="6">
        <v>55.25865584080276</v>
      </c>
      <c r="AR28" s="37">
        <v>56.53294550832576</v>
      </c>
    </row>
    <row r="29" spans="1:44" s="1" customFormat="1">
      <c r="A29" s="36" t="s">
        <v>356</v>
      </c>
      <c r="B29" t="s">
        <v>13</v>
      </c>
      <c r="C29" s="66" t="s">
        <v>257</v>
      </c>
      <c r="D29" s="6"/>
      <c r="E29" s="6"/>
      <c r="F29" s="6"/>
      <c r="G29" s="6">
        <v>103.33017285299388</v>
      </c>
      <c r="H29" s="6">
        <v>72.268516211992733</v>
      </c>
      <c r="I29" s="6">
        <v>74.781152248231223</v>
      </c>
      <c r="J29" s="6">
        <v>77.089322968040264</v>
      </c>
      <c r="K29" s="6">
        <v>73.79190783482322</v>
      </c>
      <c r="L29" s="6">
        <v>64.41463172151218</v>
      </c>
      <c r="M29" s="6">
        <v>52.307285423293912</v>
      </c>
      <c r="N29" s="6">
        <v>38.662200829083552</v>
      </c>
      <c r="O29" s="6">
        <v>40.423544106883341</v>
      </c>
      <c r="P29" s="6">
        <v>39.063365753717328</v>
      </c>
      <c r="Q29" s="6">
        <v>41.063418585076398</v>
      </c>
      <c r="R29" s="6">
        <v>31.751377350861944</v>
      </c>
      <c r="S29" s="6">
        <v>43.094726059640259</v>
      </c>
      <c r="T29" s="6">
        <v>43.55885862598425</v>
      </c>
      <c r="U29" s="6">
        <v>36.233588596287234</v>
      </c>
      <c r="V29" s="6">
        <v>41.816477822324011</v>
      </c>
      <c r="W29" s="6">
        <v>35.787719845709773</v>
      </c>
      <c r="X29" s="6">
        <v>32.515251594560233</v>
      </c>
      <c r="Y29" s="6">
        <v>34.14787595661322</v>
      </c>
      <c r="Z29" s="6">
        <v>34.213718516076291</v>
      </c>
      <c r="AA29" s="6">
        <v>34.156714261785581</v>
      </c>
      <c r="AB29" s="6">
        <v>40.292410151016085</v>
      </c>
      <c r="AC29" s="6">
        <v>42.91014937160142</v>
      </c>
      <c r="AD29" s="6">
        <v>36.172722085626482</v>
      </c>
      <c r="AE29" s="6">
        <v>35.488543375746083</v>
      </c>
      <c r="AF29" s="6">
        <v>35.724730521527221</v>
      </c>
      <c r="AG29" s="6">
        <v>37.483278808374557</v>
      </c>
      <c r="AH29" s="6">
        <v>34.687688384741683</v>
      </c>
      <c r="AI29" s="6">
        <v>32.059564118827879</v>
      </c>
      <c r="AJ29" s="6">
        <v>34.279129278095411</v>
      </c>
      <c r="AK29" s="6">
        <v>43.17404323235845</v>
      </c>
      <c r="AL29" s="6">
        <v>37.589989845796275</v>
      </c>
      <c r="AM29" s="6">
        <v>39.878924017317544</v>
      </c>
      <c r="AN29" s="6">
        <v>42.218468012674187</v>
      </c>
      <c r="AO29" s="6">
        <v>44.147899738079253</v>
      </c>
      <c r="AP29" s="6">
        <v>47.987538153369911</v>
      </c>
      <c r="AQ29" s="6">
        <v>54.78878899735993</v>
      </c>
      <c r="AR29" s="37">
        <v>55.884108764258279</v>
      </c>
    </row>
    <row r="30" spans="1:44" s="1" customFormat="1">
      <c r="A30" s="36" t="s">
        <v>357</v>
      </c>
      <c r="B30" t="s">
        <v>13</v>
      </c>
      <c r="C30" s="66" t="s">
        <v>258</v>
      </c>
      <c r="D30" s="6"/>
      <c r="E30" s="6"/>
      <c r="F30" s="6"/>
      <c r="G30" s="6">
        <v>107.09482699967495</v>
      </c>
      <c r="H30" s="6">
        <v>74.857910815231037</v>
      </c>
      <c r="I30" s="6">
        <v>77.78997761394524</v>
      </c>
      <c r="J30" s="6">
        <v>80.512022405572921</v>
      </c>
      <c r="K30" s="6">
        <v>76.68118542852757</v>
      </c>
      <c r="L30" s="6">
        <v>66.492867462335042</v>
      </c>
      <c r="M30" s="6">
        <v>54.314889369917452</v>
      </c>
      <c r="N30" s="6">
        <v>40.338336397680315</v>
      </c>
      <c r="O30" s="6">
        <v>42.114443093953668</v>
      </c>
      <c r="P30" s="6">
        <v>40.760462954967885</v>
      </c>
      <c r="Q30" s="6">
        <v>42.540049906929724</v>
      </c>
      <c r="R30" s="6">
        <v>33.582170930142752</v>
      </c>
      <c r="S30" s="6">
        <v>45.636127561474424</v>
      </c>
      <c r="T30" s="6">
        <v>46.717651186606588</v>
      </c>
      <c r="U30" s="6">
        <v>39.258636466939791</v>
      </c>
      <c r="V30" s="6">
        <v>45.328458007359224</v>
      </c>
      <c r="W30" s="6">
        <v>38.428883880098944</v>
      </c>
      <c r="X30" s="6">
        <v>34.287684365577178</v>
      </c>
      <c r="Y30" s="6">
        <v>36.22946221485666</v>
      </c>
      <c r="Z30" s="6">
        <v>36.348695157211964</v>
      </c>
      <c r="AA30" s="6">
        <v>37.09207866883083</v>
      </c>
      <c r="AB30" s="6">
        <v>43.257193163803038</v>
      </c>
      <c r="AC30" s="6">
        <v>46.205260188173703</v>
      </c>
      <c r="AD30" s="6">
        <v>40.010585155895981</v>
      </c>
      <c r="AE30" s="6">
        <v>39.112761424418743</v>
      </c>
      <c r="AF30" s="6">
        <v>39.44497821176293</v>
      </c>
      <c r="AG30" s="6">
        <v>41.089295540378075</v>
      </c>
      <c r="AH30" s="6">
        <v>37.982039043015533</v>
      </c>
      <c r="AI30" s="6">
        <v>35.658181187950007</v>
      </c>
      <c r="AJ30" s="6">
        <v>37.584807682059321</v>
      </c>
      <c r="AK30" s="6">
        <v>46.619258047147071</v>
      </c>
      <c r="AL30" s="6">
        <v>41.374581690763847</v>
      </c>
      <c r="AM30" s="6">
        <v>43.678643759100972</v>
      </c>
      <c r="AN30" s="6">
        <v>46.354194087740758</v>
      </c>
      <c r="AO30" s="6">
        <v>48.759363432413039</v>
      </c>
      <c r="AP30" s="6">
        <v>52.018402875393519</v>
      </c>
      <c r="AQ30" s="6">
        <v>59.677989655108192</v>
      </c>
      <c r="AR30" s="37">
        <v>59.904420791816584</v>
      </c>
    </row>
    <row r="31" spans="1:44" s="1" customFormat="1">
      <c r="A31" s="36" t="s">
        <v>358</v>
      </c>
      <c r="B31" t="s">
        <v>13</v>
      </c>
      <c r="C31" s="66" t="s">
        <v>259</v>
      </c>
      <c r="D31" s="6"/>
      <c r="E31" s="6"/>
      <c r="F31" s="6"/>
      <c r="G31" s="6">
        <v>115.01960719108152</v>
      </c>
      <c r="H31" s="6">
        <v>81.400360984531446</v>
      </c>
      <c r="I31" s="6">
        <v>84.772233594249144</v>
      </c>
      <c r="J31" s="6">
        <v>89.661140113998229</v>
      </c>
      <c r="K31" s="6">
        <v>85.30717401248036</v>
      </c>
      <c r="L31" s="6">
        <v>68.265627984199668</v>
      </c>
      <c r="M31" s="6">
        <v>56.088280817291491</v>
      </c>
      <c r="N31" s="6">
        <v>40.442802337641439</v>
      </c>
      <c r="O31" s="6">
        <v>43.471008104923861</v>
      </c>
      <c r="P31" s="6">
        <v>41.882970869827517</v>
      </c>
      <c r="Q31" s="6">
        <v>44.029701047166007</v>
      </c>
      <c r="R31" s="6">
        <v>36.644045980382678</v>
      </c>
      <c r="S31" s="6">
        <v>49.305701638870573</v>
      </c>
      <c r="T31" s="6">
        <v>53.439249086567045</v>
      </c>
      <c r="U31" s="6">
        <v>43.396420445959066</v>
      </c>
      <c r="V31" s="6">
        <v>50.383916250082912</v>
      </c>
      <c r="W31" s="6">
        <v>43.800917722916715</v>
      </c>
      <c r="X31" s="6">
        <v>38.80921808635749</v>
      </c>
      <c r="Y31" s="6">
        <v>40.996314797796714</v>
      </c>
      <c r="Z31" s="6">
        <v>40.484486035731308</v>
      </c>
      <c r="AA31" s="6">
        <v>41.438895028379008</v>
      </c>
      <c r="AB31" s="6">
        <v>46.011809115288038</v>
      </c>
      <c r="AC31" s="6">
        <v>46.634682103547931</v>
      </c>
      <c r="AD31" s="6">
        <v>43.926874617037555</v>
      </c>
      <c r="AE31" s="6">
        <v>41.259099351307192</v>
      </c>
      <c r="AF31" s="6">
        <v>41.756432317250493</v>
      </c>
      <c r="AG31" s="6">
        <v>43.614804982004308</v>
      </c>
      <c r="AH31" s="6">
        <v>36.971137392884806</v>
      </c>
      <c r="AI31" s="6">
        <v>34.969215940769111</v>
      </c>
      <c r="AJ31" s="6">
        <v>37.840273056400108</v>
      </c>
      <c r="AK31" s="6">
        <v>46.235596185019418</v>
      </c>
      <c r="AL31" s="6">
        <v>41.456689126232689</v>
      </c>
      <c r="AM31" s="6">
        <v>43.646071781803371</v>
      </c>
      <c r="AN31" s="6">
        <v>46.584438508667212</v>
      </c>
      <c r="AO31" s="6">
        <v>49.473798297486411</v>
      </c>
      <c r="AP31" s="6">
        <v>51.479658523498536</v>
      </c>
      <c r="AQ31" s="6">
        <v>58.920320732009657</v>
      </c>
      <c r="AR31" s="37">
        <v>60.610507640317863</v>
      </c>
    </row>
    <row r="32" spans="1:44" s="1" customFormat="1">
      <c r="A32" s="36" t="s">
        <v>359</v>
      </c>
      <c r="B32" t="s">
        <v>13</v>
      </c>
      <c r="C32" s="66" t="s">
        <v>260</v>
      </c>
      <c r="D32" s="6"/>
      <c r="E32" s="6"/>
      <c r="F32" s="6"/>
      <c r="G32" s="6">
        <v>123.00048314720071</v>
      </c>
      <c r="H32" s="6">
        <v>88.164506699107378</v>
      </c>
      <c r="I32" s="6">
        <v>88.607183564354003</v>
      </c>
      <c r="J32" s="6">
        <v>94.285215080747307</v>
      </c>
      <c r="K32" s="6">
        <v>93.041153136438268</v>
      </c>
      <c r="L32" s="6">
        <v>71.908752964116275</v>
      </c>
      <c r="M32" s="6">
        <v>59.925602079169742</v>
      </c>
      <c r="N32" s="6">
        <v>42.471074165892297</v>
      </c>
      <c r="O32" s="6">
        <v>45.240709764922684</v>
      </c>
      <c r="P32" s="6">
        <v>43.429884714767809</v>
      </c>
      <c r="Q32" s="6">
        <v>45.227977668584664</v>
      </c>
      <c r="R32" s="6">
        <v>37.700935868230381</v>
      </c>
      <c r="S32" s="6">
        <v>51.182052911575575</v>
      </c>
      <c r="T32" s="6">
        <v>54.739060679306021</v>
      </c>
      <c r="U32" s="6">
        <v>43.968765889012047</v>
      </c>
      <c r="V32" s="6">
        <v>50.79780146692277</v>
      </c>
      <c r="W32" s="6">
        <v>43.797871208704294</v>
      </c>
      <c r="X32" s="6">
        <v>41.118934398075112</v>
      </c>
      <c r="Y32" s="6">
        <v>43.448433094510477</v>
      </c>
      <c r="Z32" s="6">
        <v>41.88753134605988</v>
      </c>
      <c r="AA32" s="6">
        <v>42.971620363748016</v>
      </c>
      <c r="AB32" s="6">
        <v>47.115767355620896</v>
      </c>
      <c r="AC32" s="6">
        <v>47.449853363415329</v>
      </c>
      <c r="AD32" s="6">
        <v>45.091268905782464</v>
      </c>
      <c r="AE32" s="6">
        <v>43.417707251002618</v>
      </c>
      <c r="AF32" s="6">
        <v>42.984970931549249</v>
      </c>
      <c r="AG32" s="6">
        <v>44.695434822068769</v>
      </c>
      <c r="AH32" s="6">
        <v>38.605399512554932</v>
      </c>
      <c r="AI32" s="6">
        <v>36.633927074401029</v>
      </c>
      <c r="AJ32" s="6">
        <v>39.658356409681893</v>
      </c>
      <c r="AK32" s="6">
        <v>47.388994965868754</v>
      </c>
      <c r="AL32" s="6">
        <v>43.456661187277149</v>
      </c>
      <c r="AM32" s="6">
        <v>45.895027039359064</v>
      </c>
      <c r="AN32" s="6">
        <v>48.212403708492545</v>
      </c>
      <c r="AO32" s="6">
        <v>51.240880293503942</v>
      </c>
      <c r="AP32" s="6">
        <v>53.275347152805359</v>
      </c>
      <c r="AQ32" s="6">
        <v>59.74123131487049</v>
      </c>
      <c r="AR32" s="37">
        <v>62.287791122339272</v>
      </c>
    </row>
    <row r="33" spans="1:44" s="1" customFormat="1">
      <c r="A33" s="36" t="s">
        <v>360</v>
      </c>
      <c r="B33" t="s">
        <v>13</v>
      </c>
      <c r="C33" s="66" t="s">
        <v>261</v>
      </c>
      <c r="D33" s="6"/>
      <c r="E33" s="6"/>
      <c r="F33" s="6"/>
      <c r="G33" s="6">
        <v>113.30203797266252</v>
      </c>
      <c r="H33" s="6">
        <v>81.164071284822441</v>
      </c>
      <c r="I33" s="6">
        <v>83.946315470846955</v>
      </c>
      <c r="J33" s="6">
        <v>88.868349272806114</v>
      </c>
      <c r="K33" s="6">
        <v>85.124446772464239</v>
      </c>
      <c r="L33" s="6">
        <v>67.815423902375116</v>
      </c>
      <c r="M33" s="6">
        <v>56.00761663091734</v>
      </c>
      <c r="N33" s="6">
        <v>40.220629433548773</v>
      </c>
      <c r="O33" s="6">
        <v>42.830913315464009</v>
      </c>
      <c r="P33" s="6">
        <v>41.039358234086883</v>
      </c>
      <c r="Q33" s="6">
        <v>43.015568030156018</v>
      </c>
      <c r="R33" s="6">
        <v>35.537739571500083</v>
      </c>
      <c r="S33" s="6">
        <v>48.211281020980763</v>
      </c>
      <c r="T33" s="6">
        <v>51.561678104233785</v>
      </c>
      <c r="U33" s="6">
        <v>41.197899986068606</v>
      </c>
      <c r="V33" s="6">
        <v>47.574485482846242</v>
      </c>
      <c r="W33" s="6">
        <v>41.116192291499566</v>
      </c>
      <c r="X33" s="6">
        <v>37.291097283308368</v>
      </c>
      <c r="Y33" s="6">
        <v>39.809178487025115</v>
      </c>
      <c r="Z33" s="6">
        <v>38.515168940514933</v>
      </c>
      <c r="AA33" s="6">
        <v>39.206968278130667</v>
      </c>
      <c r="AB33" s="6">
        <v>43.885455446777321</v>
      </c>
      <c r="AC33" s="6">
        <v>44.767771149540863</v>
      </c>
      <c r="AD33" s="6">
        <v>40.824026083789882</v>
      </c>
      <c r="AE33" s="6">
        <v>39.071976246077682</v>
      </c>
      <c r="AF33" s="6">
        <v>39.241968091488303</v>
      </c>
      <c r="AG33" s="6">
        <v>40.821389466929602</v>
      </c>
      <c r="AH33" s="6">
        <v>34.538515365629124</v>
      </c>
      <c r="AI33" s="6">
        <v>33.258005315822658</v>
      </c>
      <c r="AJ33" s="6">
        <v>35.682008829338486</v>
      </c>
      <c r="AK33" s="6">
        <v>44.466804314347513</v>
      </c>
      <c r="AL33" s="6">
        <v>40.062807967735587</v>
      </c>
      <c r="AM33" s="6">
        <v>42.211941584472591</v>
      </c>
      <c r="AN33" s="6">
        <v>45.488658288259593</v>
      </c>
      <c r="AO33" s="6">
        <v>48.236838531632898</v>
      </c>
      <c r="AP33" s="6">
        <v>49.965127846220014</v>
      </c>
      <c r="AQ33" s="6">
        <v>57.409005367179454</v>
      </c>
      <c r="AR33" s="37">
        <v>59.811124724887975</v>
      </c>
    </row>
    <row r="34" spans="1:44" s="1" customFormat="1">
      <c r="A34" s="36" t="s">
        <v>361</v>
      </c>
      <c r="B34" t="s">
        <v>13</v>
      </c>
      <c r="C34" s="66" t="s">
        <v>262</v>
      </c>
      <c r="D34" s="6"/>
      <c r="E34" s="6"/>
      <c r="F34" s="6"/>
      <c r="G34" s="6">
        <v>112.32061602501443</v>
      </c>
      <c r="H34" s="6">
        <v>79.242627767636293</v>
      </c>
      <c r="I34" s="6">
        <v>80.25320163898013</v>
      </c>
      <c r="J34" s="6">
        <v>82.521266382029268</v>
      </c>
      <c r="K34" s="6">
        <v>79.168175857175157</v>
      </c>
      <c r="L34" s="6">
        <v>68.350609260478493</v>
      </c>
      <c r="M34" s="6">
        <v>56.086122664313287</v>
      </c>
      <c r="N34" s="6">
        <v>41.436856063075425</v>
      </c>
      <c r="O34" s="6">
        <v>42.892728949533264</v>
      </c>
      <c r="P34" s="6">
        <v>41.255281870545367</v>
      </c>
      <c r="Q34" s="6">
        <v>43.034031907376445</v>
      </c>
      <c r="R34" s="6">
        <v>33.42035343808702</v>
      </c>
      <c r="S34" s="6">
        <v>45.495130292829217</v>
      </c>
      <c r="T34" s="6">
        <v>46.044537514604841</v>
      </c>
      <c r="U34" s="6">
        <v>39.116870201560175</v>
      </c>
      <c r="V34" s="6">
        <v>44.875420182715658</v>
      </c>
      <c r="W34" s="6">
        <v>37.730750703873184</v>
      </c>
      <c r="X34" s="6">
        <v>33.875892124684178</v>
      </c>
      <c r="Y34" s="6">
        <v>35.738406626829899</v>
      </c>
      <c r="Z34" s="6">
        <v>35.855773556673185</v>
      </c>
      <c r="AA34" s="6">
        <v>36.437445906440558</v>
      </c>
      <c r="AB34" s="6">
        <v>42.843796307039796</v>
      </c>
      <c r="AC34" s="6">
        <v>45.687292607044171</v>
      </c>
      <c r="AD34" s="6">
        <v>38.385407539499994</v>
      </c>
      <c r="AE34" s="6">
        <v>38.09534537524533</v>
      </c>
      <c r="AF34" s="6">
        <v>38.568933696647079</v>
      </c>
      <c r="AG34" s="6">
        <v>40.176584378134514</v>
      </c>
      <c r="AH34" s="6">
        <v>36.848632703196742</v>
      </c>
      <c r="AI34" s="6">
        <v>34.801290471568358</v>
      </c>
      <c r="AJ34" s="6">
        <v>36.881339411272066</v>
      </c>
      <c r="AK34" s="6">
        <v>45.67419269371203</v>
      </c>
      <c r="AL34" s="6">
        <v>40.773035087429946</v>
      </c>
      <c r="AM34" s="6">
        <v>43.153334309916652</v>
      </c>
      <c r="AN34" s="6">
        <v>45.764270826865214</v>
      </c>
      <c r="AO34" s="6">
        <v>48.288910465543708</v>
      </c>
      <c r="AP34" s="6">
        <v>52.108528051168847</v>
      </c>
      <c r="AQ34" s="6">
        <v>60.009285906832304</v>
      </c>
      <c r="AR34" s="37">
        <v>60.18905888041018</v>
      </c>
    </row>
    <row r="35" spans="1:44" s="1" customFormat="1">
      <c r="A35" s="36" t="s">
        <v>362</v>
      </c>
      <c r="B35" t="s">
        <v>13</v>
      </c>
      <c r="C35" s="66" t="s">
        <v>263</v>
      </c>
      <c r="D35" s="6"/>
      <c r="E35" s="6"/>
      <c r="F35" s="6"/>
      <c r="G35" s="6">
        <v>115.39254333536242</v>
      </c>
      <c r="H35" s="6">
        <v>82.010119474188855</v>
      </c>
      <c r="I35" s="6">
        <v>82.995226419958499</v>
      </c>
      <c r="J35" s="6">
        <v>85.812113607516437</v>
      </c>
      <c r="K35" s="6">
        <v>81.291372198393574</v>
      </c>
      <c r="L35" s="6">
        <v>67.869528504164023</v>
      </c>
      <c r="M35" s="6">
        <v>55.334453972225823</v>
      </c>
      <c r="N35" s="6">
        <v>40.583589612982912</v>
      </c>
      <c r="O35" s="6">
        <v>42.393897576685667</v>
      </c>
      <c r="P35" s="6">
        <v>41.044052840603861</v>
      </c>
      <c r="Q35" s="6">
        <v>43.460800864447044</v>
      </c>
      <c r="R35" s="6">
        <v>34.330431279864477</v>
      </c>
      <c r="S35" s="6">
        <v>46.536181543365373</v>
      </c>
      <c r="T35" s="6">
        <v>48.249641314360417</v>
      </c>
      <c r="U35" s="6">
        <v>40.364687603065505</v>
      </c>
      <c r="V35" s="6">
        <v>46.52442096787496</v>
      </c>
      <c r="W35" s="6">
        <v>39.906432728628779</v>
      </c>
      <c r="X35" s="6">
        <v>36.473899327701297</v>
      </c>
      <c r="Y35" s="6">
        <v>38.551999202500667</v>
      </c>
      <c r="Z35" s="6">
        <v>37.996999133486455</v>
      </c>
      <c r="AA35" s="6">
        <v>38.859106559165937</v>
      </c>
      <c r="AB35" s="6">
        <v>44.61014624532789</v>
      </c>
      <c r="AC35" s="6">
        <v>46.759757094576202</v>
      </c>
      <c r="AD35" s="6">
        <v>40.705589369016316</v>
      </c>
      <c r="AE35" s="6">
        <v>39.507232350667287</v>
      </c>
      <c r="AF35" s="6">
        <v>39.861695886757616</v>
      </c>
      <c r="AG35" s="6">
        <v>41.524929688145988</v>
      </c>
      <c r="AH35" s="6">
        <v>37.616927172580489</v>
      </c>
      <c r="AI35" s="6">
        <v>35.086529833646154</v>
      </c>
      <c r="AJ35" s="6">
        <v>37.233453165317222</v>
      </c>
      <c r="AK35" s="6">
        <v>46.221158050481812</v>
      </c>
      <c r="AL35" s="6">
        <v>40.931060882004928</v>
      </c>
      <c r="AM35" s="6">
        <v>43.178479824992131</v>
      </c>
      <c r="AN35" s="6">
        <v>45.539635391155507</v>
      </c>
      <c r="AO35" s="6">
        <v>48.273321446124406</v>
      </c>
      <c r="AP35" s="6">
        <v>51.308344257559554</v>
      </c>
      <c r="AQ35" s="6">
        <v>59.241992267012975</v>
      </c>
      <c r="AR35" s="37">
        <v>59.747225272132297</v>
      </c>
    </row>
    <row r="36" spans="1:44" s="1" customFormat="1">
      <c r="A36" s="36" t="s">
        <v>363</v>
      </c>
      <c r="B36" t="s">
        <v>19</v>
      </c>
      <c r="C36" s="66" t="s">
        <v>264</v>
      </c>
      <c r="D36" s="6"/>
      <c r="E36" s="6"/>
      <c r="F36" s="6"/>
      <c r="G36" s="6">
        <v>120.39870920637533</v>
      </c>
      <c r="H36" s="6">
        <v>80.650075004440311</v>
      </c>
      <c r="I36" s="6">
        <v>80.841218709200035</v>
      </c>
      <c r="J36" s="6">
        <v>83.476943884182774</v>
      </c>
      <c r="K36" s="6">
        <v>80.639146509222257</v>
      </c>
      <c r="L36" s="6">
        <v>60.250519997052393</v>
      </c>
      <c r="M36" s="6">
        <v>55.401157849499896</v>
      </c>
      <c r="N36" s="6">
        <v>45.663587165568842</v>
      </c>
      <c r="O36" s="6">
        <v>43.35254494705665</v>
      </c>
      <c r="P36" s="6">
        <v>41.323644154876632</v>
      </c>
      <c r="Q36" s="6">
        <v>42.740826753372353</v>
      </c>
      <c r="R36" s="6">
        <v>32.455940761022063</v>
      </c>
      <c r="S36" s="6">
        <v>40.057904983093458</v>
      </c>
      <c r="T36" s="6">
        <v>39.59286378813367</v>
      </c>
      <c r="U36" s="6">
        <v>34.111816780927775</v>
      </c>
      <c r="V36" s="6">
        <v>41.505829850660909</v>
      </c>
      <c r="W36" s="6">
        <v>33.90453476579016</v>
      </c>
      <c r="X36" s="6">
        <v>30.590510951206646</v>
      </c>
      <c r="Y36" s="6">
        <v>32.285288684149407</v>
      </c>
      <c r="Z36" s="6">
        <v>31.232329643016914</v>
      </c>
      <c r="AA36" s="6">
        <v>36.422409374127149</v>
      </c>
      <c r="AB36" s="6">
        <v>36.813391382173457</v>
      </c>
      <c r="AC36" s="6">
        <v>38.894693786072416</v>
      </c>
      <c r="AD36" s="6">
        <v>31.239377421152433</v>
      </c>
      <c r="AE36" s="6">
        <v>31.009227767778555</v>
      </c>
      <c r="AF36" s="6">
        <v>34.138374803815779</v>
      </c>
      <c r="AG36" s="6">
        <v>40.337166544577677</v>
      </c>
      <c r="AH36" s="6">
        <v>31.273928254716754</v>
      </c>
      <c r="AI36" s="6">
        <v>28.181685579454435</v>
      </c>
      <c r="AJ36" s="6">
        <v>30.066176171833106</v>
      </c>
      <c r="AK36" s="6">
        <v>41.955519088854416</v>
      </c>
      <c r="AL36" s="6">
        <v>33.626225528201957</v>
      </c>
      <c r="AM36" s="6">
        <v>36.190310228417609</v>
      </c>
      <c r="AN36" s="6">
        <v>38.472538179419423</v>
      </c>
      <c r="AO36" s="6">
        <v>41.05811697344172</v>
      </c>
      <c r="AP36" s="6">
        <v>44.962313313535311</v>
      </c>
      <c r="AQ36" s="6">
        <v>52.004027181915404</v>
      </c>
      <c r="AR36" s="37">
        <v>52.929994595213167</v>
      </c>
    </row>
    <row r="37" spans="1:44" s="1" customFormat="1">
      <c r="A37" s="36" t="s">
        <v>364</v>
      </c>
      <c r="B37" t="s">
        <v>19</v>
      </c>
      <c r="C37" s="66" t="s">
        <v>265</v>
      </c>
      <c r="D37" s="6"/>
      <c r="E37" s="6"/>
      <c r="F37" s="6"/>
      <c r="G37" s="6">
        <v>111.51829248626817</v>
      </c>
      <c r="H37" s="6">
        <v>74.656158808308945</v>
      </c>
      <c r="I37" s="6">
        <v>74.69558041778707</v>
      </c>
      <c r="J37" s="6">
        <v>78.09255328147907</v>
      </c>
      <c r="K37" s="6">
        <v>73.919696696139511</v>
      </c>
      <c r="L37" s="6">
        <v>55.42038650495671</v>
      </c>
      <c r="M37" s="6">
        <v>50.132173076572343</v>
      </c>
      <c r="N37" s="6">
        <v>41.292639428013985</v>
      </c>
      <c r="O37" s="6">
        <v>39.977985283412089</v>
      </c>
      <c r="P37" s="6">
        <v>37.591291213008496</v>
      </c>
      <c r="Q37" s="6">
        <v>38.972248260546046</v>
      </c>
      <c r="R37" s="6">
        <v>29.33562677594821</v>
      </c>
      <c r="S37" s="6">
        <v>36.244716890171098</v>
      </c>
      <c r="T37" s="6">
        <v>34.116328498347769</v>
      </c>
      <c r="U37" s="6">
        <v>29.19439283849384</v>
      </c>
      <c r="V37" s="6">
        <v>34.92164862105011</v>
      </c>
      <c r="W37" s="6">
        <v>27.973280705017665</v>
      </c>
      <c r="X37" s="6">
        <v>25.56119585579675</v>
      </c>
      <c r="Y37" s="6">
        <v>27.346276840691687</v>
      </c>
      <c r="Z37" s="6">
        <v>26.568552515394806</v>
      </c>
      <c r="AA37" s="6">
        <v>29.354890575184086</v>
      </c>
      <c r="AB37" s="6">
        <v>31.144699483620084</v>
      </c>
      <c r="AC37" s="6">
        <v>33.060398370956641</v>
      </c>
      <c r="AD37" s="6">
        <v>25.847191894639188</v>
      </c>
      <c r="AE37" s="6">
        <v>26.403457964092713</v>
      </c>
      <c r="AF37" s="6">
        <v>28.875284338752358</v>
      </c>
      <c r="AG37" s="6">
        <v>33.249923340047772</v>
      </c>
      <c r="AH37" s="6">
        <v>27.073702137474015</v>
      </c>
      <c r="AI37" s="6">
        <v>23.715683480435533</v>
      </c>
      <c r="AJ37" s="6">
        <v>26.230117454549717</v>
      </c>
      <c r="AK37" s="6">
        <v>35.427065195293331</v>
      </c>
      <c r="AL37" s="6">
        <v>29.450520925863664</v>
      </c>
      <c r="AM37" s="6">
        <v>31.437825022927488</v>
      </c>
      <c r="AN37" s="6">
        <v>33.767309065272009</v>
      </c>
      <c r="AO37" s="6">
        <v>36.241897582145924</v>
      </c>
      <c r="AP37" s="6">
        <v>39.477980555630275</v>
      </c>
      <c r="AQ37" s="6">
        <v>45.399316603162411</v>
      </c>
      <c r="AR37" s="37">
        <v>46.611895439568919</v>
      </c>
    </row>
    <row r="38" spans="1:44" s="1" customFormat="1" ht="17.25" thickBot="1">
      <c r="A38" s="30" t="s">
        <v>365</v>
      </c>
      <c r="B38" s="34" t="s">
        <v>19</v>
      </c>
      <c r="C38" s="31" t="s">
        <v>266</v>
      </c>
      <c r="D38" s="76"/>
      <c r="E38" s="76"/>
      <c r="F38" s="76"/>
      <c r="G38" s="76">
        <v>123.60269480400795</v>
      </c>
      <c r="H38" s="76">
        <v>83.624382238256814</v>
      </c>
      <c r="I38" s="76">
        <v>82.257611064246973</v>
      </c>
      <c r="J38" s="76">
        <v>86.092817518590053</v>
      </c>
      <c r="K38" s="76">
        <v>83.21501943042081</v>
      </c>
      <c r="L38" s="76">
        <v>62.053306660817185</v>
      </c>
      <c r="M38" s="76">
        <v>56.598676023477665</v>
      </c>
      <c r="N38" s="76">
        <v>46.312966184760796</v>
      </c>
      <c r="O38" s="76">
        <v>44.212155941479679</v>
      </c>
      <c r="P38" s="76">
        <v>41.711944258787284</v>
      </c>
      <c r="Q38" s="76">
        <v>43.596382549718648</v>
      </c>
      <c r="R38" s="76">
        <v>33.281516447272857</v>
      </c>
      <c r="S38" s="76">
        <v>40.671046439067617</v>
      </c>
      <c r="T38" s="76">
        <v>40.149343548419559</v>
      </c>
      <c r="U38" s="76">
        <v>34.565165609149425</v>
      </c>
      <c r="V38" s="76">
        <v>41.738004248012047</v>
      </c>
      <c r="W38" s="76">
        <v>33.975715120847326</v>
      </c>
      <c r="X38" s="76">
        <v>31.913027723175937</v>
      </c>
      <c r="Y38" s="76">
        <v>34.16584892640968</v>
      </c>
      <c r="Z38" s="76">
        <v>32.910647419147423</v>
      </c>
      <c r="AA38" s="76">
        <v>38.226274361352843</v>
      </c>
      <c r="AB38" s="76">
        <v>37.68993789651708</v>
      </c>
      <c r="AC38" s="76">
        <v>38.902783460481743</v>
      </c>
      <c r="AD38" s="76">
        <v>32.215911748365947</v>
      </c>
      <c r="AE38" s="76">
        <v>32.47898817841137</v>
      </c>
      <c r="AF38" s="76">
        <v>35.598012753274034</v>
      </c>
      <c r="AG38" s="76">
        <v>41.66803288237449</v>
      </c>
      <c r="AH38" s="76">
        <v>32.510099037672617</v>
      </c>
      <c r="AI38" s="76">
        <v>29.259580299153995</v>
      </c>
      <c r="AJ38" s="76">
        <v>31.775506178822333</v>
      </c>
      <c r="AK38" s="76">
        <v>42.451422645923088</v>
      </c>
      <c r="AL38" s="76">
        <v>35.366641455569713</v>
      </c>
      <c r="AM38" s="76">
        <v>37.575768463114422</v>
      </c>
      <c r="AN38" s="76">
        <v>39.476385789309091</v>
      </c>
      <c r="AO38" s="76">
        <v>42.617340278034803</v>
      </c>
      <c r="AP38" s="76">
        <v>45.935121440776854</v>
      </c>
      <c r="AQ38" s="76">
        <v>52.083314876125442</v>
      </c>
      <c r="AR38" s="77">
        <v>53.732077483374212</v>
      </c>
    </row>
    <row r="39" spans="1:44" s="1" customFormat="1">
      <c r="A39" s="26"/>
      <c r="B39" s="22"/>
      <c r="C39" s="24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</row>
    <row r="40" spans="1:44" s="1" customFormat="1" ht="17.25" thickBot="1">
      <c r="A40" s="25" t="s">
        <v>366</v>
      </c>
      <c r="B40" s="7"/>
      <c r="C40" s="23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>
        <v>0.99</v>
      </c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</row>
    <row r="41" spans="1:44" s="1" customFormat="1">
      <c r="A41" s="69" t="s">
        <v>367</v>
      </c>
      <c r="B41" s="70" t="s">
        <v>580</v>
      </c>
      <c r="C41" s="73" t="s">
        <v>232</v>
      </c>
      <c r="D41" s="71"/>
      <c r="E41" s="71"/>
      <c r="F41" s="71"/>
      <c r="G41" s="71">
        <v>77.947662103931179</v>
      </c>
      <c r="H41" s="71">
        <v>58.118333629061802</v>
      </c>
      <c r="I41" s="71">
        <v>51.353731468893756</v>
      </c>
      <c r="J41" s="71">
        <v>43.799086000717701</v>
      </c>
      <c r="K41" s="71">
        <v>37.022193954468463</v>
      </c>
      <c r="L41" s="71">
        <v>22.476134882982052</v>
      </c>
      <c r="M41" s="71">
        <v>10.954919478682926</v>
      </c>
      <c r="N41" s="71">
        <v>8.0535842981918027</v>
      </c>
      <c r="O41" s="71">
        <v>7.7196780845517621</v>
      </c>
      <c r="P41" s="71">
        <v>9.101635039877717</v>
      </c>
      <c r="Q41" s="71">
        <v>10.872340051030845</v>
      </c>
      <c r="R41" s="71">
        <v>9.9962700476848134</v>
      </c>
      <c r="S41" s="71">
        <v>13.808488995828572</v>
      </c>
      <c r="T41" s="71">
        <v>14.187018039610974</v>
      </c>
      <c r="U41" s="71">
        <v>16.385619848068796</v>
      </c>
      <c r="V41" s="71">
        <v>17.508572392001795</v>
      </c>
      <c r="W41" s="71">
        <v>17.431674788600414</v>
      </c>
      <c r="X41" s="71">
        <v>19.383550412620224</v>
      </c>
      <c r="Y41" s="71">
        <v>20.045250250617332</v>
      </c>
      <c r="Z41" s="71">
        <v>18.04077427424734</v>
      </c>
      <c r="AA41" s="71">
        <v>17.659665166970996</v>
      </c>
      <c r="AB41" s="71">
        <v>19.723713717565239</v>
      </c>
      <c r="AC41" s="71">
        <v>21.556102242790317</v>
      </c>
      <c r="AD41" s="71">
        <v>18.518160874728473</v>
      </c>
      <c r="AE41" s="71">
        <v>21.094711299744162</v>
      </c>
      <c r="AF41" s="71">
        <v>20.898854212273079</v>
      </c>
      <c r="AG41" s="71">
        <v>21.716511249501437</v>
      </c>
      <c r="AH41" s="71">
        <v>18.738825079553308</v>
      </c>
      <c r="AI41" s="71">
        <v>12.485374826811148</v>
      </c>
      <c r="AJ41" s="71">
        <v>13.400636494479741</v>
      </c>
      <c r="AK41" s="71">
        <v>15.689816605401909</v>
      </c>
      <c r="AL41" s="71">
        <v>17.401022885195566</v>
      </c>
      <c r="AM41" s="71">
        <v>16.047111707537947</v>
      </c>
      <c r="AN41" s="71">
        <v>18.03856511704771</v>
      </c>
      <c r="AO41" s="71">
        <v>22.599139448436993</v>
      </c>
      <c r="AP41" s="71">
        <v>24.295109907850303</v>
      </c>
      <c r="AQ41" s="71">
        <v>26.575112840677441</v>
      </c>
      <c r="AR41" s="72">
        <v>28.584992027658572</v>
      </c>
    </row>
    <row r="42" spans="1:44" s="1" customFormat="1">
      <c r="A42" s="36" t="s">
        <v>368</v>
      </c>
      <c r="B42" t="s">
        <v>17</v>
      </c>
      <c r="C42" s="66" t="s">
        <v>233</v>
      </c>
      <c r="D42" s="6"/>
      <c r="E42" s="6"/>
      <c r="F42" s="6"/>
      <c r="G42" s="6">
        <v>73.892155386689268</v>
      </c>
      <c r="H42" s="6">
        <v>55.937238490653492</v>
      </c>
      <c r="I42" s="6">
        <v>50.616600216662725</v>
      </c>
      <c r="J42" s="6">
        <v>43.09334610818722</v>
      </c>
      <c r="K42" s="6">
        <v>36.696879574002715</v>
      </c>
      <c r="L42" s="6">
        <v>21.944405987665494</v>
      </c>
      <c r="M42" s="6">
        <v>10.749950670068692</v>
      </c>
      <c r="N42" s="6">
        <v>6.7039858626704714</v>
      </c>
      <c r="O42" s="6">
        <v>6.5417580517046616</v>
      </c>
      <c r="P42" s="6">
        <v>8.1913095617773344</v>
      </c>
      <c r="Q42" s="6">
        <v>9.9183658148134519</v>
      </c>
      <c r="R42" s="6">
        <v>9.3386475475065591</v>
      </c>
      <c r="S42" s="6">
        <v>12.197697085516964</v>
      </c>
      <c r="T42" s="6">
        <v>12.433595797618295</v>
      </c>
      <c r="U42" s="6">
        <v>15.414853115056545</v>
      </c>
      <c r="V42" s="6">
        <v>16.367304608144934</v>
      </c>
      <c r="W42" s="6">
        <v>16.694159059442264</v>
      </c>
      <c r="X42" s="6">
        <v>18.339953740078762</v>
      </c>
      <c r="Y42" s="6">
        <v>17.409785834394775</v>
      </c>
      <c r="Z42" s="6">
        <v>15.613942333944699</v>
      </c>
      <c r="AA42" s="6">
        <v>14.283015787673332</v>
      </c>
      <c r="AB42" s="6">
        <v>15.891322859161617</v>
      </c>
      <c r="AC42" s="6">
        <v>17.702060791558228</v>
      </c>
      <c r="AD42" s="6">
        <v>14.289170432039153</v>
      </c>
      <c r="AE42" s="6">
        <v>17.299741191858907</v>
      </c>
      <c r="AF42" s="6">
        <v>16.566887079967433</v>
      </c>
      <c r="AG42" s="6">
        <v>17.659947077401537</v>
      </c>
      <c r="AH42" s="6">
        <v>16.076850738993006</v>
      </c>
      <c r="AI42" s="6">
        <v>9.8937314587811844</v>
      </c>
      <c r="AJ42" s="6">
        <v>10.841053631070093</v>
      </c>
      <c r="AK42" s="6">
        <v>12.495209503768185</v>
      </c>
      <c r="AL42" s="6">
        <v>14.629677268420503</v>
      </c>
      <c r="AM42" s="6">
        <v>13.112651461788559</v>
      </c>
      <c r="AN42" s="6">
        <v>15.137463844268201</v>
      </c>
      <c r="AO42" s="6">
        <v>19.539556977332779</v>
      </c>
      <c r="AP42" s="6">
        <v>21.156044907434648</v>
      </c>
      <c r="AQ42" s="6">
        <v>23.004807240861631</v>
      </c>
      <c r="AR42" s="37">
        <v>25.246820934514965</v>
      </c>
    </row>
    <row r="43" spans="1:44" s="1" customFormat="1">
      <c r="A43" s="36" t="s">
        <v>369</v>
      </c>
      <c r="B43" t="s">
        <v>17</v>
      </c>
      <c r="C43" s="66" t="s">
        <v>234</v>
      </c>
      <c r="D43" s="6"/>
      <c r="E43" s="6"/>
      <c r="F43" s="6"/>
      <c r="G43" s="6">
        <v>73.892155386689268</v>
      </c>
      <c r="H43" s="6">
        <v>55.937238490653492</v>
      </c>
      <c r="I43" s="6">
        <v>50.616600216662725</v>
      </c>
      <c r="J43" s="6">
        <v>43.09334610818722</v>
      </c>
      <c r="K43" s="6">
        <v>36.696879574002715</v>
      </c>
      <c r="L43" s="6">
        <v>21.944405987665494</v>
      </c>
      <c r="M43" s="6">
        <v>10.749950670068692</v>
      </c>
      <c r="N43" s="6">
        <v>6.7039858626704714</v>
      </c>
      <c r="O43" s="6">
        <v>6.5417580517046616</v>
      </c>
      <c r="P43" s="6">
        <v>8.1913095617773344</v>
      </c>
      <c r="Q43" s="6">
        <v>9.9183658148134519</v>
      </c>
      <c r="R43" s="6">
        <v>9.3386475475065591</v>
      </c>
      <c r="S43" s="6">
        <v>12.197697085516964</v>
      </c>
      <c r="T43" s="6">
        <v>12.433595797618295</v>
      </c>
      <c r="U43" s="6">
        <v>15.414853115056545</v>
      </c>
      <c r="V43" s="6">
        <v>16.367304608144934</v>
      </c>
      <c r="W43" s="6">
        <v>16.694159059442264</v>
      </c>
      <c r="X43" s="6">
        <v>18.339953740078762</v>
      </c>
      <c r="Y43" s="6">
        <v>17.409785834394775</v>
      </c>
      <c r="Z43" s="6">
        <v>15.613942333944699</v>
      </c>
      <c r="AA43" s="6">
        <v>14.283015787673332</v>
      </c>
      <c r="AB43" s="6">
        <v>15.891322859161617</v>
      </c>
      <c r="AC43" s="6">
        <v>17.702060791558228</v>
      </c>
      <c r="AD43" s="6">
        <v>14.289170432039153</v>
      </c>
      <c r="AE43" s="6">
        <v>17.299741191858907</v>
      </c>
      <c r="AF43" s="6">
        <v>16.566887079967433</v>
      </c>
      <c r="AG43" s="6">
        <v>17.659947077401537</v>
      </c>
      <c r="AH43" s="6">
        <v>16.076850738993006</v>
      </c>
      <c r="AI43" s="6">
        <v>9.8937314587811844</v>
      </c>
      <c r="AJ43" s="6">
        <v>10.841053631070093</v>
      </c>
      <c r="AK43" s="6">
        <v>12.495209503768185</v>
      </c>
      <c r="AL43" s="6">
        <v>14.629677268420503</v>
      </c>
      <c r="AM43" s="6">
        <v>13.112651461788559</v>
      </c>
      <c r="AN43" s="6">
        <v>15.137463844268201</v>
      </c>
      <c r="AO43" s="6">
        <v>19.539556977332779</v>
      </c>
      <c r="AP43" s="6">
        <v>21.156044907434648</v>
      </c>
      <c r="AQ43" s="6">
        <v>23.004807240861631</v>
      </c>
      <c r="AR43" s="37">
        <v>25.246820934514965</v>
      </c>
    </row>
    <row r="44" spans="1:44" s="1" customFormat="1">
      <c r="A44" s="36" t="s">
        <v>370</v>
      </c>
      <c r="B44" t="s">
        <v>581</v>
      </c>
      <c r="C44" s="66" t="s">
        <v>235</v>
      </c>
      <c r="D44" s="6"/>
      <c r="E44" s="6"/>
      <c r="F44" s="6"/>
      <c r="G44" s="6">
        <v>76.265479756094848</v>
      </c>
      <c r="H44" s="6">
        <v>57.610979110300356</v>
      </c>
      <c r="I44" s="6">
        <v>53.855215100175272</v>
      </c>
      <c r="J44" s="6">
        <v>49.503872286814357</v>
      </c>
      <c r="K44" s="6">
        <v>42.5335016744664</v>
      </c>
      <c r="L44" s="6">
        <v>24.199839249325244</v>
      </c>
      <c r="M44" s="6">
        <v>11.706638264879881</v>
      </c>
      <c r="N44" s="6">
        <v>8.4037027165140188</v>
      </c>
      <c r="O44" s="6">
        <v>8.1960878644835091</v>
      </c>
      <c r="P44" s="6">
        <v>9.8201192978943865</v>
      </c>
      <c r="Q44" s="6">
        <v>11.767651893985239</v>
      </c>
      <c r="R44" s="6">
        <v>10.767056020631529</v>
      </c>
      <c r="S44" s="6">
        <v>14.914242689898757</v>
      </c>
      <c r="T44" s="6">
        <v>15.218565332386817</v>
      </c>
      <c r="U44" s="6">
        <v>18.433477451302242</v>
      </c>
      <c r="V44" s="6">
        <v>19.645796436033347</v>
      </c>
      <c r="W44" s="6">
        <v>19.567638818458089</v>
      </c>
      <c r="X44" s="6">
        <v>20.95798935948698</v>
      </c>
      <c r="Y44" s="6">
        <v>20.305886514301854</v>
      </c>
      <c r="Z44" s="6">
        <v>18.468559813998748</v>
      </c>
      <c r="AA44" s="6">
        <v>16.974048569474945</v>
      </c>
      <c r="AB44" s="6">
        <v>18.687512455372683</v>
      </c>
      <c r="AC44" s="6">
        <v>20.526847031057823</v>
      </c>
      <c r="AD44" s="6">
        <v>16.90934079764213</v>
      </c>
      <c r="AE44" s="6">
        <v>20.130110515702128</v>
      </c>
      <c r="AF44" s="6">
        <v>18.949306822646914</v>
      </c>
      <c r="AG44" s="6">
        <v>20.434858746317765</v>
      </c>
      <c r="AH44" s="6">
        <v>18.841923169294308</v>
      </c>
      <c r="AI44" s="6">
        <v>12.331421747784436</v>
      </c>
      <c r="AJ44" s="6">
        <v>13.148542445638586</v>
      </c>
      <c r="AK44" s="6">
        <v>15.228515868124191</v>
      </c>
      <c r="AL44" s="6">
        <v>17.254606813749508</v>
      </c>
      <c r="AM44" s="6">
        <v>15.791375767331267</v>
      </c>
      <c r="AN44" s="6">
        <v>17.745967557484281</v>
      </c>
      <c r="AO44" s="6">
        <v>22.006630075891515</v>
      </c>
      <c r="AP44" s="6">
        <v>23.939198756332537</v>
      </c>
      <c r="AQ44" s="6">
        <v>25.730615507128725</v>
      </c>
      <c r="AR44" s="37">
        <v>28.354499573720901</v>
      </c>
    </row>
    <row r="45" spans="1:44" s="1" customFormat="1">
      <c r="A45" s="36" t="s">
        <v>371</v>
      </c>
      <c r="B45" t="s">
        <v>18</v>
      </c>
      <c r="C45" s="66" t="s">
        <v>236</v>
      </c>
      <c r="D45" s="6"/>
      <c r="E45" s="6"/>
      <c r="F45" s="6"/>
      <c r="G45" s="6">
        <v>74.825756914299802</v>
      </c>
      <c r="H45" s="6">
        <v>56.120807614470564</v>
      </c>
      <c r="I45" s="6">
        <v>51.997123285824337</v>
      </c>
      <c r="J45" s="6">
        <v>44.856344246399345</v>
      </c>
      <c r="K45" s="6">
        <v>37.798466567546839</v>
      </c>
      <c r="L45" s="6">
        <v>23.447604996124479</v>
      </c>
      <c r="M45" s="6">
        <v>11.04320662456499</v>
      </c>
      <c r="N45" s="6">
        <v>8.8877195432171003</v>
      </c>
      <c r="O45" s="6">
        <v>8.9194263691446967</v>
      </c>
      <c r="P45" s="6">
        <v>11.014346087168322</v>
      </c>
      <c r="Q45" s="6">
        <v>13.024302384679524</v>
      </c>
      <c r="R45" s="6">
        <v>11.987226971638286</v>
      </c>
      <c r="S45" s="6">
        <v>15.866301448804155</v>
      </c>
      <c r="T45" s="6">
        <v>15.827330695943836</v>
      </c>
      <c r="U45" s="6">
        <v>19.063511951994826</v>
      </c>
      <c r="V45" s="6">
        <v>20.337180900196778</v>
      </c>
      <c r="W45" s="6">
        <v>20.438140915174579</v>
      </c>
      <c r="X45" s="6">
        <v>21.981115345243925</v>
      </c>
      <c r="Y45" s="6">
        <v>21.193704080351022</v>
      </c>
      <c r="Z45" s="6">
        <v>19.182557484506919</v>
      </c>
      <c r="AA45" s="6">
        <v>17.723996434657316</v>
      </c>
      <c r="AB45" s="6">
        <v>19.627399115157999</v>
      </c>
      <c r="AC45" s="6">
        <v>21.566236024201103</v>
      </c>
      <c r="AD45" s="6">
        <v>17.795098670814156</v>
      </c>
      <c r="AE45" s="6">
        <v>20.883483613363648</v>
      </c>
      <c r="AF45" s="6">
        <v>20.216402856623631</v>
      </c>
      <c r="AG45" s="6">
        <v>21.578706237735634</v>
      </c>
      <c r="AH45" s="6">
        <v>19.426470013423646</v>
      </c>
      <c r="AI45" s="6">
        <v>12.668302444394399</v>
      </c>
      <c r="AJ45" s="6">
        <v>13.716200850037861</v>
      </c>
      <c r="AK45" s="6">
        <v>15.838030933354766</v>
      </c>
      <c r="AL45" s="6">
        <v>17.881660100782494</v>
      </c>
      <c r="AM45" s="6">
        <v>16.378506866574238</v>
      </c>
      <c r="AN45" s="6">
        <v>18.440440721894344</v>
      </c>
      <c r="AO45" s="6">
        <v>23.249136770036973</v>
      </c>
      <c r="AP45" s="6">
        <v>25.248596642876791</v>
      </c>
      <c r="AQ45" s="6">
        <v>27.488936137892821</v>
      </c>
      <c r="AR45" s="37">
        <v>30.168643243706672</v>
      </c>
    </row>
    <row r="46" spans="1:44" s="1" customFormat="1">
      <c r="A46" s="36" t="s">
        <v>372</v>
      </c>
      <c r="B46" t="s">
        <v>18</v>
      </c>
      <c r="C46" s="66" t="s">
        <v>237</v>
      </c>
      <c r="D46" s="6"/>
      <c r="E46" s="6"/>
      <c r="F46" s="6"/>
      <c r="G46" s="6">
        <v>74.825756914299802</v>
      </c>
      <c r="H46" s="6">
        <v>56.120807614470564</v>
      </c>
      <c r="I46" s="6">
        <v>51.997123285824337</v>
      </c>
      <c r="J46" s="6">
        <v>44.856344246399345</v>
      </c>
      <c r="K46" s="6">
        <v>37.798466567546839</v>
      </c>
      <c r="L46" s="6">
        <v>23.447604996124479</v>
      </c>
      <c r="M46" s="6">
        <v>11.04320662456499</v>
      </c>
      <c r="N46" s="6">
        <v>8.8877195432171003</v>
      </c>
      <c r="O46" s="6">
        <v>8.9194263691446967</v>
      </c>
      <c r="P46" s="6">
        <v>11.014346087168322</v>
      </c>
      <c r="Q46" s="6">
        <v>13.024302384679524</v>
      </c>
      <c r="R46" s="6">
        <v>11.987226971638286</v>
      </c>
      <c r="S46" s="6">
        <v>15.866301448804155</v>
      </c>
      <c r="T46" s="6">
        <v>15.827330695943836</v>
      </c>
      <c r="U46" s="6">
        <v>19.063511951994826</v>
      </c>
      <c r="V46" s="6">
        <v>20.337180900196778</v>
      </c>
      <c r="W46" s="6">
        <v>20.438140915174579</v>
      </c>
      <c r="X46" s="6">
        <v>21.981115345243925</v>
      </c>
      <c r="Y46" s="6">
        <v>21.193704080351022</v>
      </c>
      <c r="Z46" s="6">
        <v>19.182557484506919</v>
      </c>
      <c r="AA46" s="6">
        <v>17.723996434657316</v>
      </c>
      <c r="AB46" s="6">
        <v>19.627399115157999</v>
      </c>
      <c r="AC46" s="6">
        <v>21.566236024201103</v>
      </c>
      <c r="AD46" s="6">
        <v>17.795098670814156</v>
      </c>
      <c r="AE46" s="6">
        <v>20.883483613363648</v>
      </c>
      <c r="AF46" s="6">
        <v>20.216402856623631</v>
      </c>
      <c r="AG46" s="6">
        <v>21.578706237735634</v>
      </c>
      <c r="AH46" s="6">
        <v>19.426470013423646</v>
      </c>
      <c r="AI46" s="6">
        <v>12.668302444394399</v>
      </c>
      <c r="AJ46" s="6">
        <v>13.716200850037861</v>
      </c>
      <c r="AK46" s="6">
        <v>15.838030933354766</v>
      </c>
      <c r="AL46" s="6">
        <v>17.881660100782494</v>
      </c>
      <c r="AM46" s="6">
        <v>16.378506866574238</v>
      </c>
      <c r="AN46" s="6">
        <v>18.440440721894344</v>
      </c>
      <c r="AO46" s="6">
        <v>23.249136770036973</v>
      </c>
      <c r="AP46" s="6">
        <v>25.248596642876791</v>
      </c>
      <c r="AQ46" s="6">
        <v>27.488936137892821</v>
      </c>
      <c r="AR46" s="37">
        <v>30.168643243706672</v>
      </c>
    </row>
    <row r="47" spans="1:44" s="1" customFormat="1">
      <c r="A47" s="36" t="s">
        <v>373</v>
      </c>
      <c r="B47" t="s">
        <v>16</v>
      </c>
      <c r="C47" s="66" t="s">
        <v>238</v>
      </c>
      <c r="D47" s="6"/>
      <c r="E47" s="6"/>
      <c r="F47" s="6"/>
      <c r="G47" s="6">
        <v>75.175039893446623</v>
      </c>
      <c r="H47" s="6">
        <v>56.229767518544975</v>
      </c>
      <c r="I47" s="6">
        <v>52.097598803901718</v>
      </c>
      <c r="J47" s="6">
        <v>44.787733410731761</v>
      </c>
      <c r="K47" s="6">
        <v>37.648018610481998</v>
      </c>
      <c r="L47" s="6">
        <v>23.197386354320667</v>
      </c>
      <c r="M47" s="6">
        <v>10.945037821375404</v>
      </c>
      <c r="N47" s="6">
        <v>7.9828824190836869</v>
      </c>
      <c r="O47" s="6">
        <v>7.891529655973593</v>
      </c>
      <c r="P47" s="6">
        <v>9.6756689536085485</v>
      </c>
      <c r="Q47" s="6">
        <v>11.615342503108803</v>
      </c>
      <c r="R47" s="6">
        <v>10.552481828921652</v>
      </c>
      <c r="S47" s="6">
        <v>14.108437054940435</v>
      </c>
      <c r="T47" s="6">
        <v>14.371616994372186</v>
      </c>
      <c r="U47" s="6">
        <v>17.446857441442511</v>
      </c>
      <c r="V47" s="6">
        <v>18.631944521563572</v>
      </c>
      <c r="W47" s="6">
        <v>18.536192639932054</v>
      </c>
      <c r="X47" s="6">
        <v>20.153474770721353</v>
      </c>
      <c r="Y47" s="6">
        <v>19.196511306380014</v>
      </c>
      <c r="Z47" s="6">
        <v>17.405731363830721</v>
      </c>
      <c r="AA47" s="6">
        <v>15.95121566992994</v>
      </c>
      <c r="AB47" s="6">
        <v>17.512639197289893</v>
      </c>
      <c r="AC47" s="6">
        <v>19.347918821578087</v>
      </c>
      <c r="AD47" s="6">
        <v>15.950302650544298</v>
      </c>
      <c r="AE47" s="6">
        <v>18.918109910158233</v>
      </c>
      <c r="AF47" s="6">
        <v>18.20380218271481</v>
      </c>
      <c r="AG47" s="6">
        <v>19.516179514563117</v>
      </c>
      <c r="AH47" s="6">
        <v>17.424805854426598</v>
      </c>
      <c r="AI47" s="6">
        <v>10.88435075098292</v>
      </c>
      <c r="AJ47" s="6">
        <v>11.807953419930675</v>
      </c>
      <c r="AK47" s="6">
        <v>13.973362298111088</v>
      </c>
      <c r="AL47" s="6">
        <v>15.94378311998098</v>
      </c>
      <c r="AM47" s="6">
        <v>14.415521851719278</v>
      </c>
      <c r="AN47" s="6">
        <v>16.374829679173079</v>
      </c>
      <c r="AO47" s="6">
        <v>20.845542012789952</v>
      </c>
      <c r="AP47" s="6">
        <v>22.552982441144536</v>
      </c>
      <c r="AQ47" s="6">
        <v>24.564778353577687</v>
      </c>
      <c r="AR47" s="37">
        <v>27.181420346295639</v>
      </c>
    </row>
    <row r="48" spans="1:44" s="1" customFormat="1">
      <c r="A48" s="36" t="s">
        <v>374</v>
      </c>
      <c r="B48" t="s">
        <v>579</v>
      </c>
      <c r="C48" s="66" t="s">
        <v>239</v>
      </c>
      <c r="D48" s="6"/>
      <c r="E48" s="6"/>
      <c r="F48" s="6"/>
      <c r="G48" s="6">
        <v>76.107450133366015</v>
      </c>
      <c r="H48" s="6">
        <v>56.480007214803436</v>
      </c>
      <c r="I48" s="6">
        <v>51.861907016002156</v>
      </c>
      <c r="J48" s="6">
        <v>44.716781896982489</v>
      </c>
      <c r="K48" s="6">
        <v>37.867441826172232</v>
      </c>
      <c r="L48" s="6">
        <v>23.424240810729298</v>
      </c>
      <c r="M48" s="6">
        <v>11.085493786363397</v>
      </c>
      <c r="N48" s="6">
        <v>8.1497887541095082</v>
      </c>
      <c r="O48" s="6">
        <v>8.0779241978980867</v>
      </c>
      <c r="P48" s="6">
        <v>9.919343521471701</v>
      </c>
      <c r="Q48" s="6">
        <v>11.880618395829769</v>
      </c>
      <c r="R48" s="6">
        <v>10.671992198582283</v>
      </c>
      <c r="S48" s="6">
        <v>14.305298157647869</v>
      </c>
      <c r="T48" s="6">
        <v>14.446431090253521</v>
      </c>
      <c r="U48" s="6">
        <v>17.653539840867644</v>
      </c>
      <c r="V48" s="6">
        <v>18.752945622666068</v>
      </c>
      <c r="W48" s="6">
        <v>18.568059891544038</v>
      </c>
      <c r="X48" s="6">
        <v>20.050087264596915</v>
      </c>
      <c r="Y48" s="6">
        <v>19.10939299048071</v>
      </c>
      <c r="Z48" s="6">
        <v>17.413472705298016</v>
      </c>
      <c r="AA48" s="6">
        <v>16.13592164298522</v>
      </c>
      <c r="AB48" s="6">
        <v>17.57939172465743</v>
      </c>
      <c r="AC48" s="6">
        <v>19.425237555788762</v>
      </c>
      <c r="AD48" s="6">
        <v>15.961348871683956</v>
      </c>
      <c r="AE48" s="6">
        <v>19.081930087865317</v>
      </c>
      <c r="AF48" s="6">
        <v>18.15287401164704</v>
      </c>
      <c r="AG48" s="6">
        <v>19.575839387321402</v>
      </c>
      <c r="AH48" s="6">
        <v>17.427509627121704</v>
      </c>
      <c r="AI48" s="6">
        <v>11.085207251956414</v>
      </c>
      <c r="AJ48" s="6">
        <v>11.953110102160723</v>
      </c>
      <c r="AK48" s="6">
        <v>14.14021937914932</v>
      </c>
      <c r="AL48" s="6">
        <v>15.981122094502176</v>
      </c>
      <c r="AM48" s="6">
        <v>14.413602914570117</v>
      </c>
      <c r="AN48" s="6">
        <v>16.342354927240812</v>
      </c>
      <c r="AO48" s="6">
        <v>20.55054550991423</v>
      </c>
      <c r="AP48" s="6">
        <v>22.383663758398839</v>
      </c>
      <c r="AQ48" s="6">
        <v>24.352167002202044</v>
      </c>
      <c r="AR48" s="37">
        <v>26.938120034164228</v>
      </c>
    </row>
    <row r="49" spans="1:44" s="1" customFormat="1">
      <c r="A49" s="36" t="s">
        <v>375</v>
      </c>
      <c r="B49" t="s">
        <v>2</v>
      </c>
      <c r="C49" s="66" t="s">
        <v>240</v>
      </c>
      <c r="D49" s="6"/>
      <c r="E49" s="6"/>
      <c r="F49" s="6"/>
      <c r="G49" s="6">
        <v>103.10652502231599</v>
      </c>
      <c r="H49" s="6">
        <v>66.95666705378315</v>
      </c>
      <c r="I49" s="6">
        <v>63.135748322445892</v>
      </c>
      <c r="J49" s="6">
        <v>56.65874725862146</v>
      </c>
      <c r="K49" s="6">
        <v>47.329001361564075</v>
      </c>
      <c r="L49" s="6">
        <v>31.30586019880397</v>
      </c>
      <c r="M49" s="6">
        <v>19.845261647634</v>
      </c>
      <c r="N49" s="6">
        <v>15.459948871463293</v>
      </c>
      <c r="O49" s="6">
        <v>16.346918615586233</v>
      </c>
      <c r="P49" s="6">
        <v>17.794534552840322</v>
      </c>
      <c r="Q49" s="6">
        <v>21.050185936269184</v>
      </c>
      <c r="R49" s="6">
        <v>12.125413716654482</v>
      </c>
      <c r="S49" s="6">
        <v>17.172778337336446</v>
      </c>
      <c r="T49" s="6">
        <v>16.090792459970555</v>
      </c>
      <c r="U49" s="6">
        <v>19.571880162909885</v>
      </c>
      <c r="V49" s="6">
        <v>21.440198021372133</v>
      </c>
      <c r="W49" s="6">
        <v>20.280665858037132</v>
      </c>
      <c r="X49" s="6">
        <v>20.83477666962575</v>
      </c>
      <c r="Y49" s="6">
        <v>19.449711612055857</v>
      </c>
      <c r="Z49" s="6">
        <v>17.788338747394913</v>
      </c>
      <c r="AA49" s="6">
        <v>16.785891455869436</v>
      </c>
      <c r="AB49" s="6">
        <v>18.643085833401685</v>
      </c>
      <c r="AC49" s="6">
        <v>20.340665336076007</v>
      </c>
      <c r="AD49" s="6">
        <v>16.400403755240674</v>
      </c>
      <c r="AE49" s="6">
        <v>19.287145533305832</v>
      </c>
      <c r="AF49" s="6">
        <v>19.035733396350526</v>
      </c>
      <c r="AG49" s="6">
        <v>20.370623459795716</v>
      </c>
      <c r="AH49" s="6">
        <v>18.50038182779857</v>
      </c>
      <c r="AI49" s="6">
        <v>13.579487514926941</v>
      </c>
      <c r="AJ49" s="6">
        <v>14.531515314909374</v>
      </c>
      <c r="AK49" s="6">
        <v>17.214926598097996</v>
      </c>
      <c r="AL49" s="6">
        <v>18.030026980039011</v>
      </c>
      <c r="AM49" s="6">
        <v>17.218209486817063</v>
      </c>
      <c r="AN49" s="6">
        <v>18.117197832028864</v>
      </c>
      <c r="AO49" s="6">
        <v>21.878122239859209</v>
      </c>
      <c r="AP49" s="6">
        <v>23.94214995781126</v>
      </c>
      <c r="AQ49" s="6">
        <v>25.91167329580864</v>
      </c>
      <c r="AR49" s="37">
        <v>27.943214229652519</v>
      </c>
    </row>
    <row r="50" spans="1:44" s="1" customFormat="1">
      <c r="A50" s="36" t="s">
        <v>376</v>
      </c>
      <c r="B50" t="s">
        <v>15</v>
      </c>
      <c r="C50" s="66" t="s">
        <v>241</v>
      </c>
      <c r="D50" s="6"/>
      <c r="E50" s="6"/>
      <c r="F50" s="6"/>
      <c r="G50" s="6">
        <v>102.99617307000624</v>
      </c>
      <c r="H50" s="6">
        <v>65.695879767024948</v>
      </c>
      <c r="I50" s="6">
        <v>62.039997825652051</v>
      </c>
      <c r="J50" s="6">
        <v>55.463583706956484</v>
      </c>
      <c r="K50" s="6">
        <v>46.086228568687282</v>
      </c>
      <c r="L50" s="6">
        <v>30.741431348429959</v>
      </c>
      <c r="M50" s="6">
        <v>19.011658882566408</v>
      </c>
      <c r="N50" s="6">
        <v>15.030749761438798</v>
      </c>
      <c r="O50" s="6">
        <v>15.912243697824479</v>
      </c>
      <c r="P50" s="6">
        <v>17.288830675382236</v>
      </c>
      <c r="Q50" s="6">
        <v>20.757229248245547</v>
      </c>
      <c r="R50" s="6">
        <v>11.758026895918217</v>
      </c>
      <c r="S50" s="6">
        <v>16.939581860478523</v>
      </c>
      <c r="T50" s="6">
        <v>15.98325776899976</v>
      </c>
      <c r="U50" s="6">
        <v>19.664451117922741</v>
      </c>
      <c r="V50" s="6">
        <v>21.646331924513483</v>
      </c>
      <c r="W50" s="6">
        <v>20.588486951569216</v>
      </c>
      <c r="X50" s="6">
        <v>21.207844378523028</v>
      </c>
      <c r="Y50" s="6">
        <v>19.755397260433114</v>
      </c>
      <c r="Z50" s="6">
        <v>18.191613596865373</v>
      </c>
      <c r="AA50" s="6">
        <v>17.144101103009213</v>
      </c>
      <c r="AB50" s="6">
        <v>18.888019303560931</v>
      </c>
      <c r="AC50" s="6">
        <v>20.614476157132962</v>
      </c>
      <c r="AD50" s="6">
        <v>16.466835903411763</v>
      </c>
      <c r="AE50" s="6">
        <v>19.644141726569906</v>
      </c>
      <c r="AF50" s="6">
        <v>18.845322376608983</v>
      </c>
      <c r="AG50" s="6">
        <v>20.213356394439266</v>
      </c>
      <c r="AH50" s="6">
        <v>18.713545588349952</v>
      </c>
      <c r="AI50" s="6">
        <v>13.343340269292289</v>
      </c>
      <c r="AJ50" s="6">
        <v>14.264885778253326</v>
      </c>
      <c r="AK50" s="6">
        <v>17.177475364214217</v>
      </c>
      <c r="AL50" s="6">
        <v>18.127691418185776</v>
      </c>
      <c r="AM50" s="6">
        <v>17.248497271993177</v>
      </c>
      <c r="AN50" s="6">
        <v>18.204743903374634</v>
      </c>
      <c r="AO50" s="6">
        <v>21.844037404056351</v>
      </c>
      <c r="AP50" s="6">
        <v>24.065209818290064</v>
      </c>
      <c r="AQ50" s="6">
        <v>25.892470172515139</v>
      </c>
      <c r="AR50" s="37">
        <v>27.823809906832963</v>
      </c>
    </row>
    <row r="51" spans="1:44" s="1" customFormat="1">
      <c r="A51" s="36" t="s">
        <v>377</v>
      </c>
      <c r="B51" t="s">
        <v>15</v>
      </c>
      <c r="C51" s="66" t="s">
        <v>242</v>
      </c>
      <c r="D51" s="6"/>
      <c r="E51" s="6"/>
      <c r="F51" s="6"/>
      <c r="G51" s="6">
        <v>102.99617307000624</v>
      </c>
      <c r="H51" s="6">
        <v>65.695879767024948</v>
      </c>
      <c r="I51" s="6">
        <v>62.039997825652051</v>
      </c>
      <c r="J51" s="6">
        <v>55.463583706956484</v>
      </c>
      <c r="K51" s="6">
        <v>46.086228568687282</v>
      </c>
      <c r="L51" s="6">
        <v>30.741431348429959</v>
      </c>
      <c r="M51" s="6">
        <v>19.011658882566408</v>
      </c>
      <c r="N51" s="6">
        <v>15.030749761438798</v>
      </c>
      <c r="O51" s="6">
        <v>15.912243697824479</v>
      </c>
      <c r="P51" s="6">
        <v>17.288830675382236</v>
      </c>
      <c r="Q51" s="6">
        <v>20.757229248245547</v>
      </c>
      <c r="R51" s="6">
        <v>11.758026895918217</v>
      </c>
      <c r="S51" s="6">
        <v>16.939581860478523</v>
      </c>
      <c r="T51" s="6">
        <v>15.98325776899976</v>
      </c>
      <c r="U51" s="6">
        <v>19.664451117922741</v>
      </c>
      <c r="V51" s="6">
        <v>21.646331924513483</v>
      </c>
      <c r="W51" s="6">
        <v>20.588486951569216</v>
      </c>
      <c r="X51" s="6">
        <v>21.207844378523028</v>
      </c>
      <c r="Y51" s="6">
        <v>19.755397260433114</v>
      </c>
      <c r="Z51" s="6">
        <v>18.191613596865373</v>
      </c>
      <c r="AA51" s="6">
        <v>17.144101103009213</v>
      </c>
      <c r="AB51" s="6">
        <v>18.888019303560931</v>
      </c>
      <c r="AC51" s="6">
        <v>20.614476157132962</v>
      </c>
      <c r="AD51" s="6">
        <v>16.466835903411763</v>
      </c>
      <c r="AE51" s="6">
        <v>19.644141726569906</v>
      </c>
      <c r="AF51" s="6">
        <v>18.845322376608983</v>
      </c>
      <c r="AG51" s="6">
        <v>20.213356394439266</v>
      </c>
      <c r="AH51" s="6">
        <v>18.713545588349952</v>
      </c>
      <c r="AI51" s="6">
        <v>13.343340269292289</v>
      </c>
      <c r="AJ51" s="6">
        <v>14.264885778253326</v>
      </c>
      <c r="AK51" s="6">
        <v>17.177475364214217</v>
      </c>
      <c r="AL51" s="6">
        <v>18.127691418185776</v>
      </c>
      <c r="AM51" s="6">
        <v>17.248497271993177</v>
      </c>
      <c r="AN51" s="6">
        <v>18.204743903374634</v>
      </c>
      <c r="AO51" s="6">
        <v>21.844037404056351</v>
      </c>
      <c r="AP51" s="6">
        <v>24.065209818290064</v>
      </c>
      <c r="AQ51" s="6">
        <v>25.892470172515139</v>
      </c>
      <c r="AR51" s="37">
        <v>27.823809906832963</v>
      </c>
    </row>
    <row r="52" spans="1:44" s="1" customFormat="1">
      <c r="A52" s="36" t="s">
        <v>378</v>
      </c>
      <c r="B52" t="s">
        <v>15</v>
      </c>
      <c r="C52" s="66" t="s">
        <v>243</v>
      </c>
      <c r="D52" s="6"/>
      <c r="E52" s="6"/>
      <c r="F52" s="6"/>
      <c r="G52" s="6">
        <v>102.99617307000624</v>
      </c>
      <c r="H52" s="6">
        <v>65.695879767024948</v>
      </c>
      <c r="I52" s="6">
        <v>62.039997825652051</v>
      </c>
      <c r="J52" s="6">
        <v>55.463583706956484</v>
      </c>
      <c r="K52" s="6">
        <v>46.086228568687282</v>
      </c>
      <c r="L52" s="6">
        <v>30.741431348429959</v>
      </c>
      <c r="M52" s="6">
        <v>19.011658882566408</v>
      </c>
      <c r="N52" s="6">
        <v>15.030749761438798</v>
      </c>
      <c r="O52" s="6">
        <v>15.912243697824479</v>
      </c>
      <c r="P52" s="6">
        <v>17.288830675382236</v>
      </c>
      <c r="Q52" s="6">
        <v>20.757229248245547</v>
      </c>
      <c r="R52" s="6">
        <v>11.758026895918217</v>
      </c>
      <c r="S52" s="6">
        <v>16.939581860478523</v>
      </c>
      <c r="T52" s="6">
        <v>15.98325776899976</v>
      </c>
      <c r="U52" s="6">
        <v>19.664451117922741</v>
      </c>
      <c r="V52" s="6">
        <v>21.646331924513483</v>
      </c>
      <c r="W52" s="6">
        <v>20.588486951569216</v>
      </c>
      <c r="X52" s="6">
        <v>21.207844378523028</v>
      </c>
      <c r="Y52" s="6">
        <v>19.755397260433114</v>
      </c>
      <c r="Z52" s="6">
        <v>18.191613596865373</v>
      </c>
      <c r="AA52" s="6">
        <v>17.144101103009213</v>
      </c>
      <c r="AB52" s="6">
        <v>18.888019303560931</v>
      </c>
      <c r="AC52" s="6">
        <v>20.614476157132962</v>
      </c>
      <c r="AD52" s="6">
        <v>16.466835903411763</v>
      </c>
      <c r="AE52" s="6">
        <v>19.644141726569906</v>
      </c>
      <c r="AF52" s="6">
        <v>18.845322376608983</v>
      </c>
      <c r="AG52" s="6">
        <v>20.213356394439266</v>
      </c>
      <c r="AH52" s="6">
        <v>18.713545588349952</v>
      </c>
      <c r="AI52" s="6">
        <v>13.343340269292289</v>
      </c>
      <c r="AJ52" s="6">
        <v>14.264885778253326</v>
      </c>
      <c r="AK52" s="6">
        <v>17.177475364214217</v>
      </c>
      <c r="AL52" s="6">
        <v>18.127691418185776</v>
      </c>
      <c r="AM52" s="6">
        <v>17.248497271993177</v>
      </c>
      <c r="AN52" s="6">
        <v>18.204743903374634</v>
      </c>
      <c r="AO52" s="6">
        <v>21.844037404056351</v>
      </c>
      <c r="AP52" s="6">
        <v>24.065209818290064</v>
      </c>
      <c r="AQ52" s="6">
        <v>25.892470172515139</v>
      </c>
      <c r="AR52" s="37">
        <v>27.823809906832963</v>
      </c>
    </row>
    <row r="53" spans="1:44" s="1" customFormat="1">
      <c r="A53" s="36" t="s">
        <v>379</v>
      </c>
      <c r="B53" t="s">
        <v>15</v>
      </c>
      <c r="C53" s="66" t="s">
        <v>244</v>
      </c>
      <c r="D53" s="6"/>
      <c r="E53" s="6"/>
      <c r="F53" s="6"/>
      <c r="G53" s="6">
        <v>115.99627194010472</v>
      </c>
      <c r="H53" s="6">
        <v>70.79098574032632</v>
      </c>
      <c r="I53" s="6">
        <v>63.042167303206377</v>
      </c>
      <c r="J53" s="6">
        <v>56.709700823598311</v>
      </c>
      <c r="K53" s="6">
        <v>48.397763780339289</v>
      </c>
      <c r="L53" s="6">
        <v>30.439835447872749</v>
      </c>
      <c r="M53" s="6">
        <v>18.355854676990543</v>
      </c>
      <c r="N53" s="6">
        <v>14.322233196447664</v>
      </c>
      <c r="O53" s="6">
        <v>15.256542762282228</v>
      </c>
      <c r="P53" s="6">
        <v>16.87794735252103</v>
      </c>
      <c r="Q53" s="6">
        <v>19.794083299435119</v>
      </c>
      <c r="R53" s="6">
        <v>12.471767646809678</v>
      </c>
      <c r="S53" s="6">
        <v>17.596394479858066</v>
      </c>
      <c r="T53" s="6">
        <v>16.188798509344931</v>
      </c>
      <c r="U53" s="6">
        <v>19.734788929969962</v>
      </c>
      <c r="V53" s="6">
        <v>21.474774043453071</v>
      </c>
      <c r="W53" s="6">
        <v>20.401336755020655</v>
      </c>
      <c r="X53" s="6">
        <v>20.652909839577536</v>
      </c>
      <c r="Y53" s="6">
        <v>19.664539091610798</v>
      </c>
      <c r="Z53" s="6">
        <v>17.879373662673153</v>
      </c>
      <c r="AA53" s="6">
        <v>16.902887915318765</v>
      </c>
      <c r="AB53" s="6">
        <v>18.815827266151178</v>
      </c>
      <c r="AC53" s="6">
        <v>20.369694821154756</v>
      </c>
      <c r="AD53" s="6">
        <v>16.328273763462963</v>
      </c>
      <c r="AE53" s="6">
        <v>19.030659450517163</v>
      </c>
      <c r="AF53" s="6">
        <v>19.108034903474419</v>
      </c>
      <c r="AG53" s="6">
        <v>20.421643493022525</v>
      </c>
      <c r="AH53" s="6">
        <v>18.456710765018386</v>
      </c>
      <c r="AI53" s="6">
        <v>13.794863303793296</v>
      </c>
      <c r="AJ53" s="6">
        <v>14.673025495863845</v>
      </c>
      <c r="AK53" s="6">
        <v>17.064683190157581</v>
      </c>
      <c r="AL53" s="6">
        <v>17.792532953348083</v>
      </c>
      <c r="AM53" s="6">
        <v>17.130943447666208</v>
      </c>
      <c r="AN53" s="6">
        <v>18.084525029494788</v>
      </c>
      <c r="AO53" s="6">
        <v>21.848241313532146</v>
      </c>
      <c r="AP53" s="6">
        <v>24.116158734515562</v>
      </c>
      <c r="AQ53" s="6">
        <v>26.301996691867931</v>
      </c>
      <c r="AR53" s="37">
        <v>28.226627584820609</v>
      </c>
    </row>
    <row r="54" spans="1:44" s="1" customFormat="1">
      <c r="A54" s="36" t="s">
        <v>380</v>
      </c>
      <c r="B54" t="s">
        <v>15</v>
      </c>
      <c r="C54" s="66" t="s">
        <v>245</v>
      </c>
      <c r="D54" s="6"/>
      <c r="E54" s="6"/>
      <c r="F54" s="6"/>
      <c r="G54" s="6">
        <v>107.69949012109262</v>
      </c>
      <c r="H54" s="6">
        <v>67.615431025003886</v>
      </c>
      <c r="I54" s="6">
        <v>62.368755512218243</v>
      </c>
      <c r="J54" s="6">
        <v>55.759605327792272</v>
      </c>
      <c r="K54" s="6">
        <v>46.778345790952599</v>
      </c>
      <c r="L54" s="6">
        <v>29.511091208283631</v>
      </c>
      <c r="M54" s="6">
        <v>17.461899439081559</v>
      </c>
      <c r="N54" s="6">
        <v>13.41765349133377</v>
      </c>
      <c r="O54" s="6">
        <v>14.331780774928824</v>
      </c>
      <c r="P54" s="6">
        <v>16.069136952172993</v>
      </c>
      <c r="Q54" s="6">
        <v>19.149122875828574</v>
      </c>
      <c r="R54" s="6">
        <v>11.54106566854268</v>
      </c>
      <c r="S54" s="6">
        <v>16.241820266567558</v>
      </c>
      <c r="T54" s="6">
        <v>15.170708481900522</v>
      </c>
      <c r="U54" s="6">
        <v>18.784946853740671</v>
      </c>
      <c r="V54" s="6">
        <v>20.519756470127888</v>
      </c>
      <c r="W54" s="6">
        <v>19.64725334962651</v>
      </c>
      <c r="X54" s="6">
        <v>19.99422806512354</v>
      </c>
      <c r="Y54" s="6">
        <v>18.699238172769814</v>
      </c>
      <c r="Z54" s="6">
        <v>16.830112753379865</v>
      </c>
      <c r="AA54" s="6">
        <v>15.762715690077119</v>
      </c>
      <c r="AB54" s="6">
        <v>17.387986034082257</v>
      </c>
      <c r="AC54" s="6">
        <v>18.866670773696988</v>
      </c>
      <c r="AD54" s="6">
        <v>14.964614537315466</v>
      </c>
      <c r="AE54" s="6">
        <v>17.585569306157993</v>
      </c>
      <c r="AF54" s="6">
        <v>17.71408813321705</v>
      </c>
      <c r="AG54" s="6">
        <v>19.016804392154516</v>
      </c>
      <c r="AH54" s="6">
        <v>16.866706182430963</v>
      </c>
      <c r="AI54" s="6">
        <v>12.210233810154762</v>
      </c>
      <c r="AJ54" s="6">
        <v>13.05428085078913</v>
      </c>
      <c r="AK54" s="6">
        <v>15.584310440671544</v>
      </c>
      <c r="AL54" s="6">
        <v>16.144264984957516</v>
      </c>
      <c r="AM54" s="6">
        <v>15.447054006390928</v>
      </c>
      <c r="AN54" s="6">
        <v>16.298015163160528</v>
      </c>
      <c r="AO54" s="6">
        <v>19.887106038222122</v>
      </c>
      <c r="AP54" s="6">
        <v>21.833172196722515</v>
      </c>
      <c r="AQ54" s="6">
        <v>23.835910402747352</v>
      </c>
      <c r="AR54" s="37">
        <v>25.927502493554051</v>
      </c>
    </row>
    <row r="55" spans="1:44" s="1" customFormat="1">
      <c r="A55" s="36" t="s">
        <v>381</v>
      </c>
      <c r="B55" t="s">
        <v>15</v>
      </c>
      <c r="C55" s="66" t="s">
        <v>246</v>
      </c>
      <c r="D55" s="6"/>
      <c r="E55" s="6"/>
      <c r="F55" s="6"/>
      <c r="G55" s="6">
        <v>106.3764394304519</v>
      </c>
      <c r="H55" s="6">
        <v>67.940496090946326</v>
      </c>
      <c r="I55" s="6">
        <v>62.643499598140458</v>
      </c>
      <c r="J55" s="6">
        <v>56.150518281362046</v>
      </c>
      <c r="K55" s="6">
        <v>47.17904004084464</v>
      </c>
      <c r="L55" s="6">
        <v>30.70506902611848</v>
      </c>
      <c r="M55" s="6">
        <v>19.05929252462483</v>
      </c>
      <c r="N55" s="6">
        <v>15.194580713584582</v>
      </c>
      <c r="O55" s="6">
        <v>16.008289238437222</v>
      </c>
      <c r="P55" s="6">
        <v>17.451909241721335</v>
      </c>
      <c r="Q55" s="6">
        <v>20.732482445612085</v>
      </c>
      <c r="R55" s="6">
        <v>12.325636512010048</v>
      </c>
      <c r="S55" s="6">
        <v>17.246659398333396</v>
      </c>
      <c r="T55" s="6">
        <v>16.065823773871323</v>
      </c>
      <c r="U55" s="6">
        <v>19.766031918627668</v>
      </c>
      <c r="V55" s="6">
        <v>21.605902036155406</v>
      </c>
      <c r="W55" s="6">
        <v>20.657933047933714</v>
      </c>
      <c r="X55" s="6">
        <v>21.178312670653639</v>
      </c>
      <c r="Y55" s="6">
        <v>19.879972716225826</v>
      </c>
      <c r="Z55" s="6">
        <v>17.924408149902902</v>
      </c>
      <c r="AA55" s="6">
        <v>16.804218455545001</v>
      </c>
      <c r="AB55" s="6">
        <v>18.795988215365327</v>
      </c>
      <c r="AC55" s="6">
        <v>20.417395936630783</v>
      </c>
      <c r="AD55" s="6">
        <v>16.192048302664549</v>
      </c>
      <c r="AE55" s="6">
        <v>19.189690764743535</v>
      </c>
      <c r="AF55" s="6">
        <v>19.064948369216822</v>
      </c>
      <c r="AG55" s="6">
        <v>20.311410235352813</v>
      </c>
      <c r="AH55" s="6">
        <v>18.393182406046058</v>
      </c>
      <c r="AI55" s="6">
        <v>13.660050797050964</v>
      </c>
      <c r="AJ55" s="6">
        <v>14.695408272243563</v>
      </c>
      <c r="AK55" s="6">
        <v>17.112428526062448</v>
      </c>
      <c r="AL55" s="6">
        <v>17.848904626442515</v>
      </c>
      <c r="AM55" s="6">
        <v>17.192698407772625</v>
      </c>
      <c r="AN55" s="6">
        <v>18.089578657263814</v>
      </c>
      <c r="AO55" s="6">
        <v>22.007551100657164</v>
      </c>
      <c r="AP55" s="6">
        <v>24.025593659211403</v>
      </c>
      <c r="AQ55" s="6">
        <v>26.072840740895508</v>
      </c>
      <c r="AR55" s="37">
        <v>28.06081423614593</v>
      </c>
    </row>
    <row r="56" spans="1:44" s="1" customFormat="1">
      <c r="A56" s="36" t="s">
        <v>382</v>
      </c>
      <c r="B56" t="s">
        <v>15</v>
      </c>
      <c r="C56" s="66" t="s">
        <v>247</v>
      </c>
      <c r="D56" s="6"/>
      <c r="E56" s="6"/>
      <c r="F56" s="6"/>
      <c r="G56" s="6">
        <v>106.3764394304519</v>
      </c>
      <c r="H56" s="6">
        <v>67.940496090946326</v>
      </c>
      <c r="I56" s="6">
        <v>62.643499598140458</v>
      </c>
      <c r="J56" s="6">
        <v>56.150518281362046</v>
      </c>
      <c r="K56" s="6">
        <v>47.17904004084464</v>
      </c>
      <c r="L56" s="6">
        <v>30.70506902611848</v>
      </c>
      <c r="M56" s="6">
        <v>19.05929252462483</v>
      </c>
      <c r="N56" s="6">
        <v>15.194580713584582</v>
      </c>
      <c r="O56" s="6">
        <v>16.008289238437222</v>
      </c>
      <c r="P56" s="6">
        <v>17.451909241721335</v>
      </c>
      <c r="Q56" s="6">
        <v>20.732482445612085</v>
      </c>
      <c r="R56" s="6">
        <v>12.325636512010048</v>
      </c>
      <c r="S56" s="6">
        <v>17.246659398333396</v>
      </c>
      <c r="T56" s="6">
        <v>16.065823773871323</v>
      </c>
      <c r="U56" s="6">
        <v>19.766031918627668</v>
      </c>
      <c r="V56" s="6">
        <v>21.605902036155406</v>
      </c>
      <c r="W56" s="6">
        <v>20.657933047933714</v>
      </c>
      <c r="X56" s="6">
        <v>21.178312670653639</v>
      </c>
      <c r="Y56" s="6">
        <v>19.879972716225826</v>
      </c>
      <c r="Z56" s="6">
        <v>17.924408149902902</v>
      </c>
      <c r="AA56" s="6">
        <v>16.804218455545001</v>
      </c>
      <c r="AB56" s="6">
        <v>18.795988215365327</v>
      </c>
      <c r="AC56" s="6">
        <v>20.417395936630783</v>
      </c>
      <c r="AD56" s="6">
        <v>16.192048302664549</v>
      </c>
      <c r="AE56" s="6">
        <v>19.189690764743535</v>
      </c>
      <c r="AF56" s="6">
        <v>19.064948369216822</v>
      </c>
      <c r="AG56" s="6">
        <v>20.311410235352813</v>
      </c>
      <c r="AH56" s="6">
        <v>18.393182406046058</v>
      </c>
      <c r="AI56" s="6">
        <v>13.660050797050964</v>
      </c>
      <c r="AJ56" s="6">
        <v>14.695408272243563</v>
      </c>
      <c r="AK56" s="6">
        <v>17.112428526062448</v>
      </c>
      <c r="AL56" s="6">
        <v>17.848904626442515</v>
      </c>
      <c r="AM56" s="6">
        <v>17.192698407772625</v>
      </c>
      <c r="AN56" s="6">
        <v>18.089578657263814</v>
      </c>
      <c r="AO56" s="6">
        <v>22.007551100657164</v>
      </c>
      <c r="AP56" s="6">
        <v>24.025593659211403</v>
      </c>
      <c r="AQ56" s="6">
        <v>26.072840740895508</v>
      </c>
      <c r="AR56" s="37">
        <v>28.06081423614593</v>
      </c>
    </row>
    <row r="57" spans="1:44" s="1" customFormat="1">
      <c r="A57" s="36" t="s">
        <v>383</v>
      </c>
      <c r="B57" t="s">
        <v>15</v>
      </c>
      <c r="C57" s="66" t="s">
        <v>248</v>
      </c>
      <c r="D57" s="6"/>
      <c r="E57" s="6"/>
      <c r="F57" s="6"/>
      <c r="G57" s="6">
        <v>106.3764394304519</v>
      </c>
      <c r="H57" s="6">
        <v>67.940496090946326</v>
      </c>
      <c r="I57" s="6">
        <v>62.643499598140458</v>
      </c>
      <c r="J57" s="6">
        <v>56.150518281362046</v>
      </c>
      <c r="K57" s="6">
        <v>47.17904004084464</v>
      </c>
      <c r="L57" s="6">
        <v>30.70506902611848</v>
      </c>
      <c r="M57" s="6">
        <v>19.05929252462483</v>
      </c>
      <c r="N57" s="6">
        <v>15.194580713584582</v>
      </c>
      <c r="O57" s="6">
        <v>16.008289238437222</v>
      </c>
      <c r="P57" s="6">
        <v>17.451909241721335</v>
      </c>
      <c r="Q57" s="6">
        <v>20.732482445612085</v>
      </c>
      <c r="R57" s="6">
        <v>12.325636512010048</v>
      </c>
      <c r="S57" s="6">
        <v>17.246659398333396</v>
      </c>
      <c r="T57" s="6">
        <v>16.065823773871323</v>
      </c>
      <c r="U57" s="6">
        <v>19.766031918627668</v>
      </c>
      <c r="V57" s="6">
        <v>21.605902036155406</v>
      </c>
      <c r="W57" s="6">
        <v>20.657933047933714</v>
      </c>
      <c r="X57" s="6">
        <v>21.178312670653639</v>
      </c>
      <c r="Y57" s="6">
        <v>19.879972716225826</v>
      </c>
      <c r="Z57" s="6">
        <v>17.924408149902902</v>
      </c>
      <c r="AA57" s="6">
        <v>16.804218455545001</v>
      </c>
      <c r="AB57" s="6">
        <v>18.795988215365327</v>
      </c>
      <c r="AC57" s="6">
        <v>20.417395936630783</v>
      </c>
      <c r="AD57" s="6">
        <v>16.192048302664549</v>
      </c>
      <c r="AE57" s="6">
        <v>19.189690764743535</v>
      </c>
      <c r="AF57" s="6">
        <v>19.064948369216822</v>
      </c>
      <c r="AG57" s="6">
        <v>20.311410235352813</v>
      </c>
      <c r="AH57" s="6">
        <v>18.393182406046058</v>
      </c>
      <c r="AI57" s="6">
        <v>13.660050797050964</v>
      </c>
      <c r="AJ57" s="6">
        <v>14.695408272243563</v>
      </c>
      <c r="AK57" s="6">
        <v>17.112428526062448</v>
      </c>
      <c r="AL57" s="6">
        <v>17.848904626442515</v>
      </c>
      <c r="AM57" s="6">
        <v>17.192698407772625</v>
      </c>
      <c r="AN57" s="6">
        <v>18.089578657263814</v>
      </c>
      <c r="AO57" s="6">
        <v>22.007551100657164</v>
      </c>
      <c r="AP57" s="6">
        <v>24.025593659211403</v>
      </c>
      <c r="AQ57" s="6">
        <v>26.072840740895508</v>
      </c>
      <c r="AR57" s="37">
        <v>28.06081423614593</v>
      </c>
    </row>
    <row r="58" spans="1:44" s="1" customFormat="1">
      <c r="A58" s="36" t="s">
        <v>384</v>
      </c>
      <c r="B58" t="s">
        <v>14</v>
      </c>
      <c r="C58" s="66" t="s">
        <v>249</v>
      </c>
      <c r="D58" s="6"/>
      <c r="E58" s="6"/>
      <c r="F58" s="6"/>
      <c r="G58" s="6">
        <v>75.420470090151682</v>
      </c>
      <c r="H58" s="6">
        <v>46.414375412646891</v>
      </c>
      <c r="I58" s="6">
        <v>45.151452511432346</v>
      </c>
      <c r="J58" s="6">
        <v>38.232975138796824</v>
      </c>
      <c r="K58" s="6">
        <v>27.467674440598188</v>
      </c>
      <c r="L58" s="6">
        <v>21.76691056650591</v>
      </c>
      <c r="M58" s="6">
        <v>17.99671294235371</v>
      </c>
      <c r="N58" s="6">
        <v>13.783884696609807</v>
      </c>
      <c r="O58" s="6">
        <v>14.990364307252939</v>
      </c>
      <c r="P58" s="6">
        <v>16.427227235236074</v>
      </c>
      <c r="Q58" s="6">
        <v>19.041458698413781</v>
      </c>
      <c r="R58" s="6">
        <v>9.9693940677294304</v>
      </c>
      <c r="S58" s="6">
        <v>12.524963180334982</v>
      </c>
      <c r="T58" s="6">
        <v>12.952297030915426</v>
      </c>
      <c r="U58" s="6">
        <v>15.627939096934259</v>
      </c>
      <c r="V58" s="6">
        <v>19.04889405133914</v>
      </c>
      <c r="W58" s="6">
        <v>18.554678316680583</v>
      </c>
      <c r="X58" s="6">
        <v>19.563147849131639</v>
      </c>
      <c r="Y58" s="6">
        <v>18.328964503198996</v>
      </c>
      <c r="Z58" s="6">
        <v>17.289861716780486</v>
      </c>
      <c r="AA58" s="6">
        <v>16.485409785796872</v>
      </c>
      <c r="AB58" s="6">
        <v>17.99005619142951</v>
      </c>
      <c r="AC58" s="6">
        <v>19.552520651827976</v>
      </c>
      <c r="AD58" s="6">
        <v>15.150177367100458</v>
      </c>
      <c r="AE58" s="6">
        <v>16.602981546483292</v>
      </c>
      <c r="AF58" s="6">
        <v>16.963445375901188</v>
      </c>
      <c r="AG58" s="6">
        <v>18.137518965730468</v>
      </c>
      <c r="AH58" s="6">
        <v>16.378485664955974</v>
      </c>
      <c r="AI58" s="6">
        <v>12.078587318160052</v>
      </c>
      <c r="AJ58" s="6">
        <v>12.696334767556504</v>
      </c>
      <c r="AK58" s="6">
        <v>15.754088718546218</v>
      </c>
      <c r="AL58" s="6">
        <v>15.517781875743751</v>
      </c>
      <c r="AM58" s="6">
        <v>15.04815912660524</v>
      </c>
      <c r="AN58" s="6">
        <v>15.863118276352866</v>
      </c>
      <c r="AO58" s="6">
        <v>18.282598312905915</v>
      </c>
      <c r="AP58" s="6">
        <v>20.061999124420403</v>
      </c>
      <c r="AQ58" s="6">
        <v>22.437252855475592</v>
      </c>
      <c r="AR58" s="37">
        <v>22.91650235192655</v>
      </c>
    </row>
    <row r="59" spans="1:44" s="1" customFormat="1">
      <c r="A59" s="36" t="s">
        <v>385</v>
      </c>
      <c r="B59" t="s">
        <v>14</v>
      </c>
      <c r="C59" s="66" t="s">
        <v>250</v>
      </c>
      <c r="D59" s="6"/>
      <c r="E59" s="6"/>
      <c r="F59" s="6"/>
      <c r="G59" s="6">
        <v>74.291536287693106</v>
      </c>
      <c r="H59" s="6">
        <v>45.316750385789518</v>
      </c>
      <c r="I59" s="6">
        <v>43.921811844173988</v>
      </c>
      <c r="J59" s="6">
        <v>36.94787324781381</v>
      </c>
      <c r="K59" s="6">
        <v>26.613849958661479</v>
      </c>
      <c r="L59" s="6">
        <v>21.243459573572231</v>
      </c>
      <c r="M59" s="6">
        <v>17.725968138648557</v>
      </c>
      <c r="N59" s="6">
        <v>13.682421511905797</v>
      </c>
      <c r="O59" s="6">
        <v>14.857517457294316</v>
      </c>
      <c r="P59" s="6">
        <v>16.318960693812592</v>
      </c>
      <c r="Q59" s="6">
        <v>18.800846300972267</v>
      </c>
      <c r="R59" s="6">
        <v>10.217562736955893</v>
      </c>
      <c r="S59" s="6">
        <v>12.718435415777432</v>
      </c>
      <c r="T59" s="6">
        <v>12.971498432574217</v>
      </c>
      <c r="U59" s="6">
        <v>15.761603334131713</v>
      </c>
      <c r="V59" s="6">
        <v>19.22112515876303</v>
      </c>
      <c r="W59" s="6">
        <v>18.75447758493107</v>
      </c>
      <c r="X59" s="6">
        <v>19.821284626550081</v>
      </c>
      <c r="Y59" s="6">
        <v>18.885089248374442</v>
      </c>
      <c r="Z59" s="6">
        <v>17.772274883372379</v>
      </c>
      <c r="AA59" s="6">
        <v>16.874793640514973</v>
      </c>
      <c r="AB59" s="6">
        <v>18.539994574822884</v>
      </c>
      <c r="AC59" s="6">
        <v>20.021433652445335</v>
      </c>
      <c r="AD59" s="6">
        <v>15.460473603672387</v>
      </c>
      <c r="AE59" s="6">
        <v>16.87258674228098</v>
      </c>
      <c r="AF59" s="6">
        <v>17.331532591405505</v>
      </c>
      <c r="AG59" s="6">
        <v>18.515974973328557</v>
      </c>
      <c r="AH59" s="6">
        <v>16.6447507627542</v>
      </c>
      <c r="AI59" s="6">
        <v>12.46243462930247</v>
      </c>
      <c r="AJ59" s="6">
        <v>13.133719121770952</v>
      </c>
      <c r="AK59" s="6">
        <v>16.126681557626149</v>
      </c>
      <c r="AL59" s="6">
        <v>15.787310031125681</v>
      </c>
      <c r="AM59" s="6">
        <v>15.485293813798275</v>
      </c>
      <c r="AN59" s="6">
        <v>16.303696348045442</v>
      </c>
      <c r="AO59" s="6">
        <v>18.800343598447661</v>
      </c>
      <c r="AP59" s="6">
        <v>20.670476922973737</v>
      </c>
      <c r="AQ59" s="6">
        <v>23.176055908614686</v>
      </c>
      <c r="AR59" s="37">
        <v>23.499293949655765</v>
      </c>
    </row>
    <row r="60" spans="1:44" s="1" customFormat="1">
      <c r="A60" s="36" t="s">
        <v>386</v>
      </c>
      <c r="B60" t="s">
        <v>14</v>
      </c>
      <c r="C60" s="66" t="s">
        <v>251</v>
      </c>
      <c r="D60" s="6"/>
      <c r="E60" s="6"/>
      <c r="F60" s="6"/>
      <c r="G60" s="6">
        <v>73.411466274847186</v>
      </c>
      <c r="H60" s="6">
        <v>44.632052631448936</v>
      </c>
      <c r="I60" s="6">
        <v>43.38124196184922</v>
      </c>
      <c r="J60" s="6">
        <v>36.166283577011086</v>
      </c>
      <c r="K60" s="6">
        <v>25.560479562200136</v>
      </c>
      <c r="L60" s="6">
        <v>20.44532188806372</v>
      </c>
      <c r="M60" s="6">
        <v>16.887101059129691</v>
      </c>
      <c r="N60" s="6">
        <v>13.082495311853398</v>
      </c>
      <c r="O60" s="6">
        <v>14.304253265043425</v>
      </c>
      <c r="P60" s="6">
        <v>15.63761559811195</v>
      </c>
      <c r="Q60" s="6">
        <v>18.154067553516885</v>
      </c>
      <c r="R60" s="6">
        <v>9.4598434136275991</v>
      </c>
      <c r="S60" s="6">
        <v>11.846389267788869</v>
      </c>
      <c r="T60" s="6">
        <v>11.974110150553352</v>
      </c>
      <c r="U60" s="6">
        <v>14.683465389214113</v>
      </c>
      <c r="V60" s="6">
        <v>17.832087216491743</v>
      </c>
      <c r="W60" s="6">
        <v>17.537922834590844</v>
      </c>
      <c r="X60" s="6">
        <v>18.396409277375639</v>
      </c>
      <c r="Y60" s="6">
        <v>17.068573365550499</v>
      </c>
      <c r="Z60" s="6">
        <v>16.180128626800563</v>
      </c>
      <c r="AA60" s="6">
        <v>15.302106373658415</v>
      </c>
      <c r="AB60" s="6">
        <v>17.035975280215247</v>
      </c>
      <c r="AC60" s="6">
        <v>18.320369591918102</v>
      </c>
      <c r="AD60" s="6">
        <v>13.761237080723546</v>
      </c>
      <c r="AE60" s="6">
        <v>15.127178543436544</v>
      </c>
      <c r="AF60" s="6">
        <v>15.740982839943792</v>
      </c>
      <c r="AG60" s="6">
        <v>16.963295122954619</v>
      </c>
      <c r="AH60" s="6">
        <v>15.217201106242632</v>
      </c>
      <c r="AI60" s="6">
        <v>11.321066838396652</v>
      </c>
      <c r="AJ60" s="6">
        <v>11.983096631865498</v>
      </c>
      <c r="AK60" s="6">
        <v>14.660946784989536</v>
      </c>
      <c r="AL60" s="6">
        <v>14.384153930906983</v>
      </c>
      <c r="AM60" s="6">
        <v>14.196361453855511</v>
      </c>
      <c r="AN60" s="6">
        <v>14.938444439019893</v>
      </c>
      <c r="AO60" s="6">
        <v>17.803058314960342</v>
      </c>
      <c r="AP60" s="6">
        <v>19.715353309392206</v>
      </c>
      <c r="AQ60" s="6">
        <v>22.269160905745657</v>
      </c>
      <c r="AR60" s="37">
        <v>22.72355788843732</v>
      </c>
    </row>
    <row r="61" spans="1:44" s="1" customFormat="1">
      <c r="A61" s="36" t="s">
        <v>387</v>
      </c>
      <c r="B61" t="s">
        <v>14</v>
      </c>
      <c r="C61" s="66" t="s">
        <v>252</v>
      </c>
      <c r="D61" s="6"/>
      <c r="E61" s="6"/>
      <c r="F61" s="6"/>
      <c r="G61" s="6">
        <v>75.24509201560744</v>
      </c>
      <c r="H61" s="6">
        <v>46.735237040623623</v>
      </c>
      <c r="I61" s="6">
        <v>45.002347205650622</v>
      </c>
      <c r="J61" s="6">
        <v>37.94910726481509</v>
      </c>
      <c r="K61" s="6">
        <v>27.092729646419333</v>
      </c>
      <c r="L61" s="6">
        <v>21.667570795015376</v>
      </c>
      <c r="M61" s="6">
        <v>18.086889331060853</v>
      </c>
      <c r="N61" s="6">
        <v>13.77369089089747</v>
      </c>
      <c r="O61" s="6">
        <v>14.888813390366813</v>
      </c>
      <c r="P61" s="6">
        <v>16.176765211892231</v>
      </c>
      <c r="Q61" s="6">
        <v>18.804050659204833</v>
      </c>
      <c r="R61" s="6">
        <v>9.7381809313076833</v>
      </c>
      <c r="S61" s="6">
        <v>12.07677976364613</v>
      </c>
      <c r="T61" s="6">
        <v>12.412350592176907</v>
      </c>
      <c r="U61" s="6">
        <v>15.377977365531175</v>
      </c>
      <c r="V61" s="6">
        <v>18.698979714352152</v>
      </c>
      <c r="W61" s="6">
        <v>18.223658758095873</v>
      </c>
      <c r="X61" s="6">
        <v>19.338075493511052</v>
      </c>
      <c r="Y61" s="6">
        <v>18.005277671753216</v>
      </c>
      <c r="Z61" s="6">
        <v>16.827059880168321</v>
      </c>
      <c r="AA61" s="6">
        <v>15.878500521865927</v>
      </c>
      <c r="AB61" s="6">
        <v>17.334633344569365</v>
      </c>
      <c r="AC61" s="6">
        <v>18.716527852762397</v>
      </c>
      <c r="AD61" s="6">
        <v>14.313582300558831</v>
      </c>
      <c r="AE61" s="6">
        <v>15.754554807349257</v>
      </c>
      <c r="AF61" s="6">
        <v>16.221029198811731</v>
      </c>
      <c r="AG61" s="6">
        <v>17.471055506294537</v>
      </c>
      <c r="AH61" s="6">
        <v>15.658522383627625</v>
      </c>
      <c r="AI61" s="6">
        <v>11.483999501411594</v>
      </c>
      <c r="AJ61" s="6">
        <v>12.233720392026214</v>
      </c>
      <c r="AK61" s="6">
        <v>14.995554459089872</v>
      </c>
      <c r="AL61" s="6">
        <v>14.886296749568135</v>
      </c>
      <c r="AM61" s="6">
        <v>14.534045967303353</v>
      </c>
      <c r="AN61" s="6">
        <v>15.257028601249438</v>
      </c>
      <c r="AO61" s="6">
        <v>17.771721339907998</v>
      </c>
      <c r="AP61" s="6">
        <v>19.585000515555123</v>
      </c>
      <c r="AQ61" s="6">
        <v>21.979988958395371</v>
      </c>
      <c r="AR61" s="37">
        <v>22.582640112913563</v>
      </c>
    </row>
    <row r="62" spans="1:44" s="1" customFormat="1">
      <c r="A62" s="36" t="s">
        <v>388</v>
      </c>
      <c r="B62" t="s">
        <v>14</v>
      </c>
      <c r="C62" s="66" t="s">
        <v>253</v>
      </c>
      <c r="D62" s="6"/>
      <c r="E62" s="6"/>
      <c r="F62" s="6"/>
      <c r="G62" s="6">
        <v>75.24509201560744</v>
      </c>
      <c r="H62" s="6">
        <v>46.735237040623623</v>
      </c>
      <c r="I62" s="6">
        <v>45.002347205650622</v>
      </c>
      <c r="J62" s="6">
        <v>37.94910726481509</v>
      </c>
      <c r="K62" s="6">
        <v>27.092729646419333</v>
      </c>
      <c r="L62" s="6">
        <v>21.667570795015376</v>
      </c>
      <c r="M62" s="6">
        <v>18.086889331060853</v>
      </c>
      <c r="N62" s="6">
        <v>13.77369089089747</v>
      </c>
      <c r="O62" s="6">
        <v>14.888813390366813</v>
      </c>
      <c r="P62" s="6">
        <v>16.176765211892231</v>
      </c>
      <c r="Q62" s="6">
        <v>18.804050659204833</v>
      </c>
      <c r="R62" s="6">
        <v>9.7381809313076833</v>
      </c>
      <c r="S62" s="6">
        <v>12.07677976364613</v>
      </c>
      <c r="T62" s="6">
        <v>12.412350592176907</v>
      </c>
      <c r="U62" s="6">
        <v>15.377977365531175</v>
      </c>
      <c r="V62" s="6">
        <v>18.698979714352152</v>
      </c>
      <c r="W62" s="6">
        <v>18.223658758095873</v>
      </c>
      <c r="X62" s="6">
        <v>19.338075493511052</v>
      </c>
      <c r="Y62" s="6">
        <v>18.005277671753216</v>
      </c>
      <c r="Z62" s="6">
        <v>16.827059880168321</v>
      </c>
      <c r="AA62" s="6">
        <v>15.878500521865927</v>
      </c>
      <c r="AB62" s="6">
        <v>17.334633344569365</v>
      </c>
      <c r="AC62" s="6">
        <v>18.716527852762397</v>
      </c>
      <c r="AD62" s="6">
        <v>14.313582300558831</v>
      </c>
      <c r="AE62" s="6">
        <v>15.754554807349257</v>
      </c>
      <c r="AF62" s="6">
        <v>16.221029198811731</v>
      </c>
      <c r="AG62" s="6">
        <v>17.471055506294537</v>
      </c>
      <c r="AH62" s="6">
        <v>15.658522383627625</v>
      </c>
      <c r="AI62" s="6">
        <v>11.483999501411594</v>
      </c>
      <c r="AJ62" s="6">
        <v>12.233720392026214</v>
      </c>
      <c r="AK62" s="6">
        <v>14.995554459089872</v>
      </c>
      <c r="AL62" s="6">
        <v>14.886296749568135</v>
      </c>
      <c r="AM62" s="6">
        <v>14.534045967303353</v>
      </c>
      <c r="AN62" s="6">
        <v>15.257028601249438</v>
      </c>
      <c r="AO62" s="6">
        <v>17.771721339907998</v>
      </c>
      <c r="AP62" s="6">
        <v>19.585000515555123</v>
      </c>
      <c r="AQ62" s="6">
        <v>21.979988958395371</v>
      </c>
      <c r="AR62" s="37">
        <v>22.582640112913563</v>
      </c>
    </row>
    <row r="63" spans="1:44" s="1" customFormat="1">
      <c r="A63" s="36" t="s">
        <v>389</v>
      </c>
      <c r="B63" t="s">
        <v>14</v>
      </c>
      <c r="C63" s="66" t="s">
        <v>254</v>
      </c>
      <c r="D63" s="6"/>
      <c r="E63" s="6"/>
      <c r="F63" s="6"/>
      <c r="G63" s="6">
        <v>74.291536287693106</v>
      </c>
      <c r="H63" s="6">
        <v>45.316750385789518</v>
      </c>
      <c r="I63" s="6">
        <v>43.921811844173988</v>
      </c>
      <c r="J63" s="6">
        <v>36.94787324781381</v>
      </c>
      <c r="K63" s="6">
        <v>26.613849958661479</v>
      </c>
      <c r="L63" s="6">
        <v>21.243459573572231</v>
      </c>
      <c r="M63" s="6">
        <v>17.725968138648557</v>
      </c>
      <c r="N63" s="6">
        <v>13.682421511905797</v>
      </c>
      <c r="O63" s="6">
        <v>14.857517457294316</v>
      </c>
      <c r="P63" s="6">
        <v>16.318960693812592</v>
      </c>
      <c r="Q63" s="6">
        <v>18.800846300972267</v>
      </c>
      <c r="R63" s="6">
        <v>10.217562736955893</v>
      </c>
      <c r="S63" s="6">
        <v>12.718435415777432</v>
      </c>
      <c r="T63" s="6">
        <v>12.971498432574217</v>
      </c>
      <c r="U63" s="6">
        <v>15.761603334131713</v>
      </c>
      <c r="V63" s="6">
        <v>19.22112515876303</v>
      </c>
      <c r="W63" s="6">
        <v>18.75447758493107</v>
      </c>
      <c r="X63" s="6">
        <v>19.821284626550081</v>
      </c>
      <c r="Y63" s="6">
        <v>18.885089248374442</v>
      </c>
      <c r="Z63" s="6">
        <v>17.772274883372379</v>
      </c>
      <c r="AA63" s="6">
        <v>16.874793640514973</v>
      </c>
      <c r="AB63" s="6">
        <v>18.539994574822884</v>
      </c>
      <c r="AC63" s="6">
        <v>20.021433652445335</v>
      </c>
      <c r="AD63" s="6">
        <v>15.460473603672387</v>
      </c>
      <c r="AE63" s="6">
        <v>16.87258674228098</v>
      </c>
      <c r="AF63" s="6">
        <v>17.331532591405505</v>
      </c>
      <c r="AG63" s="6">
        <v>18.515974973328557</v>
      </c>
      <c r="AH63" s="6">
        <v>16.6447507627542</v>
      </c>
      <c r="AI63" s="6">
        <v>12.46243462930247</v>
      </c>
      <c r="AJ63" s="6">
        <v>13.133719121770952</v>
      </c>
      <c r="AK63" s="6">
        <v>16.126681557626149</v>
      </c>
      <c r="AL63" s="6">
        <v>15.787310031125681</v>
      </c>
      <c r="AM63" s="6">
        <v>15.485293813798275</v>
      </c>
      <c r="AN63" s="6">
        <v>16.303696348045442</v>
      </c>
      <c r="AO63" s="6">
        <v>18.800343598447661</v>
      </c>
      <c r="AP63" s="6">
        <v>20.670476922973737</v>
      </c>
      <c r="AQ63" s="6">
        <v>23.176055908614686</v>
      </c>
      <c r="AR63" s="37">
        <v>23.499293949655765</v>
      </c>
    </row>
    <row r="64" spans="1:44" s="1" customFormat="1">
      <c r="A64" s="36" t="s">
        <v>390</v>
      </c>
      <c r="B64" t="s">
        <v>3</v>
      </c>
      <c r="C64" s="66" t="s">
        <v>255</v>
      </c>
      <c r="D64" s="6"/>
      <c r="E64" s="6"/>
      <c r="F64" s="6"/>
      <c r="G64" s="6">
        <v>80.141812537031583</v>
      </c>
      <c r="H64" s="6">
        <v>49.68742331814753</v>
      </c>
      <c r="I64" s="6">
        <v>46.172515440470086</v>
      </c>
      <c r="J64" s="6">
        <v>39.390545395183132</v>
      </c>
      <c r="K64" s="6">
        <v>31.658812005255513</v>
      </c>
      <c r="L64" s="6">
        <v>26.101088851688463</v>
      </c>
      <c r="M64" s="6">
        <v>19.589763752012825</v>
      </c>
      <c r="N64" s="6">
        <v>15.002121236901532</v>
      </c>
      <c r="O64" s="6">
        <v>16.003732716704839</v>
      </c>
      <c r="P64" s="6">
        <v>17.173740772927015</v>
      </c>
      <c r="Q64" s="6">
        <v>19.591210066924543</v>
      </c>
      <c r="R64" s="6">
        <v>10.502229994336407</v>
      </c>
      <c r="S64" s="6">
        <v>13.828367149269583</v>
      </c>
      <c r="T64" s="6">
        <v>14.58189970960146</v>
      </c>
      <c r="U64" s="6">
        <v>16.975740889514729</v>
      </c>
      <c r="V64" s="6">
        <v>20.439139859090592</v>
      </c>
      <c r="W64" s="6">
        <v>19.807020294757596</v>
      </c>
      <c r="X64" s="6">
        <v>19.740308628237891</v>
      </c>
      <c r="Y64" s="6">
        <v>19.552927508886679</v>
      </c>
      <c r="Z64" s="6">
        <v>18.225391885252893</v>
      </c>
      <c r="AA64" s="6">
        <v>17.593335699382887</v>
      </c>
      <c r="AB64" s="6">
        <v>19.794332540699127</v>
      </c>
      <c r="AC64" s="6">
        <v>21.628096270545047</v>
      </c>
      <c r="AD64" s="6">
        <v>16.817082389499351</v>
      </c>
      <c r="AE64" s="6">
        <v>18.131024720962849</v>
      </c>
      <c r="AF64" s="6">
        <v>18.480323443011017</v>
      </c>
      <c r="AG64" s="6">
        <v>19.89973306652967</v>
      </c>
      <c r="AH64" s="6">
        <v>18.033499675303489</v>
      </c>
      <c r="AI64" s="6">
        <v>13.731921905746782</v>
      </c>
      <c r="AJ64" s="6">
        <v>14.548554354895801</v>
      </c>
      <c r="AK64" s="6">
        <v>17.728571768752477</v>
      </c>
      <c r="AL64" s="6">
        <v>17.515579535569746</v>
      </c>
      <c r="AM64" s="6">
        <v>17.058151022558327</v>
      </c>
      <c r="AN64" s="6">
        <v>18.273757597551917</v>
      </c>
      <c r="AO64" s="6">
        <v>20.85752051574411</v>
      </c>
      <c r="AP64" s="6">
        <v>22.739694318974681</v>
      </c>
      <c r="AQ64" s="6">
        <v>25.329528044885446</v>
      </c>
      <c r="AR64" s="37">
        <v>25.230061911856613</v>
      </c>
    </row>
    <row r="65" spans="1:44">
      <c r="A65" s="36" t="s">
        <v>391</v>
      </c>
      <c r="B65" t="s">
        <v>13</v>
      </c>
      <c r="C65" s="66" t="s">
        <v>256</v>
      </c>
      <c r="D65" s="6"/>
      <c r="E65" s="6"/>
      <c r="F65" s="6"/>
      <c r="G65" s="6">
        <v>79.527887650459078</v>
      </c>
      <c r="H65" s="6">
        <v>49.281703086836522</v>
      </c>
      <c r="I65" s="6">
        <v>45.743983497726205</v>
      </c>
      <c r="J65" s="6">
        <v>38.910288153895046</v>
      </c>
      <c r="K65" s="6">
        <v>30.958839392991699</v>
      </c>
      <c r="L65" s="6">
        <v>25.915684455965469</v>
      </c>
      <c r="M65" s="6">
        <v>19.326003028120212</v>
      </c>
      <c r="N65" s="6">
        <v>14.879185583915904</v>
      </c>
      <c r="O65" s="6">
        <v>15.870566523857642</v>
      </c>
      <c r="P65" s="6">
        <v>16.943984654620404</v>
      </c>
      <c r="Q65" s="6">
        <v>19.325517666048302</v>
      </c>
      <c r="R65" s="6">
        <v>10.315667450522129</v>
      </c>
      <c r="S65" s="6">
        <v>13.580442019862538</v>
      </c>
      <c r="T65" s="6">
        <v>14.096616282049647</v>
      </c>
      <c r="U65" s="6">
        <v>16.568003354447814</v>
      </c>
      <c r="V65" s="6">
        <v>19.9949776895022</v>
      </c>
      <c r="W65" s="6">
        <v>19.272757364767262</v>
      </c>
      <c r="X65" s="6">
        <v>19.312166295458145</v>
      </c>
      <c r="Y65" s="6">
        <v>19.073369203208461</v>
      </c>
      <c r="Z65" s="6">
        <v>17.772787389901996</v>
      </c>
      <c r="AA65" s="6">
        <v>17.009928436728476</v>
      </c>
      <c r="AB65" s="6">
        <v>19.295122348128622</v>
      </c>
      <c r="AC65" s="6">
        <v>21.0699706007108</v>
      </c>
      <c r="AD65" s="6">
        <v>16.069047231456885</v>
      </c>
      <c r="AE65" s="6">
        <v>17.400647913272245</v>
      </c>
      <c r="AF65" s="6">
        <v>17.808725740093777</v>
      </c>
      <c r="AG65" s="6">
        <v>19.259653433794551</v>
      </c>
      <c r="AH65" s="6">
        <v>17.445079660784078</v>
      </c>
      <c r="AI65" s="6">
        <v>13.316174394175562</v>
      </c>
      <c r="AJ65" s="6">
        <v>14.024344216176955</v>
      </c>
      <c r="AK65" s="6">
        <v>17.004626426157767</v>
      </c>
      <c r="AL65" s="6">
        <v>16.835747208559393</v>
      </c>
      <c r="AM65" s="6">
        <v>16.493862705992019</v>
      </c>
      <c r="AN65" s="6">
        <v>17.594633829644518</v>
      </c>
      <c r="AO65" s="6">
        <v>20.105363796680312</v>
      </c>
      <c r="AP65" s="6">
        <v>22.006094768804104</v>
      </c>
      <c r="AQ65" s="6">
        <v>24.749892842011171</v>
      </c>
      <c r="AR65" s="37">
        <v>24.595688748062916</v>
      </c>
    </row>
    <row r="66" spans="1:44">
      <c r="A66" s="36" t="s">
        <v>392</v>
      </c>
      <c r="B66" t="s">
        <v>13</v>
      </c>
      <c r="C66" s="66" t="s">
        <v>257</v>
      </c>
      <c r="D66" s="6"/>
      <c r="E66" s="6"/>
      <c r="F66" s="6"/>
      <c r="G66" s="6">
        <v>79.527887650459078</v>
      </c>
      <c r="H66" s="6">
        <v>49.281703086836522</v>
      </c>
      <c r="I66" s="6">
        <v>45.743983497726205</v>
      </c>
      <c r="J66" s="6">
        <v>38.910288153895046</v>
      </c>
      <c r="K66" s="6">
        <v>30.958839392991699</v>
      </c>
      <c r="L66" s="6">
        <v>25.915684455965469</v>
      </c>
      <c r="M66" s="6">
        <v>19.326003028120212</v>
      </c>
      <c r="N66" s="6">
        <v>14.879185583915904</v>
      </c>
      <c r="O66" s="6">
        <v>15.870566523857642</v>
      </c>
      <c r="P66" s="6">
        <v>16.943984654620404</v>
      </c>
      <c r="Q66" s="6">
        <v>19.325517666048302</v>
      </c>
      <c r="R66" s="6">
        <v>10.315667450522129</v>
      </c>
      <c r="S66" s="6">
        <v>13.580442019862538</v>
      </c>
      <c r="T66" s="6">
        <v>14.096616282049647</v>
      </c>
      <c r="U66" s="6">
        <v>16.568003354447814</v>
      </c>
      <c r="V66" s="6">
        <v>19.9949776895022</v>
      </c>
      <c r="W66" s="6">
        <v>19.272757364767262</v>
      </c>
      <c r="X66" s="6">
        <v>19.312166295458145</v>
      </c>
      <c r="Y66" s="6">
        <v>19.073369203208461</v>
      </c>
      <c r="Z66" s="6">
        <v>17.772787389901996</v>
      </c>
      <c r="AA66" s="6">
        <v>17.009928436728476</v>
      </c>
      <c r="AB66" s="6">
        <v>19.295122348128622</v>
      </c>
      <c r="AC66" s="6">
        <v>21.0699706007108</v>
      </c>
      <c r="AD66" s="6">
        <v>16.069047231456885</v>
      </c>
      <c r="AE66" s="6">
        <v>17.400647913272245</v>
      </c>
      <c r="AF66" s="6">
        <v>17.808725740093777</v>
      </c>
      <c r="AG66" s="6">
        <v>19.259653433794551</v>
      </c>
      <c r="AH66" s="6">
        <v>17.445079660784078</v>
      </c>
      <c r="AI66" s="6">
        <v>13.316174394175562</v>
      </c>
      <c r="AJ66" s="6">
        <v>14.024344216176955</v>
      </c>
      <c r="AK66" s="6">
        <v>17.004626426157767</v>
      </c>
      <c r="AL66" s="6">
        <v>16.835747208559393</v>
      </c>
      <c r="AM66" s="6">
        <v>16.493862705992019</v>
      </c>
      <c r="AN66" s="6">
        <v>17.594633829644518</v>
      </c>
      <c r="AO66" s="6">
        <v>20.105363796680312</v>
      </c>
      <c r="AP66" s="6">
        <v>22.006094768804104</v>
      </c>
      <c r="AQ66" s="6">
        <v>24.749892842011171</v>
      </c>
      <c r="AR66" s="37">
        <v>24.595688748062916</v>
      </c>
    </row>
    <row r="67" spans="1:44">
      <c r="A67" s="36" t="s">
        <v>393</v>
      </c>
      <c r="B67" t="s">
        <v>13</v>
      </c>
      <c r="C67" s="66" t="s">
        <v>258</v>
      </c>
      <c r="D67" s="6"/>
      <c r="E67" s="6"/>
      <c r="F67" s="6"/>
      <c r="G67" s="6">
        <v>79.527887650459078</v>
      </c>
      <c r="H67" s="6">
        <v>49.281703086836522</v>
      </c>
      <c r="I67" s="6">
        <v>45.743983497726205</v>
      </c>
      <c r="J67" s="6">
        <v>38.910288153895046</v>
      </c>
      <c r="K67" s="6">
        <v>30.958839392991699</v>
      </c>
      <c r="L67" s="6">
        <v>25.915684455965469</v>
      </c>
      <c r="M67" s="6">
        <v>19.326003028120212</v>
      </c>
      <c r="N67" s="6">
        <v>14.879185583915904</v>
      </c>
      <c r="O67" s="6">
        <v>15.870566523857642</v>
      </c>
      <c r="P67" s="6">
        <v>16.943984654620404</v>
      </c>
      <c r="Q67" s="6">
        <v>19.325517666048302</v>
      </c>
      <c r="R67" s="6">
        <v>10.315667450522129</v>
      </c>
      <c r="S67" s="6">
        <v>13.580442019862538</v>
      </c>
      <c r="T67" s="6">
        <v>14.096616282049647</v>
      </c>
      <c r="U67" s="6">
        <v>16.568003354447814</v>
      </c>
      <c r="V67" s="6">
        <v>19.9949776895022</v>
      </c>
      <c r="W67" s="6">
        <v>19.272757364767262</v>
      </c>
      <c r="X67" s="6">
        <v>19.312166295458145</v>
      </c>
      <c r="Y67" s="6">
        <v>19.073369203208461</v>
      </c>
      <c r="Z67" s="6">
        <v>17.772787389901996</v>
      </c>
      <c r="AA67" s="6">
        <v>17.009928436728476</v>
      </c>
      <c r="AB67" s="6">
        <v>19.295122348128622</v>
      </c>
      <c r="AC67" s="6">
        <v>21.0699706007108</v>
      </c>
      <c r="AD67" s="6">
        <v>16.069047231456885</v>
      </c>
      <c r="AE67" s="6">
        <v>17.400647913272245</v>
      </c>
      <c r="AF67" s="6">
        <v>17.808725740093777</v>
      </c>
      <c r="AG67" s="6">
        <v>19.259653433794551</v>
      </c>
      <c r="AH67" s="6">
        <v>17.445079660784078</v>
      </c>
      <c r="AI67" s="6">
        <v>13.316174394175562</v>
      </c>
      <c r="AJ67" s="6">
        <v>14.024344216176955</v>
      </c>
      <c r="AK67" s="6">
        <v>17.004626426157767</v>
      </c>
      <c r="AL67" s="6">
        <v>16.835747208559393</v>
      </c>
      <c r="AM67" s="6">
        <v>16.493862705992019</v>
      </c>
      <c r="AN67" s="6">
        <v>17.594633829644518</v>
      </c>
      <c r="AO67" s="6">
        <v>20.105363796680312</v>
      </c>
      <c r="AP67" s="6">
        <v>22.006094768804104</v>
      </c>
      <c r="AQ67" s="6">
        <v>24.749892842011171</v>
      </c>
      <c r="AR67" s="37">
        <v>24.595688748062916</v>
      </c>
    </row>
    <row r="68" spans="1:44">
      <c r="A68" s="36" t="s">
        <v>394</v>
      </c>
      <c r="B68" t="s">
        <v>13</v>
      </c>
      <c r="C68" s="66" t="s">
        <v>259</v>
      </c>
      <c r="D68" s="6"/>
      <c r="E68" s="6"/>
      <c r="F68" s="6"/>
      <c r="G68" s="6">
        <v>80.420307902303122</v>
      </c>
      <c r="H68" s="6">
        <v>49.678420484719901</v>
      </c>
      <c r="I68" s="6">
        <v>45.898759346448408</v>
      </c>
      <c r="J68" s="6">
        <v>39.283311414387875</v>
      </c>
      <c r="K68" s="6">
        <v>31.467477190315972</v>
      </c>
      <c r="L68" s="6">
        <v>26.159871931025052</v>
      </c>
      <c r="M68" s="6">
        <v>19.984386103192442</v>
      </c>
      <c r="N68" s="6">
        <v>15.316815355111411</v>
      </c>
      <c r="O68" s="6">
        <v>16.28098556333995</v>
      </c>
      <c r="P68" s="6">
        <v>17.367356119085155</v>
      </c>
      <c r="Q68" s="6">
        <v>19.826238107660302</v>
      </c>
      <c r="R68" s="6">
        <v>10.830691757579512</v>
      </c>
      <c r="S68" s="6">
        <v>14.16997435642544</v>
      </c>
      <c r="T68" s="6">
        <v>14.677014400334928</v>
      </c>
      <c r="U68" s="6">
        <v>17.156596026265724</v>
      </c>
      <c r="V68" s="6">
        <v>20.843994412972823</v>
      </c>
      <c r="W68" s="6">
        <v>19.919681990144738</v>
      </c>
      <c r="X68" s="6">
        <v>19.976282658646785</v>
      </c>
      <c r="Y68" s="6">
        <v>19.698725683563563</v>
      </c>
      <c r="Z68" s="6">
        <v>18.325410634937001</v>
      </c>
      <c r="AA68" s="6">
        <v>17.57888751829292</v>
      </c>
      <c r="AB68" s="6">
        <v>19.908675079056685</v>
      </c>
      <c r="AC68" s="6">
        <v>21.845139940403584</v>
      </c>
      <c r="AD68" s="6">
        <v>16.744013071680254</v>
      </c>
      <c r="AE68" s="6">
        <v>17.787939892723241</v>
      </c>
      <c r="AF68" s="6">
        <v>18.384557999114016</v>
      </c>
      <c r="AG68" s="6">
        <v>19.681239584681034</v>
      </c>
      <c r="AH68" s="6">
        <v>17.966518739287764</v>
      </c>
      <c r="AI68" s="6">
        <v>14.053014011685573</v>
      </c>
      <c r="AJ68" s="6">
        <v>14.949458643549351</v>
      </c>
      <c r="AK68" s="6">
        <v>17.95328252718749</v>
      </c>
      <c r="AL68" s="6">
        <v>17.32276108676125</v>
      </c>
      <c r="AM68" s="6">
        <v>17.196604031360199</v>
      </c>
      <c r="AN68" s="6">
        <v>18.307491483779305</v>
      </c>
      <c r="AO68" s="6">
        <v>20.928276748646926</v>
      </c>
      <c r="AP68" s="6">
        <v>22.926866882290593</v>
      </c>
      <c r="AQ68" s="6">
        <v>25.614242490054774</v>
      </c>
      <c r="AR68" s="37">
        <v>25.577419222648398</v>
      </c>
    </row>
    <row r="69" spans="1:44">
      <c r="A69" s="36" t="s">
        <v>395</v>
      </c>
      <c r="B69" t="s">
        <v>13</v>
      </c>
      <c r="C69" s="66" t="s">
        <v>260</v>
      </c>
      <c r="D69" s="6"/>
      <c r="E69" s="6"/>
      <c r="F69" s="6"/>
      <c r="G69" s="6">
        <v>80.952639336910863</v>
      </c>
      <c r="H69" s="6">
        <v>50.18149885244533</v>
      </c>
      <c r="I69" s="6">
        <v>46.372287498201921</v>
      </c>
      <c r="J69" s="6">
        <v>40.007512784343092</v>
      </c>
      <c r="K69" s="6">
        <v>32.51989408990535</v>
      </c>
      <c r="L69" s="6">
        <v>26.742179136675897</v>
      </c>
      <c r="M69" s="6">
        <v>20.412452892623143</v>
      </c>
      <c r="N69" s="6">
        <v>15.596450597389742</v>
      </c>
      <c r="O69" s="6">
        <v>16.582859182619565</v>
      </c>
      <c r="P69" s="6">
        <v>17.585868628697735</v>
      </c>
      <c r="Q69" s="6">
        <v>20.034331349709749</v>
      </c>
      <c r="R69" s="6">
        <v>11.097904644832083</v>
      </c>
      <c r="S69" s="6">
        <v>14.568889864759585</v>
      </c>
      <c r="T69" s="6">
        <v>15.191137626382341</v>
      </c>
      <c r="U69" s="6">
        <v>17.590192365127656</v>
      </c>
      <c r="V69" s="6">
        <v>21.115827279277877</v>
      </c>
      <c r="W69" s="6">
        <v>20.397686835520048</v>
      </c>
      <c r="X69" s="6">
        <v>20.33049202249374</v>
      </c>
      <c r="Y69" s="6">
        <v>20.155145434037259</v>
      </c>
      <c r="Z69" s="6">
        <v>18.861930621948211</v>
      </c>
      <c r="AA69" s="6">
        <v>18.079216047644547</v>
      </c>
      <c r="AB69" s="6">
        <v>20.524767440844276</v>
      </c>
      <c r="AC69" s="6">
        <v>22.656867227544939</v>
      </c>
      <c r="AD69" s="6">
        <v>17.462767675519796</v>
      </c>
      <c r="AE69" s="6">
        <v>18.698276794584125</v>
      </c>
      <c r="AF69" s="6">
        <v>19.093868181419349</v>
      </c>
      <c r="AG69" s="6">
        <v>20.634719574342927</v>
      </c>
      <c r="AH69" s="6">
        <v>18.822431794015689</v>
      </c>
      <c r="AI69" s="6">
        <v>14.671629322178676</v>
      </c>
      <c r="AJ69" s="6">
        <v>15.551158888090098</v>
      </c>
      <c r="AK69" s="6">
        <v>18.667372727730839</v>
      </c>
      <c r="AL69" s="6">
        <v>18.305889079813941</v>
      </c>
      <c r="AM69" s="6">
        <v>18.04217883916494</v>
      </c>
      <c r="AN69" s="6">
        <v>19.262707384570074</v>
      </c>
      <c r="AO69" s="6">
        <v>21.758983458188542</v>
      </c>
      <c r="AP69" s="6">
        <v>23.722961199779281</v>
      </c>
      <c r="AQ69" s="6">
        <v>26.526504211974309</v>
      </c>
      <c r="AR69" s="37">
        <v>26.278120289092207</v>
      </c>
    </row>
    <row r="70" spans="1:44">
      <c r="A70" s="36" t="s">
        <v>396</v>
      </c>
      <c r="B70" t="s">
        <v>13</v>
      </c>
      <c r="C70" s="66" t="s">
        <v>261</v>
      </c>
      <c r="D70" s="6"/>
      <c r="E70" s="6"/>
      <c r="F70" s="6"/>
      <c r="G70" s="6">
        <v>80.952639336910863</v>
      </c>
      <c r="H70" s="6">
        <v>50.18149885244533</v>
      </c>
      <c r="I70" s="6">
        <v>46.372287498201921</v>
      </c>
      <c r="J70" s="6">
        <v>40.007512784343092</v>
      </c>
      <c r="K70" s="6">
        <v>32.51989408990535</v>
      </c>
      <c r="L70" s="6">
        <v>26.742179136675897</v>
      </c>
      <c r="M70" s="6">
        <v>20.412452892623143</v>
      </c>
      <c r="N70" s="6">
        <v>15.596450597389742</v>
      </c>
      <c r="O70" s="6">
        <v>16.582859182619565</v>
      </c>
      <c r="P70" s="6">
        <v>17.585868628697735</v>
      </c>
      <c r="Q70" s="6">
        <v>20.034331349709749</v>
      </c>
      <c r="R70" s="6">
        <v>11.097904644832083</v>
      </c>
      <c r="S70" s="6">
        <v>14.568889864759585</v>
      </c>
      <c r="T70" s="6">
        <v>15.191137626382341</v>
      </c>
      <c r="U70" s="6">
        <v>17.590192365127656</v>
      </c>
      <c r="V70" s="6">
        <v>21.115827279277877</v>
      </c>
      <c r="W70" s="6">
        <v>20.397686835520048</v>
      </c>
      <c r="X70" s="6">
        <v>20.33049202249374</v>
      </c>
      <c r="Y70" s="6">
        <v>20.155145434037259</v>
      </c>
      <c r="Z70" s="6">
        <v>18.861930621948211</v>
      </c>
      <c r="AA70" s="6">
        <v>18.079216047644547</v>
      </c>
      <c r="AB70" s="6">
        <v>20.524767440844276</v>
      </c>
      <c r="AC70" s="6">
        <v>22.656867227544939</v>
      </c>
      <c r="AD70" s="6">
        <v>17.462767675519796</v>
      </c>
      <c r="AE70" s="6">
        <v>18.698276794584125</v>
      </c>
      <c r="AF70" s="6">
        <v>19.093868181419349</v>
      </c>
      <c r="AG70" s="6">
        <v>20.634719574342927</v>
      </c>
      <c r="AH70" s="6">
        <v>18.822431794015689</v>
      </c>
      <c r="AI70" s="6">
        <v>14.671629322178676</v>
      </c>
      <c r="AJ70" s="6">
        <v>15.551158888090098</v>
      </c>
      <c r="AK70" s="6">
        <v>18.667372727730839</v>
      </c>
      <c r="AL70" s="6">
        <v>18.305889079813941</v>
      </c>
      <c r="AM70" s="6">
        <v>18.04217883916494</v>
      </c>
      <c r="AN70" s="6">
        <v>19.262707384570074</v>
      </c>
      <c r="AO70" s="6">
        <v>21.758983458188542</v>
      </c>
      <c r="AP70" s="6">
        <v>23.722961199779281</v>
      </c>
      <c r="AQ70" s="6">
        <v>26.526504211974309</v>
      </c>
      <c r="AR70" s="37">
        <v>26.278120289092207</v>
      </c>
    </row>
    <row r="71" spans="1:44">
      <c r="A71" s="36" t="s">
        <v>397</v>
      </c>
      <c r="B71" t="s">
        <v>13</v>
      </c>
      <c r="C71" s="66" t="s">
        <v>262</v>
      </c>
      <c r="D71" s="6"/>
      <c r="E71" s="6"/>
      <c r="F71" s="6"/>
      <c r="G71" s="6">
        <v>80.420307902303122</v>
      </c>
      <c r="H71" s="6">
        <v>49.678420484719901</v>
      </c>
      <c r="I71" s="6">
        <v>45.898759346448408</v>
      </c>
      <c r="J71" s="6">
        <v>39.283311414387875</v>
      </c>
      <c r="K71" s="6">
        <v>31.467477190315972</v>
      </c>
      <c r="L71" s="6">
        <v>26.159871931025052</v>
      </c>
      <c r="M71" s="6">
        <v>19.984386103192442</v>
      </c>
      <c r="N71" s="6">
        <v>15.316815355111411</v>
      </c>
      <c r="O71" s="6">
        <v>16.28098556333995</v>
      </c>
      <c r="P71" s="6">
        <v>17.367356119085155</v>
      </c>
      <c r="Q71" s="6">
        <v>19.826238107660302</v>
      </c>
      <c r="R71" s="6">
        <v>10.830691757579512</v>
      </c>
      <c r="S71" s="6">
        <v>14.16997435642544</v>
      </c>
      <c r="T71" s="6">
        <v>14.677014400334928</v>
      </c>
      <c r="U71" s="6">
        <v>17.156596026265724</v>
      </c>
      <c r="V71" s="6">
        <v>20.843994412972823</v>
      </c>
      <c r="W71" s="6">
        <v>19.919681990144738</v>
      </c>
      <c r="X71" s="6">
        <v>19.976282658646785</v>
      </c>
      <c r="Y71" s="6">
        <v>19.698725683563563</v>
      </c>
      <c r="Z71" s="6">
        <v>18.325410634937001</v>
      </c>
      <c r="AA71" s="6">
        <v>17.57888751829292</v>
      </c>
      <c r="AB71" s="6">
        <v>19.908675079056685</v>
      </c>
      <c r="AC71" s="6">
        <v>21.845139940403584</v>
      </c>
      <c r="AD71" s="6">
        <v>16.744013071680254</v>
      </c>
      <c r="AE71" s="6">
        <v>17.787939892723241</v>
      </c>
      <c r="AF71" s="6">
        <v>18.384557999114016</v>
      </c>
      <c r="AG71" s="6">
        <v>19.681239584681034</v>
      </c>
      <c r="AH71" s="6">
        <v>17.966518739287764</v>
      </c>
      <c r="AI71" s="6">
        <v>14.053014011685573</v>
      </c>
      <c r="AJ71" s="6">
        <v>14.949458643549351</v>
      </c>
      <c r="AK71" s="6">
        <v>17.95328252718749</v>
      </c>
      <c r="AL71" s="6">
        <v>17.32276108676125</v>
      </c>
      <c r="AM71" s="6">
        <v>17.196604031360199</v>
      </c>
      <c r="AN71" s="6">
        <v>18.307491483779305</v>
      </c>
      <c r="AO71" s="6">
        <v>20.928276748646926</v>
      </c>
      <c r="AP71" s="6">
        <v>22.926866882290593</v>
      </c>
      <c r="AQ71" s="6">
        <v>25.614242490054774</v>
      </c>
      <c r="AR71" s="37">
        <v>25.577419222648398</v>
      </c>
    </row>
    <row r="72" spans="1:44">
      <c r="A72" s="36" t="s">
        <v>398</v>
      </c>
      <c r="B72" t="s">
        <v>13</v>
      </c>
      <c r="C72" s="66" t="s">
        <v>263</v>
      </c>
      <c r="D72" s="6"/>
      <c r="E72" s="6"/>
      <c r="F72" s="6"/>
      <c r="G72" s="6">
        <v>80.420307902303122</v>
      </c>
      <c r="H72" s="6">
        <v>49.678420484719901</v>
      </c>
      <c r="I72" s="6">
        <v>45.898759346448408</v>
      </c>
      <c r="J72" s="6">
        <v>39.283311414387875</v>
      </c>
      <c r="K72" s="6">
        <v>31.467477190315972</v>
      </c>
      <c r="L72" s="6">
        <v>26.159871931025052</v>
      </c>
      <c r="M72" s="6">
        <v>19.984386103192442</v>
      </c>
      <c r="N72" s="6">
        <v>15.316815355111411</v>
      </c>
      <c r="O72" s="6">
        <v>16.28098556333995</v>
      </c>
      <c r="P72" s="6">
        <v>17.367356119085155</v>
      </c>
      <c r="Q72" s="6">
        <v>19.826238107660302</v>
      </c>
      <c r="R72" s="6">
        <v>10.830691757579512</v>
      </c>
      <c r="S72" s="6">
        <v>14.16997435642544</v>
      </c>
      <c r="T72" s="6">
        <v>14.677014400334928</v>
      </c>
      <c r="U72" s="6">
        <v>17.156596026265724</v>
      </c>
      <c r="V72" s="6">
        <v>20.843994412972823</v>
      </c>
      <c r="W72" s="6">
        <v>19.919681990144738</v>
      </c>
      <c r="X72" s="6">
        <v>19.976282658646785</v>
      </c>
      <c r="Y72" s="6">
        <v>19.698725683563563</v>
      </c>
      <c r="Z72" s="6">
        <v>18.325410634937001</v>
      </c>
      <c r="AA72" s="6">
        <v>17.57888751829292</v>
      </c>
      <c r="AB72" s="6">
        <v>19.908675079056685</v>
      </c>
      <c r="AC72" s="6">
        <v>21.845139940403584</v>
      </c>
      <c r="AD72" s="6">
        <v>16.744013071680254</v>
      </c>
      <c r="AE72" s="6">
        <v>17.787939892723241</v>
      </c>
      <c r="AF72" s="6">
        <v>18.384557999114016</v>
      </c>
      <c r="AG72" s="6">
        <v>19.681239584681034</v>
      </c>
      <c r="AH72" s="6">
        <v>17.966518739287764</v>
      </c>
      <c r="AI72" s="6">
        <v>14.053014011685573</v>
      </c>
      <c r="AJ72" s="6">
        <v>14.949458643549351</v>
      </c>
      <c r="AK72" s="6">
        <v>17.95328252718749</v>
      </c>
      <c r="AL72" s="6">
        <v>17.32276108676125</v>
      </c>
      <c r="AM72" s="6">
        <v>17.196604031360199</v>
      </c>
      <c r="AN72" s="6">
        <v>18.307491483779305</v>
      </c>
      <c r="AO72" s="6">
        <v>20.928276748646926</v>
      </c>
      <c r="AP72" s="6">
        <v>22.926866882290593</v>
      </c>
      <c r="AQ72" s="6">
        <v>25.614242490054774</v>
      </c>
      <c r="AR72" s="37">
        <v>25.577419222648398</v>
      </c>
    </row>
    <row r="73" spans="1:44">
      <c r="A73" s="36" t="s">
        <v>399</v>
      </c>
      <c r="B73" t="s">
        <v>19</v>
      </c>
      <c r="C73" s="66" t="s">
        <v>264</v>
      </c>
      <c r="D73" s="6"/>
      <c r="E73" s="6"/>
      <c r="F73" s="6"/>
      <c r="G73" s="6">
        <v>65.550619617132128</v>
      </c>
      <c r="H73" s="6">
        <v>38.522424841148897</v>
      </c>
      <c r="I73" s="6">
        <v>36.749551199828396</v>
      </c>
      <c r="J73" s="6">
        <v>30.658966469512244</v>
      </c>
      <c r="K73" s="6">
        <v>22.687361616412502</v>
      </c>
      <c r="L73" s="6">
        <v>17.998082867819654</v>
      </c>
      <c r="M73" s="6">
        <v>14.543420988264321</v>
      </c>
      <c r="N73" s="6">
        <v>12.124433358287583</v>
      </c>
      <c r="O73" s="6">
        <v>12.452964696092369</v>
      </c>
      <c r="P73" s="6">
        <v>13.374024379832537</v>
      </c>
      <c r="Q73" s="6">
        <v>15.585886904033002</v>
      </c>
      <c r="R73" s="6">
        <v>8.2132076594932713</v>
      </c>
      <c r="S73" s="6">
        <v>10.660148550459731</v>
      </c>
      <c r="T73" s="6">
        <v>10.817712076002385</v>
      </c>
      <c r="U73" s="6">
        <v>14.098529724697958</v>
      </c>
      <c r="V73" s="6">
        <v>18.734579318889192</v>
      </c>
      <c r="W73" s="6">
        <v>16.387668551602953</v>
      </c>
      <c r="X73" s="6">
        <v>16.902231562951275</v>
      </c>
      <c r="Y73" s="6">
        <v>16.857191514422002</v>
      </c>
      <c r="Z73" s="6">
        <v>15.378731523044292</v>
      </c>
      <c r="AA73" s="6">
        <v>26.856966160926447</v>
      </c>
      <c r="AB73" s="6">
        <v>16.282183696400313</v>
      </c>
      <c r="AC73" s="6">
        <v>17.580785914845322</v>
      </c>
      <c r="AD73" s="6">
        <v>14.313573964689599</v>
      </c>
      <c r="AE73" s="6">
        <v>14.596555856611236</v>
      </c>
      <c r="AF73" s="6">
        <v>20.856198716995056</v>
      </c>
      <c r="AG73" s="6">
        <v>31.807304842489483</v>
      </c>
      <c r="AH73" s="6">
        <v>14.933750137765108</v>
      </c>
      <c r="AI73" s="6">
        <v>10.698073564722769</v>
      </c>
      <c r="AJ73" s="6">
        <v>11.2170428729048</v>
      </c>
      <c r="AK73" s="6">
        <v>23.497593456454421</v>
      </c>
      <c r="AL73" s="6">
        <v>13.780122607973661</v>
      </c>
      <c r="AM73" s="6">
        <v>13.370340560034503</v>
      </c>
      <c r="AN73" s="6">
        <v>14.005841253987859</v>
      </c>
      <c r="AO73" s="6">
        <v>16.147836629315794</v>
      </c>
      <c r="AP73" s="6">
        <v>17.751798211626198</v>
      </c>
      <c r="AQ73" s="6">
        <v>19.665898902542402</v>
      </c>
      <c r="AR73" s="37">
        <v>19.940803291361334</v>
      </c>
    </row>
    <row r="74" spans="1:44">
      <c r="A74" s="36" t="s">
        <v>400</v>
      </c>
      <c r="B74" t="s">
        <v>19</v>
      </c>
      <c r="C74" s="66" t="s">
        <v>265</v>
      </c>
      <c r="D74" s="6"/>
      <c r="E74" s="6"/>
      <c r="F74" s="6"/>
      <c r="G74" s="6">
        <v>65.550619617132128</v>
      </c>
      <c r="H74" s="6">
        <v>38.522424841148897</v>
      </c>
      <c r="I74" s="6">
        <v>36.749551199828396</v>
      </c>
      <c r="J74" s="6">
        <v>30.658966469512244</v>
      </c>
      <c r="K74" s="6">
        <v>22.687361616412502</v>
      </c>
      <c r="L74" s="6">
        <v>17.998082867819654</v>
      </c>
      <c r="M74" s="6">
        <v>14.543420988264321</v>
      </c>
      <c r="N74" s="6">
        <v>12.124433358287583</v>
      </c>
      <c r="O74" s="6">
        <v>12.452964696092369</v>
      </c>
      <c r="P74" s="6">
        <v>13.374024379832537</v>
      </c>
      <c r="Q74" s="6">
        <v>15.585886904033002</v>
      </c>
      <c r="R74" s="6">
        <v>8.2132076594932713</v>
      </c>
      <c r="S74" s="6">
        <v>10.660148550459731</v>
      </c>
      <c r="T74" s="6">
        <v>10.817712076002385</v>
      </c>
      <c r="U74" s="6">
        <v>14.098529724697958</v>
      </c>
      <c r="V74" s="6">
        <v>18.734579318889192</v>
      </c>
      <c r="W74" s="6">
        <v>16.387668551602953</v>
      </c>
      <c r="X74" s="6">
        <v>16.902231562951275</v>
      </c>
      <c r="Y74" s="6">
        <v>16.857191514422002</v>
      </c>
      <c r="Z74" s="6">
        <v>15.378731523044292</v>
      </c>
      <c r="AA74" s="6">
        <v>26.856966160926447</v>
      </c>
      <c r="AB74" s="6">
        <v>16.282183696400313</v>
      </c>
      <c r="AC74" s="6">
        <v>17.580785914845322</v>
      </c>
      <c r="AD74" s="6">
        <v>14.313573964689599</v>
      </c>
      <c r="AE74" s="6">
        <v>14.596555856611236</v>
      </c>
      <c r="AF74" s="6">
        <v>20.856198716995056</v>
      </c>
      <c r="AG74" s="6">
        <v>31.807304842489483</v>
      </c>
      <c r="AH74" s="6">
        <v>14.933750137765108</v>
      </c>
      <c r="AI74" s="6">
        <v>10.698073564722769</v>
      </c>
      <c r="AJ74" s="6">
        <v>11.2170428729048</v>
      </c>
      <c r="AK74" s="6">
        <v>23.497593456454421</v>
      </c>
      <c r="AL74" s="6">
        <v>13.780122607973661</v>
      </c>
      <c r="AM74" s="6">
        <v>13.370340560034503</v>
      </c>
      <c r="AN74" s="6">
        <v>14.005841253987859</v>
      </c>
      <c r="AO74" s="6">
        <v>16.147836629315794</v>
      </c>
      <c r="AP74" s="6">
        <v>17.751798211626198</v>
      </c>
      <c r="AQ74" s="6">
        <v>19.665898902542402</v>
      </c>
      <c r="AR74" s="37">
        <v>19.940803291361334</v>
      </c>
    </row>
    <row r="75" spans="1:44">
      <c r="A75" s="36" t="s">
        <v>401</v>
      </c>
      <c r="B75" t="s">
        <v>19</v>
      </c>
      <c r="C75" s="66" t="s">
        <v>266</v>
      </c>
      <c r="D75" s="6"/>
      <c r="E75" s="6"/>
      <c r="F75" s="6"/>
      <c r="G75" s="6">
        <v>65.550619617132128</v>
      </c>
      <c r="H75" s="6">
        <v>38.522424841148897</v>
      </c>
      <c r="I75" s="6">
        <v>36.749551199828396</v>
      </c>
      <c r="J75" s="6">
        <v>30.658966469512244</v>
      </c>
      <c r="K75" s="6">
        <v>22.687361616412502</v>
      </c>
      <c r="L75" s="6">
        <v>17.998082867819654</v>
      </c>
      <c r="M75" s="6">
        <v>14.543420988264321</v>
      </c>
      <c r="N75" s="6">
        <v>12.124433358287583</v>
      </c>
      <c r="O75" s="6">
        <v>12.452964696092369</v>
      </c>
      <c r="P75" s="6">
        <v>13.374024379832537</v>
      </c>
      <c r="Q75" s="6">
        <v>15.585886904033002</v>
      </c>
      <c r="R75" s="6">
        <v>8.2132076594932713</v>
      </c>
      <c r="S75" s="6">
        <v>10.660148550459731</v>
      </c>
      <c r="T75" s="6">
        <v>10.817712076002385</v>
      </c>
      <c r="U75" s="6">
        <v>14.098529724697958</v>
      </c>
      <c r="V75" s="6">
        <v>18.734579318889192</v>
      </c>
      <c r="W75" s="6">
        <v>16.387668551602953</v>
      </c>
      <c r="X75" s="6">
        <v>16.902231562951275</v>
      </c>
      <c r="Y75" s="6">
        <v>16.857191514422002</v>
      </c>
      <c r="Z75" s="6">
        <v>15.378731523044292</v>
      </c>
      <c r="AA75" s="6">
        <v>26.856966160926447</v>
      </c>
      <c r="AB75" s="6">
        <v>16.282183696400313</v>
      </c>
      <c r="AC75" s="6">
        <v>17.580785914845322</v>
      </c>
      <c r="AD75" s="6">
        <v>14.313573964689599</v>
      </c>
      <c r="AE75" s="6">
        <v>14.596555856611236</v>
      </c>
      <c r="AF75" s="6">
        <v>20.856198716995056</v>
      </c>
      <c r="AG75" s="6">
        <v>31.807304842489483</v>
      </c>
      <c r="AH75" s="6">
        <v>14.933750137765108</v>
      </c>
      <c r="AI75" s="6">
        <v>10.698073564722769</v>
      </c>
      <c r="AJ75" s="6">
        <v>11.2170428729048</v>
      </c>
      <c r="AK75" s="6">
        <v>23.497593456454421</v>
      </c>
      <c r="AL75" s="6">
        <v>13.780122607973661</v>
      </c>
      <c r="AM75" s="6">
        <v>13.370340560034503</v>
      </c>
      <c r="AN75" s="6">
        <v>14.005841253987859</v>
      </c>
      <c r="AO75" s="6">
        <v>16.147836629315794</v>
      </c>
      <c r="AP75" s="6">
        <v>17.751798211626198</v>
      </c>
      <c r="AQ75" s="6">
        <v>19.665898902542402</v>
      </c>
      <c r="AR75" s="37">
        <v>19.940803291361334</v>
      </c>
    </row>
    <row r="76" spans="1:44" ht="17.25" thickBot="1">
      <c r="A76" s="30"/>
      <c r="B76" s="34"/>
      <c r="C76" s="31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0"/>
      <c r="AI76" s="34"/>
      <c r="AJ76" s="34"/>
      <c r="AK76" s="34"/>
      <c r="AL76" s="34"/>
      <c r="AM76" s="34"/>
      <c r="AN76" s="34"/>
      <c r="AO76" s="34"/>
      <c r="AP76" s="34"/>
      <c r="AQ76" s="34"/>
      <c r="AR76" s="31"/>
    </row>
    <row r="77" spans="1:44" ht="17.25" thickBot="1"/>
    <row r="78" spans="1:44">
      <c r="A78" s="74" t="s">
        <v>168</v>
      </c>
      <c r="B78" s="75"/>
      <c r="C78" s="78"/>
      <c r="D78" s="32">
        <v>2020</v>
      </c>
      <c r="E78" s="32">
        <v>2021</v>
      </c>
      <c r="F78" s="32">
        <v>2022</v>
      </c>
      <c r="G78" s="32">
        <v>2023</v>
      </c>
      <c r="H78" s="32">
        <v>2024</v>
      </c>
      <c r="I78" s="32">
        <v>2025</v>
      </c>
      <c r="J78" s="32">
        <v>2026</v>
      </c>
      <c r="K78" s="32">
        <v>2027</v>
      </c>
      <c r="L78" s="32">
        <v>2028</v>
      </c>
      <c r="M78" s="32">
        <v>2029</v>
      </c>
      <c r="N78" s="32">
        <v>2030</v>
      </c>
      <c r="O78" s="32">
        <v>2031</v>
      </c>
      <c r="P78" s="32">
        <v>2032</v>
      </c>
      <c r="Q78" s="32">
        <v>2033</v>
      </c>
      <c r="R78" s="32">
        <v>2034</v>
      </c>
      <c r="S78" s="32">
        <v>2035</v>
      </c>
      <c r="T78" s="32">
        <v>2036</v>
      </c>
      <c r="U78" s="32">
        <v>2037</v>
      </c>
      <c r="V78" s="32">
        <v>2038</v>
      </c>
      <c r="W78" s="32">
        <v>2039</v>
      </c>
      <c r="X78" s="32">
        <v>2040</v>
      </c>
      <c r="Y78" s="32">
        <v>2041</v>
      </c>
      <c r="Z78" s="32">
        <v>2042</v>
      </c>
      <c r="AA78" s="32">
        <v>2043</v>
      </c>
      <c r="AB78" s="32">
        <v>2044</v>
      </c>
      <c r="AC78" s="32">
        <v>2045</v>
      </c>
      <c r="AD78" s="32">
        <v>2046</v>
      </c>
      <c r="AE78" s="32">
        <v>2047</v>
      </c>
      <c r="AF78" s="32">
        <v>2048</v>
      </c>
      <c r="AG78" s="32">
        <v>2049</v>
      </c>
      <c r="AH78" s="32">
        <v>2050</v>
      </c>
      <c r="AI78" s="32">
        <v>2051</v>
      </c>
      <c r="AJ78" s="32">
        <v>2052</v>
      </c>
      <c r="AK78" s="32">
        <v>2053</v>
      </c>
      <c r="AL78" s="32">
        <v>2054</v>
      </c>
      <c r="AM78" s="32">
        <v>2055</v>
      </c>
      <c r="AN78" s="32">
        <v>2056</v>
      </c>
      <c r="AO78" s="32">
        <v>2057</v>
      </c>
      <c r="AP78" s="32">
        <v>2058</v>
      </c>
      <c r="AQ78" s="32">
        <v>2059</v>
      </c>
      <c r="AR78" s="33">
        <v>2060</v>
      </c>
    </row>
    <row r="79" spans="1:44">
      <c r="A79" s="64" t="s">
        <v>402</v>
      </c>
      <c r="C79" s="66"/>
      <c r="AH79" s="6"/>
      <c r="AR79" s="29"/>
    </row>
    <row r="80" spans="1:44">
      <c r="A80" s="36" t="s">
        <v>403</v>
      </c>
      <c r="B80" t="s">
        <v>19</v>
      </c>
      <c r="C80" s="66"/>
      <c r="D80" s="2"/>
      <c r="E80" s="2"/>
      <c r="F80" s="2"/>
      <c r="G80" s="2">
        <v>65.550619617132128</v>
      </c>
      <c r="H80" s="2">
        <v>38.522424841148897</v>
      </c>
      <c r="I80" s="2">
        <v>36.749551199828396</v>
      </c>
      <c r="J80" s="2">
        <v>30.658966469512247</v>
      </c>
      <c r="K80" s="2">
        <v>22.687361616412502</v>
      </c>
      <c r="L80" s="2">
        <v>17.998082867819654</v>
      </c>
      <c r="M80" s="2">
        <v>14.543420988264321</v>
      </c>
      <c r="N80" s="2">
        <v>12.124433358287583</v>
      </c>
      <c r="O80" s="2">
        <v>12.452964696092369</v>
      </c>
      <c r="P80" s="2">
        <v>13.374024379832537</v>
      </c>
      <c r="Q80" s="2">
        <v>15.585886904033</v>
      </c>
      <c r="R80" s="2">
        <v>8.2132076594932713</v>
      </c>
      <c r="S80" s="2">
        <v>10.660148550459731</v>
      </c>
      <c r="T80" s="2">
        <v>10.817712076002385</v>
      </c>
      <c r="U80" s="2">
        <v>14.098529724697958</v>
      </c>
      <c r="V80" s="2">
        <v>18.734579318889192</v>
      </c>
      <c r="W80" s="2">
        <v>16.387668551602953</v>
      </c>
      <c r="X80" s="2">
        <v>16.902231562951275</v>
      </c>
      <c r="Y80" s="2">
        <v>16.857191514422002</v>
      </c>
      <c r="Z80" s="2">
        <v>15.378731523044291</v>
      </c>
      <c r="AA80" s="2">
        <v>26.856966160926447</v>
      </c>
      <c r="AB80" s="2">
        <v>16.282183696400313</v>
      </c>
      <c r="AC80" s="2">
        <v>17.580785914845322</v>
      </c>
      <c r="AD80" s="2">
        <v>14.313573964689599</v>
      </c>
      <c r="AE80" s="2">
        <v>14.596555856611236</v>
      </c>
      <c r="AF80" s="2">
        <v>20.856198716995056</v>
      </c>
      <c r="AG80" s="2">
        <v>31.807304842489479</v>
      </c>
      <c r="AH80" s="2">
        <v>14.933750137765108</v>
      </c>
      <c r="AI80" s="2">
        <v>10.698073564722769</v>
      </c>
      <c r="AJ80" s="2">
        <v>11.2170428729048</v>
      </c>
      <c r="AK80" s="2">
        <v>23.497593456454421</v>
      </c>
      <c r="AL80" s="2">
        <v>13.780122607973661</v>
      </c>
      <c r="AM80" s="2">
        <v>13.370340560034503</v>
      </c>
      <c r="AN80" s="2">
        <v>14.005841253987859</v>
      </c>
      <c r="AO80" s="2">
        <v>16.147836629315794</v>
      </c>
      <c r="AP80" s="2">
        <v>17.751798211626198</v>
      </c>
      <c r="AQ80" s="2">
        <v>19.665898902542402</v>
      </c>
      <c r="AR80" s="37">
        <v>19.940803291361334</v>
      </c>
    </row>
    <row r="81" spans="1:44">
      <c r="A81" s="36" t="s">
        <v>404</v>
      </c>
      <c r="B81" s="22" t="s">
        <v>13</v>
      </c>
      <c r="C81" s="66"/>
      <c r="D81" s="2"/>
      <c r="E81" s="2"/>
      <c r="F81" s="2"/>
      <c r="G81" s="2">
        <v>80.296184463004138</v>
      </c>
      <c r="H81" s="2">
        <v>49.657156312010798</v>
      </c>
      <c r="I81" s="2">
        <v>45.968178093273146</v>
      </c>
      <c r="J81" s="2">
        <v>39.291720501684324</v>
      </c>
      <c r="K81" s="2">
        <v>31.491917402949255</v>
      </c>
      <c r="L81" s="2">
        <v>26.037305619575715</v>
      </c>
      <c r="M81" s="2">
        <v>19.615074647218893</v>
      </c>
      <c r="N81" s="2">
        <v>15.062714407393246</v>
      </c>
      <c r="O81" s="2">
        <v>16.045624491784004</v>
      </c>
      <c r="P81" s="2">
        <v>17.139765908184955</v>
      </c>
      <c r="Q81" s="2">
        <v>19.556074119517739</v>
      </c>
      <c r="R81" s="2">
        <v>10.538543852551847</v>
      </c>
      <c r="S81" s="2">
        <v>13.8412163793017</v>
      </c>
      <c r="T81" s="2">
        <v>14.393029922623906</v>
      </c>
      <c r="U81" s="2">
        <v>16.854717787696405</v>
      </c>
      <c r="V81" s="2">
        <v>20.534359659754163</v>
      </c>
      <c r="W81" s="2">
        <v>19.764775847676535</v>
      </c>
      <c r="X81" s="2">
        <v>19.773598028548147</v>
      </c>
      <c r="Y81" s="2">
        <v>19.543000852630986</v>
      </c>
      <c r="Z81" s="2">
        <v>18.218808352964309</v>
      </c>
      <c r="AA81" s="2">
        <v>17.355820777846851</v>
      </c>
      <c r="AB81" s="2">
        <v>19.667120977839012</v>
      </c>
      <c r="AC81" s="2">
        <v>21.575390381353081</v>
      </c>
      <c r="AD81" s="2">
        <v>16.684377328096076</v>
      </c>
      <c r="AE81" s="2">
        <v>17.906459241397762</v>
      </c>
      <c r="AF81" s="2">
        <v>18.361768849236874</v>
      </c>
      <c r="AG81" s="2">
        <v>19.791277853993265</v>
      </c>
      <c r="AH81" s="2">
        <v>18.002982817198916</v>
      </c>
      <c r="AI81" s="2">
        <v>13.919990324396165</v>
      </c>
      <c r="AJ81" s="2">
        <v>14.734880996855649</v>
      </c>
      <c r="AK81" s="2">
        <v>17.784101522803763</v>
      </c>
      <c r="AL81" s="2">
        <v>17.401779763356355</v>
      </c>
      <c r="AM81" s="2">
        <v>17.155391978888762</v>
      </c>
      <c r="AN81" s="2">
        <v>18.29384029619348</v>
      </c>
      <c r="AO81" s="2">
        <v>20.846945822329854</v>
      </c>
      <c r="AP81" s="2">
        <v>22.799190047968718</v>
      </c>
      <c r="AQ81" s="2">
        <v>25.533690935209339</v>
      </c>
      <c r="AR81" s="37">
        <v>25.478251428347729</v>
      </c>
    </row>
    <row r="82" spans="1:44">
      <c r="A82" s="36" t="s">
        <v>405</v>
      </c>
      <c r="B82" s="22" t="s">
        <v>14</v>
      </c>
      <c r="C82" s="66"/>
      <c r="D82" s="2"/>
      <c r="E82" s="2"/>
      <c r="F82" s="2"/>
      <c r="G82" s="2">
        <v>74.238184363840347</v>
      </c>
      <c r="H82" s="2">
        <v>45.279051300342438</v>
      </c>
      <c r="I82" s="2">
        <v>43.782819396264706</v>
      </c>
      <c r="J82" s="2">
        <v>36.889327101354205</v>
      </c>
      <c r="K82" s="2">
        <v>26.457386090770047</v>
      </c>
      <c r="L82" s="2">
        <v>21.126179925673831</v>
      </c>
      <c r="M82" s="2">
        <v>17.563537820077162</v>
      </c>
      <c r="N82" s="2">
        <v>13.567303590630161</v>
      </c>
      <c r="O82" s="2">
        <v>14.748955313048784</v>
      </c>
      <c r="P82" s="2">
        <v>16.172693698037079</v>
      </c>
      <c r="Q82" s="2">
        <v>18.673824995731369</v>
      </c>
      <c r="R82" s="2">
        <v>9.9821274311288981</v>
      </c>
      <c r="S82" s="2">
        <v>12.431253731034866</v>
      </c>
      <c r="T82" s="2">
        <v>12.66309641546794</v>
      </c>
      <c r="U82" s="2">
        <v>15.445991359333803</v>
      </c>
      <c r="V82" s="2">
        <v>18.811963069042651</v>
      </c>
      <c r="W82" s="2">
        <v>18.388427742980987</v>
      </c>
      <c r="X82" s="2">
        <v>19.4046554067037</v>
      </c>
      <c r="Y82" s="2">
        <v>18.325273499666384</v>
      </c>
      <c r="Z82" s="2">
        <v>17.265874288311604</v>
      </c>
      <c r="AA82" s="2">
        <v>16.370679795273936</v>
      </c>
      <c r="AB82" s="2">
        <v>18.031259454965053</v>
      </c>
      <c r="AC82" s="2">
        <v>19.454510946009286</v>
      </c>
      <c r="AD82" s="2">
        <v>14.94311972313651</v>
      </c>
      <c r="AE82" s="2">
        <v>16.34727617065332</v>
      </c>
      <c r="AF82" s="2">
        <v>16.842592029907316</v>
      </c>
      <c r="AG82" s="2">
        <v>18.041660857185988</v>
      </c>
      <c r="AH82" s="2">
        <v>16.186237471904104</v>
      </c>
      <c r="AI82" s="2">
        <v>12.076666379496803</v>
      </c>
      <c r="AJ82" s="2">
        <v>12.751108565434855</v>
      </c>
      <c r="AK82" s="2">
        <v>15.644080458480863</v>
      </c>
      <c r="AL82" s="2">
        <v>15.342216401069264</v>
      </c>
      <c r="AM82" s="2">
        <v>15.062469627909074</v>
      </c>
      <c r="AN82" s="2">
        <v>15.852983636363884</v>
      </c>
      <c r="AO82" s="2">
        <v>18.445243515043718</v>
      </c>
      <c r="AP82" s="2">
        <v>20.31983571724259</v>
      </c>
      <c r="AQ82" s="2">
        <v>22.826190887607481</v>
      </c>
      <c r="AR82" s="37">
        <v>23.209887213461023</v>
      </c>
    </row>
    <row r="83" spans="1:44">
      <c r="A83" s="36" t="s">
        <v>406</v>
      </c>
      <c r="B83" s="22" t="s">
        <v>15</v>
      </c>
      <c r="C83" s="66"/>
      <c r="D83" s="2"/>
      <c r="E83" s="2"/>
      <c r="F83" s="2"/>
      <c r="G83" s="2">
        <v>107.27108219739567</v>
      </c>
      <c r="H83" s="2">
        <v>67.372280303738023</v>
      </c>
      <c r="I83" s="2">
        <v>62.376919860145371</v>
      </c>
      <c r="J83" s="2">
        <v>55.839110092198602</v>
      </c>
      <c r="K83" s="2">
        <v>46.718976341691217</v>
      </c>
      <c r="L83" s="2">
        <v>30.507255656223183</v>
      </c>
      <c r="M83" s="2">
        <v>18.721265262947949</v>
      </c>
      <c r="N83" s="2">
        <v>14.700416355410978</v>
      </c>
      <c r="O83" s="2">
        <v>15.594434481483935</v>
      </c>
      <c r="P83" s="2">
        <v>17.066486771169973</v>
      </c>
      <c r="Q83" s="2">
        <v>20.384657842690142</v>
      </c>
      <c r="R83" s="2">
        <v>11.841218552677043</v>
      </c>
      <c r="S83" s="2">
        <v>16.931593747368549</v>
      </c>
      <c r="T83" s="2">
        <v>15.895857506362635</v>
      </c>
      <c r="U83" s="2">
        <v>19.539770144050692</v>
      </c>
      <c r="V83" s="2">
        <v>21.44373565031248</v>
      </c>
      <c r="W83" s="2">
        <v>20.409460840068022</v>
      </c>
      <c r="X83" s="2">
        <v>20.941803886471309</v>
      </c>
      <c r="Y83" s="2">
        <v>19.582705517724108</v>
      </c>
      <c r="Z83" s="2">
        <v>17.94340618000729</v>
      </c>
      <c r="AA83" s="2">
        <v>16.913774661237785</v>
      </c>
      <c r="AB83" s="2">
        <v>18.651615481377657</v>
      </c>
      <c r="AC83" s="2">
        <v>20.323297354679863</v>
      </c>
      <c r="AD83" s="2">
        <v>16.248201044233443</v>
      </c>
      <c r="AE83" s="2">
        <v>19.284537892532274</v>
      </c>
      <c r="AF83" s="2">
        <v>18.740938084821732</v>
      </c>
      <c r="AG83" s="2">
        <v>20.0924903700943</v>
      </c>
      <c r="AH83" s="2">
        <v>18.379215641248546</v>
      </c>
      <c r="AI83" s="2">
        <v>13.227762936640463</v>
      </c>
      <c r="AJ83" s="2">
        <v>14.155605978193616</v>
      </c>
      <c r="AK83" s="2">
        <v>16.944602179589285</v>
      </c>
      <c r="AL83" s="2">
        <v>17.800346327275879</v>
      </c>
      <c r="AM83" s="2">
        <v>16.985820825058866</v>
      </c>
      <c r="AN83" s="2">
        <v>17.926694870968035</v>
      </c>
      <c r="AO83" s="2">
        <v>21.593257899236537</v>
      </c>
      <c r="AP83" s="2">
        <v>23.766903776823924</v>
      </c>
      <c r="AQ83" s="2">
        <v>25.683225700454969</v>
      </c>
      <c r="AR83" s="37">
        <v>27.633612427587575</v>
      </c>
    </row>
    <row r="84" spans="1:44">
      <c r="A84" s="36" t="s">
        <v>407</v>
      </c>
      <c r="B84" t="s">
        <v>16</v>
      </c>
      <c r="C84" s="66"/>
      <c r="D84" s="2"/>
      <c r="E84" s="2"/>
      <c r="F84" s="2"/>
      <c r="G84" s="2">
        <v>75.90955823857027</v>
      </c>
      <c r="H84" s="2">
        <v>56.436134601904769</v>
      </c>
      <c r="I84" s="2">
        <v>51.907694560108709</v>
      </c>
      <c r="J84" s="2">
        <v>44.728171676287673</v>
      </c>
      <c r="K84" s="2">
        <v>37.838608766322018</v>
      </c>
      <c r="L84" s="2">
        <v>23.381721499986327</v>
      </c>
      <c r="M84" s="2">
        <v>11.060717316804958</v>
      </c>
      <c r="N84" s="2">
        <v>8.1179772044219103</v>
      </c>
      <c r="O84" s="2">
        <v>8.0450967481388478</v>
      </c>
      <c r="P84" s="2">
        <v>9.8814560473207838</v>
      </c>
      <c r="Q84" s="2">
        <v>11.840376002080697</v>
      </c>
      <c r="R84" s="2">
        <v>10.653862457113318</v>
      </c>
      <c r="S84" s="2">
        <v>14.277254190299733</v>
      </c>
      <c r="T84" s="2">
        <v>14.436312925483765</v>
      </c>
      <c r="U84" s="2">
        <v>17.627236988747487</v>
      </c>
      <c r="V84" s="2">
        <v>18.737546759107644</v>
      </c>
      <c r="W84" s="2">
        <v>18.56400439572554</v>
      </c>
      <c r="X84" s="2">
        <v>20.062257012767372</v>
      </c>
      <c r="Y84" s="2">
        <v>19.119428116284897</v>
      </c>
      <c r="Z84" s="2">
        <v>17.412580983107155</v>
      </c>
      <c r="AA84" s="2">
        <v>16.114645431923734</v>
      </c>
      <c r="AB84" s="2">
        <v>17.571702526318756</v>
      </c>
      <c r="AC84" s="2">
        <v>19.414374243585087</v>
      </c>
      <c r="AD84" s="2">
        <v>15.959725029278221</v>
      </c>
      <c r="AE84" s="2">
        <v>19.056992298027627</v>
      </c>
      <c r="AF84" s="2">
        <v>18.160626634337863</v>
      </c>
      <c r="AG84" s="2">
        <v>19.566757567307452</v>
      </c>
      <c r="AH84" s="2">
        <v>17.42711977798373</v>
      </c>
      <c r="AI84" s="2">
        <v>11.051095364676769</v>
      </c>
      <c r="AJ84" s="2">
        <v>11.929776820530863</v>
      </c>
      <c r="AK84" s="2">
        <v>14.113777551542025</v>
      </c>
      <c r="AL84" s="2">
        <v>15.975204990348253</v>
      </c>
      <c r="AM84" s="2">
        <v>14.413907008378851</v>
      </c>
      <c r="AN84" s="2">
        <v>16.347501198449919</v>
      </c>
      <c r="AO84" s="2">
        <v>20.597293580929612</v>
      </c>
      <c r="AP84" s="2">
        <v>22.409734841590723</v>
      </c>
      <c r="AQ84" s="2">
        <v>24.384459947282142</v>
      </c>
      <c r="AR84" s="37">
        <v>26.974579545588895</v>
      </c>
    </row>
    <row r="85" spans="1:44">
      <c r="A85" s="64" t="s">
        <v>408</v>
      </c>
      <c r="C85" s="6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37"/>
    </row>
    <row r="86" spans="1:44">
      <c r="A86" s="36" t="s">
        <v>409</v>
      </c>
      <c r="B86" s="22" t="s">
        <v>19</v>
      </c>
      <c r="C86" s="66"/>
      <c r="D86" s="2"/>
      <c r="E86" s="2"/>
      <c r="F86" s="2"/>
      <c r="G86" s="2">
        <v>121.16321428738193</v>
      </c>
      <c r="H86" s="2">
        <v>81.359776382126753</v>
      </c>
      <c r="I86" s="2">
        <v>81.179185007466913</v>
      </c>
      <c r="J86" s="2">
        <v>84.101119188295641</v>
      </c>
      <c r="K86" s="2">
        <v>81.253777217218769</v>
      </c>
      <c r="L86" s="2">
        <v>60.680684091871505</v>
      </c>
      <c r="M86" s="2">
        <v>55.993605016134303</v>
      </c>
      <c r="N86" s="2">
        <v>45.984853905692027</v>
      </c>
      <c r="O86" s="2">
        <v>43.777819576803665</v>
      </c>
      <c r="P86" s="2">
        <v>41.515747541167272</v>
      </c>
      <c r="Q86" s="2">
        <v>43.164095158359771</v>
      </c>
      <c r="R86" s="2">
        <v>32.864377131166563</v>
      </c>
      <c r="S86" s="2">
        <v>40.438640492202225</v>
      </c>
      <c r="T86" s="2">
        <v>39.938414725485558</v>
      </c>
      <c r="U86" s="2">
        <v>34.39332767084565</v>
      </c>
      <c r="V86" s="2">
        <v>41.65000055795236</v>
      </c>
      <c r="W86" s="2">
        <v>33.948734825103024</v>
      </c>
      <c r="X86" s="2">
        <v>31.411739220106838</v>
      </c>
      <c r="Y86" s="2">
        <v>33.453038889702036</v>
      </c>
      <c r="Z86" s="2">
        <v>32.274495633776901</v>
      </c>
      <c r="AA86" s="2">
        <v>37.542534995357016</v>
      </c>
      <c r="AB86" s="2">
        <v>37.357690548612787</v>
      </c>
      <c r="AC86" s="2">
        <v>38.899717139614651</v>
      </c>
      <c r="AD86" s="2">
        <v>31.845764887879994</v>
      </c>
      <c r="AE86" s="2">
        <v>31.921888252170543</v>
      </c>
      <c r="AF86" s="2">
        <v>35.044749658079226</v>
      </c>
      <c r="AG86" s="2">
        <v>41.16357954885207</v>
      </c>
      <c r="AH86" s="2">
        <v>32.04153923226238</v>
      </c>
      <c r="AI86" s="2">
        <v>28.933994596136031</v>
      </c>
      <c r="AJ86" s="2">
        <v>31.259190993448371</v>
      </c>
      <c r="AK86" s="2">
        <v>42.301631478653697</v>
      </c>
      <c r="AL86" s="2">
        <v>34.840936548680816</v>
      </c>
      <c r="AM86" s="2">
        <v>37.029484813630631</v>
      </c>
      <c r="AN86" s="2">
        <v>38.980313993930224</v>
      </c>
      <c r="AO86" s="2">
        <v>41.846818242134276</v>
      </c>
      <c r="AP86" s="2">
        <v>45.454388439586658</v>
      </c>
      <c r="AQ86" s="2">
        <v>52.044133242946529</v>
      </c>
      <c r="AR86" s="37">
        <v>53.335711845350275</v>
      </c>
    </row>
    <row r="87" spans="1:44">
      <c r="A87" s="36" t="s">
        <v>410</v>
      </c>
      <c r="B87" s="22" t="s">
        <v>13</v>
      </c>
      <c r="C87" s="66"/>
      <c r="D87" s="2"/>
      <c r="E87" s="2"/>
      <c r="F87" s="2"/>
      <c r="G87" s="2">
        <v>106.70013523561106</v>
      </c>
      <c r="H87" s="2">
        <v>74.697584265601947</v>
      </c>
      <c r="I87" s="2">
        <v>77.089422309569301</v>
      </c>
      <c r="J87" s="2">
        <v>79.854593169866718</v>
      </c>
      <c r="K87" s="2">
        <v>77.444242988297432</v>
      </c>
      <c r="L87" s="2">
        <v>65.796450973862022</v>
      </c>
      <c r="M87" s="2">
        <v>53.377294526389413</v>
      </c>
      <c r="N87" s="2">
        <v>39.191139901288196</v>
      </c>
      <c r="O87" s="2">
        <v>41.204603249688994</v>
      </c>
      <c r="P87" s="2">
        <v>39.756242276507223</v>
      </c>
      <c r="Q87" s="2">
        <v>41.642426767651351</v>
      </c>
      <c r="R87" s="2">
        <v>32.607907893119879</v>
      </c>
      <c r="S87" s="2">
        <v>44.059003270738025</v>
      </c>
      <c r="T87" s="2">
        <v>45.112251184689455</v>
      </c>
      <c r="U87" s="2">
        <v>37.559113317161021</v>
      </c>
      <c r="V87" s="2">
        <v>43.446690597637378</v>
      </c>
      <c r="W87" s="2">
        <v>37.186913779467929</v>
      </c>
      <c r="X87" s="2">
        <v>33.341546168453057</v>
      </c>
      <c r="Y87" s="2">
        <v>35.002591671648709</v>
      </c>
      <c r="Z87" s="2">
        <v>34.959125514014438</v>
      </c>
      <c r="AA87" s="2">
        <v>35.131632874433663</v>
      </c>
      <c r="AB87" s="2">
        <v>41.164021683843018</v>
      </c>
      <c r="AC87" s="2">
        <v>43.5110588645435</v>
      </c>
      <c r="AD87" s="2">
        <v>37.586946459342713</v>
      </c>
      <c r="AE87" s="2">
        <v>36.579091936151819</v>
      </c>
      <c r="AF87" s="2">
        <v>37.003239859925159</v>
      </c>
      <c r="AG87" s="2">
        <v>38.785250937831428</v>
      </c>
      <c r="AH87" s="2">
        <v>35.076279496351624</v>
      </c>
      <c r="AI87" s="2">
        <v>32.727317587890624</v>
      </c>
      <c r="AJ87" s="2">
        <v>35.032828883424266</v>
      </c>
      <c r="AK87" s="2">
        <v>43.849218841924873</v>
      </c>
      <c r="AL87" s="2">
        <v>38.522862753822636</v>
      </c>
      <c r="AM87" s="2">
        <v>40.868316904091337</v>
      </c>
      <c r="AN87" s="2">
        <v>43.337361906535769</v>
      </c>
      <c r="AO87" s="2">
        <v>45.498574050949863</v>
      </c>
      <c r="AP87" s="2">
        <v>48.911390732330062</v>
      </c>
      <c r="AQ87" s="2">
        <v>56.064681329199132</v>
      </c>
      <c r="AR87" s="37">
        <v>57.087601979383955</v>
      </c>
    </row>
    <row r="88" spans="1:44">
      <c r="A88" s="36" t="s">
        <v>411</v>
      </c>
      <c r="B88" s="22" t="s">
        <v>14</v>
      </c>
      <c r="C88" s="66"/>
      <c r="D88" s="2"/>
      <c r="E88" s="2"/>
      <c r="F88" s="2"/>
      <c r="G88" s="2">
        <v>109.90196707070557</v>
      </c>
      <c r="H88" s="2">
        <v>74.842331841094818</v>
      </c>
      <c r="I88" s="2">
        <v>77.427716931869426</v>
      </c>
      <c r="J88" s="2">
        <v>79.666187844505288</v>
      </c>
      <c r="K88" s="2">
        <v>73.313589259363695</v>
      </c>
      <c r="L88" s="2">
        <v>55.621713909249131</v>
      </c>
      <c r="M88" s="2">
        <v>52.739840185236879</v>
      </c>
      <c r="N88" s="2">
        <v>39.363040781914613</v>
      </c>
      <c r="O88" s="2">
        <v>42.275460525286583</v>
      </c>
      <c r="P88" s="2">
        <v>41.886108913950487</v>
      </c>
      <c r="Q88" s="2">
        <v>43.449609901611169</v>
      </c>
      <c r="R88" s="2">
        <v>32.596095722676246</v>
      </c>
      <c r="S88" s="2">
        <v>41.872614953901881</v>
      </c>
      <c r="T88" s="2">
        <v>41.824267205866477</v>
      </c>
      <c r="U88" s="2">
        <v>34.695929960881749</v>
      </c>
      <c r="V88" s="2">
        <v>42.089329121362141</v>
      </c>
      <c r="W88" s="2">
        <v>33.723950592715404</v>
      </c>
      <c r="X88" s="2">
        <v>29.837283553119445</v>
      </c>
      <c r="Y88" s="2">
        <v>31.738836989279495</v>
      </c>
      <c r="Z88" s="2">
        <v>31.39802495901543</v>
      </c>
      <c r="AA88" s="2">
        <v>31.676392113385461</v>
      </c>
      <c r="AB88" s="2">
        <v>37.530759680235576</v>
      </c>
      <c r="AC88" s="2">
        <v>40.40133686284836</v>
      </c>
      <c r="AD88" s="2">
        <v>33.139852607056611</v>
      </c>
      <c r="AE88" s="2">
        <v>33.617848776540569</v>
      </c>
      <c r="AF88" s="2">
        <v>34.964010535106745</v>
      </c>
      <c r="AG88" s="2">
        <v>36.879747256493168</v>
      </c>
      <c r="AH88" s="2">
        <v>34.088870997737764</v>
      </c>
      <c r="AI88" s="2">
        <v>31.377706740121962</v>
      </c>
      <c r="AJ88" s="2">
        <v>33.408130727880646</v>
      </c>
      <c r="AK88" s="2">
        <v>41.892139419081936</v>
      </c>
      <c r="AL88" s="2">
        <v>37.476628609830954</v>
      </c>
      <c r="AM88" s="2">
        <v>39.996987326365598</v>
      </c>
      <c r="AN88" s="2">
        <v>41.830668088763794</v>
      </c>
      <c r="AO88" s="2">
        <v>45.021403094358178</v>
      </c>
      <c r="AP88" s="2">
        <v>48.805802330312005</v>
      </c>
      <c r="AQ88" s="2">
        <v>56.009598437971384</v>
      </c>
      <c r="AR88" s="37">
        <v>56.977869473242201</v>
      </c>
    </row>
    <row r="89" spans="1:44">
      <c r="A89" s="36" t="s">
        <v>412</v>
      </c>
      <c r="B89" s="22" t="s">
        <v>15</v>
      </c>
      <c r="C89" s="66"/>
      <c r="D89" s="2"/>
      <c r="E89" s="2"/>
      <c r="F89" s="2"/>
      <c r="G89" s="2">
        <v>168.09565245323409</v>
      </c>
      <c r="H89" s="2">
        <v>121.26080644122045</v>
      </c>
      <c r="I89" s="2">
        <v>98.429680525289001</v>
      </c>
      <c r="J89" s="2">
        <v>111.25062745204852</v>
      </c>
      <c r="K89" s="2">
        <v>119.34496525231836</v>
      </c>
      <c r="L89" s="2">
        <v>72.708142171054376</v>
      </c>
      <c r="M89" s="2">
        <v>55.588986660945629</v>
      </c>
      <c r="N89" s="2">
        <v>38.651268156032913</v>
      </c>
      <c r="O89" s="2">
        <v>43.124902903431177</v>
      </c>
      <c r="P89" s="2">
        <v>42.553059603776973</v>
      </c>
      <c r="Q89" s="2">
        <v>45.619667352706308</v>
      </c>
      <c r="R89" s="2">
        <v>41.453974501836001</v>
      </c>
      <c r="S89" s="2">
        <v>59.670549655410277</v>
      </c>
      <c r="T89" s="2">
        <v>58.26673722658019</v>
      </c>
      <c r="U89" s="2">
        <v>49.084946416067297</v>
      </c>
      <c r="V89" s="2">
        <v>54.756519618779265</v>
      </c>
      <c r="W89" s="2">
        <v>45.846085549897666</v>
      </c>
      <c r="X89" s="2">
        <v>41.940181145029896</v>
      </c>
      <c r="Y89" s="2">
        <v>43.236021251383733</v>
      </c>
      <c r="Z89" s="2">
        <v>41.137136131993678</v>
      </c>
      <c r="AA89" s="2">
        <v>41.981490357476865</v>
      </c>
      <c r="AB89" s="2">
        <v>45.149250590889899</v>
      </c>
      <c r="AC89" s="2">
        <v>43.843959384923394</v>
      </c>
      <c r="AD89" s="2">
        <v>41.472517399944799</v>
      </c>
      <c r="AE89" s="2">
        <v>40.83398516070217</v>
      </c>
      <c r="AF89" s="2">
        <v>40.314668248625253</v>
      </c>
      <c r="AG89" s="2">
        <v>42.362274511953409</v>
      </c>
      <c r="AH89" s="2">
        <v>36.679427634093891</v>
      </c>
      <c r="AI89" s="2">
        <v>33.431677789050305</v>
      </c>
      <c r="AJ89" s="2">
        <v>36.213900420261481</v>
      </c>
      <c r="AK89" s="2">
        <v>42.274453402145575</v>
      </c>
      <c r="AL89" s="2">
        <v>40.517166340790368</v>
      </c>
      <c r="AM89" s="2">
        <v>42.499883692388359</v>
      </c>
      <c r="AN89" s="2">
        <v>43.733494102259691</v>
      </c>
      <c r="AO89" s="2">
        <v>48.414748320551595</v>
      </c>
      <c r="AP89" s="2">
        <v>50.696562004720974</v>
      </c>
      <c r="AQ89" s="2">
        <v>55.113463784778951</v>
      </c>
      <c r="AR89" s="37">
        <v>59.395440465345594</v>
      </c>
    </row>
    <row r="90" spans="1:44" ht="17.25" thickBot="1">
      <c r="A90" s="67" t="s">
        <v>413</v>
      </c>
      <c r="B90" s="34" t="s">
        <v>16</v>
      </c>
      <c r="C90" s="68"/>
      <c r="D90" s="76"/>
      <c r="E90" s="76"/>
      <c r="F90" s="76"/>
      <c r="G90" s="76">
        <v>145.25947955252508</v>
      </c>
      <c r="H90" s="76">
        <v>106.77974969149294</v>
      </c>
      <c r="I90" s="76">
        <v>81.732423426752334</v>
      </c>
      <c r="J90" s="76">
        <v>90.258543511548552</v>
      </c>
      <c r="K90" s="76">
        <v>107.50608876781261</v>
      </c>
      <c r="L90" s="76">
        <v>67.435373912131084</v>
      </c>
      <c r="M90" s="76">
        <v>45.434702425969775</v>
      </c>
      <c r="N90" s="76">
        <v>35.938244705563996</v>
      </c>
      <c r="O90" s="76">
        <v>39.662270347430912</v>
      </c>
      <c r="P90" s="76">
        <v>45.10886075782161</v>
      </c>
      <c r="Q90" s="76">
        <v>44.72727993909308</v>
      </c>
      <c r="R90" s="76">
        <v>40.864976901634755</v>
      </c>
      <c r="S90" s="76">
        <v>51.773181003096241</v>
      </c>
      <c r="T90" s="76">
        <v>49.794650172231812</v>
      </c>
      <c r="U90" s="76">
        <v>39.790950048970572</v>
      </c>
      <c r="V90" s="76">
        <v>43.873354253448277</v>
      </c>
      <c r="W90" s="76">
        <v>39.657684606595353</v>
      </c>
      <c r="X90" s="76">
        <v>37.098252762431692</v>
      </c>
      <c r="Y90" s="76">
        <v>38.824851590766798</v>
      </c>
      <c r="Z90" s="76">
        <v>36.874243626491463</v>
      </c>
      <c r="AA90" s="76">
        <v>37.128376517307494</v>
      </c>
      <c r="AB90" s="76">
        <v>39.669621561923229</v>
      </c>
      <c r="AC90" s="76">
        <v>37.531556993631085</v>
      </c>
      <c r="AD90" s="76">
        <v>36.371579317029159</v>
      </c>
      <c r="AE90" s="76">
        <v>35.196275809351008</v>
      </c>
      <c r="AF90" s="76">
        <v>34.374768288563224</v>
      </c>
      <c r="AG90" s="76">
        <v>36.581903654843977</v>
      </c>
      <c r="AH90" s="76">
        <v>30.719414824148146</v>
      </c>
      <c r="AI90" s="76">
        <v>27.86755848454591</v>
      </c>
      <c r="AJ90" s="76">
        <v>30.477944794707415</v>
      </c>
      <c r="AK90" s="76">
        <v>37.281046559633388</v>
      </c>
      <c r="AL90" s="76">
        <v>35.926514825189564</v>
      </c>
      <c r="AM90" s="76">
        <v>37.479353747777765</v>
      </c>
      <c r="AN90" s="76">
        <v>39.079946364756253</v>
      </c>
      <c r="AO90" s="76">
        <v>42.994150150149956</v>
      </c>
      <c r="AP90" s="76">
        <v>44.200724999280162</v>
      </c>
      <c r="AQ90" s="76">
        <v>48.225609911448799</v>
      </c>
      <c r="AR90" s="77">
        <v>53.581582472194292</v>
      </c>
    </row>
    <row r="91" spans="1:44">
      <c r="A91" s="26"/>
    </row>
    <row r="92" spans="1:44">
      <c r="A92" s="26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3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>
      <c r="A1" s="81" t="s">
        <v>627</v>
      </c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32">
        <v>2050</v>
      </c>
      <c r="AE2" s="32">
        <v>2051</v>
      </c>
      <c r="AF2" s="32">
        <v>2052</v>
      </c>
      <c r="AG2" s="32">
        <v>2053</v>
      </c>
      <c r="AH2" s="32">
        <v>2054</v>
      </c>
      <c r="AI2" s="32">
        <v>2055</v>
      </c>
      <c r="AJ2" s="32">
        <v>2056</v>
      </c>
      <c r="AK2" s="32">
        <v>2057</v>
      </c>
      <c r="AL2" s="32">
        <v>2058</v>
      </c>
      <c r="AM2" s="32">
        <v>2059</v>
      </c>
      <c r="AN2" s="33">
        <v>2060</v>
      </c>
    </row>
    <row r="3" spans="1:40">
      <c r="A3" s="47" t="s">
        <v>414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8"/>
    </row>
    <row r="4" spans="1:40">
      <c r="A4" s="42" t="s">
        <v>19</v>
      </c>
      <c r="B4" s="6">
        <v>105.56835095865972</v>
      </c>
      <c r="C4" s="6">
        <v>157.09960927171363</v>
      </c>
      <c r="D4" s="6">
        <v>77.179111064511815</v>
      </c>
      <c r="E4" s="6">
        <v>76.981031436744274</v>
      </c>
      <c r="F4" s="6">
        <v>76.471766229830436</v>
      </c>
      <c r="G4" s="6">
        <v>75.841101764132858</v>
      </c>
      <c r="H4" s="6">
        <v>55.938226751220348</v>
      </c>
      <c r="I4" s="6">
        <v>48.846930590057667</v>
      </c>
      <c r="J4" s="6">
        <v>36.87643255558794</v>
      </c>
      <c r="K4" s="6">
        <v>41.976806393654215</v>
      </c>
      <c r="L4" s="6">
        <v>40.97153917815865</v>
      </c>
      <c r="M4" s="6">
        <v>43.554826844392146</v>
      </c>
      <c r="N4" s="6">
        <v>35.456770619926878</v>
      </c>
      <c r="O4" s="6">
        <v>45.014885881641639</v>
      </c>
      <c r="P4" s="6">
        <v>45.627128081735322</v>
      </c>
      <c r="Q4" s="6">
        <v>40.977005769095371</v>
      </c>
      <c r="R4" s="6">
        <v>48.532672513940987</v>
      </c>
      <c r="S4" s="6">
        <v>41.564590133622907</v>
      </c>
      <c r="T4" s="6">
        <v>39.240505370266682</v>
      </c>
      <c r="U4" s="6">
        <v>41.824286273409314</v>
      </c>
      <c r="V4" s="6">
        <v>39.826500111347549</v>
      </c>
      <c r="W4" s="6">
        <v>44.942723050399387</v>
      </c>
      <c r="X4" s="6">
        <v>45.408549729654325</v>
      </c>
      <c r="Y4" s="6">
        <v>46.113963112913467</v>
      </c>
      <c r="Z4" s="6">
        <v>40.659854653059412</v>
      </c>
      <c r="AA4" s="6">
        <v>40.272639866615705</v>
      </c>
      <c r="AB4" s="6">
        <v>41.977231595184591</v>
      </c>
      <c r="AC4" s="6">
        <v>47.107702043505583</v>
      </c>
      <c r="AD4" s="6">
        <v>38.927833463098196</v>
      </c>
      <c r="AE4" s="6">
        <v>34.979059049294932</v>
      </c>
      <c r="AF4" s="6">
        <v>36.68828177684648</v>
      </c>
      <c r="AG4" s="6">
        <v>46.655056090190648</v>
      </c>
      <c r="AH4" s="6">
        <v>41.142637228606702</v>
      </c>
      <c r="AI4" s="6">
        <v>43.09541183150003</v>
      </c>
      <c r="AJ4" s="6">
        <v>44.35001290220783</v>
      </c>
      <c r="AK4" s="6">
        <v>47.89252190686841</v>
      </c>
      <c r="AL4" s="6">
        <v>50.762629916124176</v>
      </c>
      <c r="AM4" s="6">
        <v>55.994589335016194</v>
      </c>
      <c r="AN4" s="37">
        <v>57.786418234243342</v>
      </c>
    </row>
    <row r="5" spans="1:40">
      <c r="A5" s="42" t="s">
        <v>13</v>
      </c>
      <c r="B5" s="6">
        <v>130.07633355736687</v>
      </c>
      <c r="C5" s="6">
        <v>156.33142036380133</v>
      </c>
      <c r="D5" s="6">
        <v>87.873179241083392</v>
      </c>
      <c r="E5" s="6">
        <v>84.591338888884039</v>
      </c>
      <c r="F5" s="6">
        <v>85.750872834105238</v>
      </c>
      <c r="G5" s="6">
        <v>84.395566448510436</v>
      </c>
      <c r="H5" s="6">
        <v>66.236212784873885</v>
      </c>
      <c r="I5" s="6">
        <v>53.82345866494655</v>
      </c>
      <c r="J5" s="6">
        <v>38.940992494732299</v>
      </c>
      <c r="K5" s="6">
        <v>43.572863014687869</v>
      </c>
      <c r="L5" s="6">
        <v>42.54460479278336</v>
      </c>
      <c r="M5" s="6">
        <v>44.601303074234238</v>
      </c>
      <c r="N5" s="6">
        <v>36.287076357250221</v>
      </c>
      <c r="O5" s="6">
        <v>46.651745661314898</v>
      </c>
      <c r="P5" s="6">
        <v>47.130855673382783</v>
      </c>
      <c r="Q5" s="6">
        <v>42.089703393031002</v>
      </c>
      <c r="R5" s="6">
        <v>48.684099818096435</v>
      </c>
      <c r="S5" s="6">
        <v>42.247380604227075</v>
      </c>
      <c r="T5" s="6">
        <v>39.576592149483204</v>
      </c>
      <c r="U5" s="6">
        <v>41.678467155088782</v>
      </c>
      <c r="V5" s="6">
        <v>40.400042474569297</v>
      </c>
      <c r="W5" s="6">
        <v>41.49484083441132</v>
      </c>
      <c r="X5" s="6">
        <v>45.71774171962624</v>
      </c>
      <c r="Y5" s="6">
        <v>46.552415942863895</v>
      </c>
      <c r="Z5" s="6">
        <v>40.689189732166497</v>
      </c>
      <c r="AA5" s="6">
        <v>40.277103138592956</v>
      </c>
      <c r="AB5" s="6">
        <v>39.946040277362862</v>
      </c>
      <c r="AC5" s="6">
        <v>42.091562080788215</v>
      </c>
      <c r="AD5" s="6">
        <v>38.243585410909446</v>
      </c>
      <c r="AE5" s="6">
        <v>35.050998381314336</v>
      </c>
      <c r="AF5" s="6">
        <v>36.717714878796514</v>
      </c>
      <c r="AG5" s="6">
        <v>44.137477353559198</v>
      </c>
      <c r="AH5" s="6">
        <v>41.139683169556122</v>
      </c>
      <c r="AI5" s="6">
        <v>43.092715077425396</v>
      </c>
      <c r="AJ5" s="6">
        <v>44.704931550999397</v>
      </c>
      <c r="AK5" s="6">
        <v>48.235004178632089</v>
      </c>
      <c r="AL5" s="6">
        <v>51.193748175261703</v>
      </c>
      <c r="AM5" s="6">
        <v>56.527173523895662</v>
      </c>
      <c r="AN5" s="37">
        <v>57.959437928171141</v>
      </c>
    </row>
    <row r="6" spans="1:40">
      <c r="A6" s="42" t="s">
        <v>14</v>
      </c>
      <c r="B6" s="6">
        <v>113.23781247174125</v>
      </c>
      <c r="C6" s="6">
        <v>136.54005256511087</v>
      </c>
      <c r="D6" s="6">
        <v>81.008515834628028</v>
      </c>
      <c r="E6" s="6">
        <v>81.246278601687635</v>
      </c>
      <c r="F6" s="6">
        <v>81.480243652927314</v>
      </c>
      <c r="G6" s="6">
        <v>79.417161015217985</v>
      </c>
      <c r="H6" s="6">
        <v>58.327657155719841</v>
      </c>
      <c r="I6" s="6">
        <v>51.886492740383574</v>
      </c>
      <c r="J6" s="6">
        <v>37.525168716776847</v>
      </c>
      <c r="K6" s="6">
        <v>42.162830834021449</v>
      </c>
      <c r="L6" s="6">
        <v>40.979557200575314</v>
      </c>
      <c r="M6" s="6">
        <v>43.072514324963798</v>
      </c>
      <c r="N6" s="6">
        <v>34.59943147437901</v>
      </c>
      <c r="O6" s="6">
        <v>44.730219762169547</v>
      </c>
      <c r="P6" s="6">
        <v>45.546022286544364</v>
      </c>
      <c r="Q6" s="6">
        <v>40.496953935890339</v>
      </c>
      <c r="R6" s="6">
        <v>48.911678221179848</v>
      </c>
      <c r="S6" s="6">
        <v>41.147762866214777</v>
      </c>
      <c r="T6" s="6">
        <v>38.865540300314336</v>
      </c>
      <c r="U6" s="6">
        <v>40.997493008583689</v>
      </c>
      <c r="V6" s="6">
        <v>39.474452433818477</v>
      </c>
      <c r="W6" s="6">
        <v>40.901231704697089</v>
      </c>
      <c r="X6" s="6">
        <v>44.912337039691025</v>
      </c>
      <c r="Y6" s="6">
        <v>45.686473385256747</v>
      </c>
      <c r="Z6" s="6">
        <v>40.197341556846624</v>
      </c>
      <c r="AA6" s="6">
        <v>39.954667698675529</v>
      </c>
      <c r="AB6" s="6">
        <v>39.701967829206474</v>
      </c>
      <c r="AC6" s="6">
        <v>41.969154105544796</v>
      </c>
      <c r="AD6" s="6">
        <v>38.345247624924873</v>
      </c>
      <c r="AE6" s="6">
        <v>34.644745602135139</v>
      </c>
      <c r="AF6" s="6">
        <v>36.392340927919506</v>
      </c>
      <c r="AG6" s="6">
        <v>43.560008737044619</v>
      </c>
      <c r="AH6" s="6">
        <v>40.908284331067982</v>
      </c>
      <c r="AI6" s="6">
        <v>42.82869019917451</v>
      </c>
      <c r="AJ6" s="6">
        <v>44.119019185600621</v>
      </c>
      <c r="AK6" s="6">
        <v>47.775629156708831</v>
      </c>
      <c r="AL6" s="6">
        <v>50.663815355168751</v>
      </c>
      <c r="AM6" s="6">
        <v>55.882984924058476</v>
      </c>
      <c r="AN6" s="37">
        <v>57.689243085311226</v>
      </c>
    </row>
    <row r="7" spans="1:40">
      <c r="A7" s="42" t="s">
        <v>15</v>
      </c>
      <c r="B7" s="6">
        <v>164.58003529138611</v>
      </c>
      <c r="C7" s="6">
        <v>177.9384689390065</v>
      </c>
      <c r="D7" s="6">
        <v>128.59372992039465</v>
      </c>
      <c r="E7" s="6">
        <v>100.86301446745786</v>
      </c>
      <c r="F7" s="6">
        <v>107.70461597175552</v>
      </c>
      <c r="G7" s="6">
        <v>114.60974422451821</v>
      </c>
      <c r="H7" s="6">
        <v>71.117732304213831</v>
      </c>
      <c r="I7" s="6">
        <v>53.485348005927285</v>
      </c>
      <c r="J7" s="6">
        <v>38.543965994566165</v>
      </c>
      <c r="K7" s="6">
        <v>43.074662724171716</v>
      </c>
      <c r="L7" s="6">
        <v>42.747152115580008</v>
      </c>
      <c r="M7" s="6">
        <v>45.983317951222382</v>
      </c>
      <c r="N7" s="6">
        <v>39.964380211179225</v>
      </c>
      <c r="O7" s="6">
        <v>56.526390800049825</v>
      </c>
      <c r="P7" s="6">
        <v>55.07019349043513</v>
      </c>
      <c r="Q7" s="6">
        <v>48.937067355700606</v>
      </c>
      <c r="R7" s="6">
        <v>53.793834404969942</v>
      </c>
      <c r="S7" s="6">
        <v>46.184153428148967</v>
      </c>
      <c r="T7" s="6">
        <v>43.150960151519172</v>
      </c>
      <c r="U7" s="6">
        <v>44.61296780306931</v>
      </c>
      <c r="V7" s="6">
        <v>42.49973424395678</v>
      </c>
      <c r="W7" s="6">
        <v>43.678397336008956</v>
      </c>
      <c r="X7" s="6">
        <v>47.543632967003518</v>
      </c>
      <c r="Y7" s="6">
        <v>47.195962821495364</v>
      </c>
      <c r="Z7" s="6">
        <v>43.495485154260152</v>
      </c>
      <c r="AA7" s="6">
        <v>43.45117686426422</v>
      </c>
      <c r="AB7" s="6">
        <v>42.508106764288478</v>
      </c>
      <c r="AC7" s="6">
        <v>44.960370890541888</v>
      </c>
      <c r="AD7" s="6">
        <v>40.132858167824956</v>
      </c>
      <c r="AE7" s="6">
        <v>36.639118924371537</v>
      </c>
      <c r="AF7" s="6">
        <v>38.866437395963999</v>
      </c>
      <c r="AG7" s="6">
        <v>45.20669037572457</v>
      </c>
      <c r="AH7" s="6">
        <v>43.975774236118511</v>
      </c>
      <c r="AI7" s="6">
        <v>45.768003147816145</v>
      </c>
      <c r="AJ7" s="6">
        <v>46.958603277551113</v>
      </c>
      <c r="AK7" s="6">
        <v>51.87449815332387</v>
      </c>
      <c r="AL7" s="6">
        <v>54.518692454551754</v>
      </c>
      <c r="AM7" s="6">
        <v>58.977701743329789</v>
      </c>
      <c r="AN7" s="37">
        <v>62.6396134774918</v>
      </c>
    </row>
    <row r="8" spans="1:40">
      <c r="A8" s="42" t="s">
        <v>169</v>
      </c>
      <c r="B8" s="6">
        <v>201.52164002297366</v>
      </c>
      <c r="C8" s="6">
        <v>166.68020851391304</v>
      </c>
      <c r="D8" s="6">
        <v>107.36048587901402</v>
      </c>
      <c r="E8" s="6">
        <v>82.763681534751655</v>
      </c>
      <c r="F8" s="6">
        <v>88.427303900248646</v>
      </c>
      <c r="G8" s="6">
        <v>102.12832556065111</v>
      </c>
      <c r="H8" s="6">
        <v>63.769106664822438</v>
      </c>
      <c r="I8" s="6">
        <v>41.101897146220551</v>
      </c>
      <c r="J8" s="6">
        <v>32.771130892081032</v>
      </c>
      <c r="K8" s="6">
        <v>36.557381886106036</v>
      </c>
      <c r="L8" s="6">
        <v>39.396135690771345</v>
      </c>
      <c r="M8" s="6">
        <v>40.721749559701436</v>
      </c>
      <c r="N8" s="6">
        <v>37.951339421050882</v>
      </c>
      <c r="O8" s="6">
        <v>52.763143271633922</v>
      </c>
      <c r="P8" s="6">
        <v>53.838130560407002</v>
      </c>
      <c r="Q8" s="6">
        <v>45.872317278161773</v>
      </c>
      <c r="R8" s="6">
        <v>49.335157495491707</v>
      </c>
      <c r="S8" s="6">
        <v>44.394633032575634</v>
      </c>
      <c r="T8" s="6">
        <v>41.852968578596624</v>
      </c>
      <c r="U8" s="6">
        <v>43.956785846785536</v>
      </c>
      <c r="V8" s="6">
        <v>41.878007346436675</v>
      </c>
      <c r="W8" s="6">
        <v>42.33510772991221</v>
      </c>
      <c r="X8" s="6">
        <v>46.067272313819203</v>
      </c>
      <c r="Y8" s="6">
        <v>45.513955306509843</v>
      </c>
      <c r="Z8" s="6">
        <v>43.285638730533087</v>
      </c>
      <c r="AA8" s="6">
        <v>42.6512775665365</v>
      </c>
      <c r="AB8" s="6">
        <v>42.361268638834524</v>
      </c>
      <c r="AC8" s="6">
        <v>44.021700314927088</v>
      </c>
      <c r="AD8" s="6">
        <v>38.670212960046989</v>
      </c>
      <c r="AE8" s="6">
        <v>34.245985187748794</v>
      </c>
      <c r="AF8" s="6">
        <v>36.664114657504889</v>
      </c>
      <c r="AG8" s="6">
        <v>42.971924830156425</v>
      </c>
      <c r="AH8" s="6">
        <v>42.038265029651001</v>
      </c>
      <c r="AI8" s="6">
        <v>42.458647679947511</v>
      </c>
      <c r="AJ8" s="6">
        <v>45.222753895482441</v>
      </c>
      <c r="AK8" s="6">
        <v>50.284589190616444</v>
      </c>
      <c r="AL8" s="6">
        <v>52.335873595702736</v>
      </c>
      <c r="AM8" s="6">
        <v>56.781833336533829</v>
      </c>
      <c r="AN8" s="37">
        <v>57.349651669899167</v>
      </c>
    </row>
    <row r="9" spans="1:40">
      <c r="A9" s="42" t="s">
        <v>662</v>
      </c>
      <c r="B9" s="6">
        <v>55.784261660943621</v>
      </c>
      <c r="C9" s="6">
        <v>60.557184465313505</v>
      </c>
      <c r="D9" s="6">
        <v>62.117447526034695</v>
      </c>
      <c r="E9" s="6">
        <v>65.013397382503172</v>
      </c>
      <c r="F9" s="6">
        <v>73.426862053671442</v>
      </c>
      <c r="G9" s="6">
        <v>76.549882643368363</v>
      </c>
      <c r="H9" s="6">
        <v>86.113222488412873</v>
      </c>
      <c r="I9" s="6">
        <v>86.945626714801918</v>
      </c>
      <c r="J9" s="6">
        <v>69.864187465122072</v>
      </c>
      <c r="K9" s="6">
        <v>69.991963923740144</v>
      </c>
      <c r="L9" s="6">
        <v>66.499789746548515</v>
      </c>
      <c r="M9" s="6">
        <v>67.026727721846996</v>
      </c>
      <c r="N9" s="6">
        <v>68.734841552191369</v>
      </c>
      <c r="O9" s="6">
        <v>63.874596363441718</v>
      </c>
      <c r="P9" s="6">
        <v>61.200381274949216</v>
      </c>
      <c r="Q9" s="6">
        <v>64.166154395071743</v>
      </c>
      <c r="R9" s="6">
        <v>66.722619441277899</v>
      </c>
      <c r="S9" s="6">
        <v>69.139033376918022</v>
      </c>
      <c r="T9" s="6">
        <v>78.468878774747807</v>
      </c>
      <c r="U9" s="6">
        <v>68.23324217128021</v>
      </c>
      <c r="V9" s="6">
        <v>70.245802177489253</v>
      </c>
      <c r="W9" s="6">
        <v>70.750724033237304</v>
      </c>
      <c r="X9" s="6">
        <v>65.371515249902302</v>
      </c>
      <c r="Y9" s="6">
        <v>59.547116965562275</v>
      </c>
      <c r="Z9" s="6">
        <v>60.153237245540168</v>
      </c>
      <c r="AA9" s="6">
        <v>62.430446492042712</v>
      </c>
      <c r="AB9" s="6">
        <v>62.429969537161433</v>
      </c>
      <c r="AC9" s="6">
        <v>63.97880285075356</v>
      </c>
      <c r="AD9" s="6">
        <v>65.651691816463625</v>
      </c>
      <c r="AE9" s="6">
        <v>63.142012411543121</v>
      </c>
      <c r="AF9" s="6">
        <v>64.773959550486609</v>
      </c>
      <c r="AG9" s="6">
        <v>65.742784551260925</v>
      </c>
      <c r="AH9" s="6">
        <v>67.068366898584983</v>
      </c>
      <c r="AI9" s="6">
        <v>69.520737866171118</v>
      </c>
      <c r="AJ9" s="6">
        <v>71.019645234839686</v>
      </c>
      <c r="AK9" s="6">
        <v>72.086357214227846</v>
      </c>
      <c r="AL9" s="6">
        <v>73.830765241755486</v>
      </c>
      <c r="AM9" s="6">
        <v>76.003426495918262</v>
      </c>
      <c r="AN9" s="37">
        <v>80.60814791241441</v>
      </c>
    </row>
    <row r="10" spans="1:40">
      <c r="A10" s="42" t="s">
        <v>673</v>
      </c>
      <c r="B10" s="6">
        <v>92.815942865958732</v>
      </c>
      <c r="C10" s="6">
        <v>98.064436889580023</v>
      </c>
      <c r="D10" s="6">
        <v>99.75641531261121</v>
      </c>
      <c r="E10" s="6">
        <v>101.97343541376951</v>
      </c>
      <c r="F10" s="6">
        <v>102.18037784219084</v>
      </c>
      <c r="G10" s="6">
        <v>104.33557597717305</v>
      </c>
      <c r="H10" s="6">
        <v>106.3388256650239</v>
      </c>
      <c r="I10" s="6">
        <v>108.92021401891658</v>
      </c>
      <c r="J10" s="6">
        <v>111.04914048440118</v>
      </c>
      <c r="K10" s="6">
        <v>111.60474197426471</v>
      </c>
      <c r="L10" s="6">
        <v>115.35492989256279</v>
      </c>
      <c r="M10" s="6">
        <v>116.3779722902741</v>
      </c>
      <c r="N10" s="6">
        <v>118.4042295561693</v>
      </c>
      <c r="O10" s="6">
        <v>118.58282314726335</v>
      </c>
      <c r="P10" s="6">
        <v>115.36825437792176</v>
      </c>
      <c r="Q10" s="6">
        <v>116.14159974741241</v>
      </c>
      <c r="R10" s="6">
        <v>116.74199366337547</v>
      </c>
      <c r="S10" s="6">
        <v>117.37984154503685</v>
      </c>
      <c r="T10" s="6">
        <v>117.66803083861018</v>
      </c>
      <c r="U10" s="6">
        <v>118.07961952012027</v>
      </c>
      <c r="V10" s="6">
        <v>118.4684580554911</v>
      </c>
      <c r="W10" s="6">
        <v>118.65476355003487</v>
      </c>
      <c r="X10" s="6">
        <v>118.69440405071099</v>
      </c>
      <c r="Y10" s="6">
        <v>118.88621046894286</v>
      </c>
      <c r="Z10" s="6">
        <v>119.10772560843429</v>
      </c>
      <c r="AA10" s="6">
        <v>119.30735853543197</v>
      </c>
      <c r="AB10" s="6">
        <v>119.24594255147636</v>
      </c>
      <c r="AC10" s="6">
        <v>119.60290423447756</v>
      </c>
      <c r="AD10" s="6">
        <v>120.18177830844529</v>
      </c>
      <c r="AE10" s="6">
        <v>120.62703651228726</v>
      </c>
      <c r="AF10" s="6">
        <v>121.07058284611225</v>
      </c>
      <c r="AG10" s="6">
        <v>121.98310025185442</v>
      </c>
      <c r="AH10" s="6">
        <v>122.27173876632901</v>
      </c>
      <c r="AI10" s="6">
        <v>122.46619536128459</v>
      </c>
      <c r="AJ10" s="6">
        <v>122.59907284613661</v>
      </c>
      <c r="AK10" s="6">
        <v>122.73161265125317</v>
      </c>
      <c r="AL10" s="6">
        <v>123.17462457535471</v>
      </c>
      <c r="AM10" s="6">
        <v>123.30097127369162</v>
      </c>
      <c r="AN10" s="37">
        <v>124.43095285313176</v>
      </c>
    </row>
    <row r="11" spans="1:40">
      <c r="A11" s="42" t="s">
        <v>674</v>
      </c>
      <c r="B11" s="6">
        <v>127.59898706976406</v>
      </c>
      <c r="C11" s="6">
        <v>147.27698158792913</v>
      </c>
      <c r="D11" s="6">
        <v>155.25005327137657</v>
      </c>
      <c r="E11" s="6">
        <v>195.09378099684727</v>
      </c>
      <c r="F11" s="6">
        <v>134.8130367653026</v>
      </c>
      <c r="G11" s="6">
        <v>63.27681320677479</v>
      </c>
      <c r="H11" s="6">
        <v>57.00782075143924</v>
      </c>
      <c r="I11" s="6">
        <v>59.752476098395533</v>
      </c>
      <c r="J11" s="6">
        <v>54.877891703652573</v>
      </c>
      <c r="K11" s="6">
        <v>50.338770658658504</v>
      </c>
      <c r="L11" s="6">
        <v>46.631297296763726</v>
      </c>
      <c r="M11" s="6">
        <v>46.897212318807817</v>
      </c>
      <c r="N11" s="6">
        <v>45.51509716831842</v>
      </c>
      <c r="O11" s="6">
        <v>45.042199536922766</v>
      </c>
      <c r="P11" s="6">
        <v>44.328833310788077</v>
      </c>
      <c r="Q11" s="6">
        <v>44.927037860337521</v>
      </c>
      <c r="R11" s="6">
        <v>40.848731483753497</v>
      </c>
      <c r="S11" s="6">
        <v>37.32876092071659</v>
      </c>
      <c r="T11" s="6">
        <v>37.405665095262826</v>
      </c>
      <c r="U11" s="6">
        <v>37.420932278054096</v>
      </c>
      <c r="V11" s="6">
        <v>37.934746048660081</v>
      </c>
      <c r="W11" s="6">
        <v>38.378785803526704</v>
      </c>
      <c r="X11" s="6">
        <v>39.715465031465875</v>
      </c>
      <c r="Y11" s="6">
        <v>40.166712005364587</v>
      </c>
      <c r="Z11" s="6">
        <v>42.289926568071564</v>
      </c>
      <c r="AA11" s="6">
        <v>43.404492749746446</v>
      </c>
      <c r="AB11" s="6">
        <v>42.537966009929669</v>
      </c>
      <c r="AC11" s="6">
        <v>43.652531757359512</v>
      </c>
      <c r="AD11" s="6">
        <v>44.512045578128642</v>
      </c>
      <c r="AE11" s="6">
        <v>45.270782838830314</v>
      </c>
      <c r="AF11" s="6">
        <v>45.464272142968568</v>
      </c>
      <c r="AG11" s="6">
        <v>45.643482280559205</v>
      </c>
      <c r="AH11" s="6">
        <v>46.420657466669923</v>
      </c>
      <c r="AI11" s="6">
        <v>46.707204291239471</v>
      </c>
      <c r="AJ11" s="6">
        <v>47.564669944928667</v>
      </c>
      <c r="AK11" s="6">
        <v>48.213621508499017</v>
      </c>
      <c r="AL11" s="6">
        <v>47.667659440140291</v>
      </c>
      <c r="AM11" s="6">
        <v>47.308010702283944</v>
      </c>
      <c r="AN11" s="37">
        <v>48.059477156727262</v>
      </c>
    </row>
    <row r="12" spans="1:40">
      <c r="A12" s="42" t="s">
        <v>541</v>
      </c>
      <c r="B12" s="333">
        <v>253.1583245390002</v>
      </c>
      <c r="C12" s="6">
        <v>225.95053961488651</v>
      </c>
      <c r="D12" s="6">
        <v>127.9042967739577</v>
      </c>
      <c r="E12" s="6">
        <v>152.65412672051622</v>
      </c>
      <c r="F12" s="6">
        <v>159.36557194163728</v>
      </c>
      <c r="G12" s="6">
        <v>138.94499991097723</v>
      </c>
      <c r="H12" s="6">
        <v>126.6895851618749</v>
      </c>
      <c r="I12" s="6">
        <v>123.36726872160379</v>
      </c>
      <c r="J12" s="6">
        <v>119.69542126831477</v>
      </c>
      <c r="K12" s="6">
        <v>101.574719993279</v>
      </c>
      <c r="L12" s="6">
        <v>88.360661058566478</v>
      </c>
      <c r="M12" s="6">
        <v>84.305203426062832</v>
      </c>
      <c r="N12" s="6">
        <v>86.67055554006329</v>
      </c>
      <c r="O12" s="6">
        <v>86.270271692837895</v>
      </c>
      <c r="P12" s="6">
        <v>76.074447878918619</v>
      </c>
      <c r="Q12" s="6">
        <v>76.671097034203854</v>
      </c>
      <c r="R12" s="6">
        <v>78.262416266665056</v>
      </c>
      <c r="S12" s="6">
        <v>77.27472724365478</v>
      </c>
      <c r="T12" s="6">
        <v>78.914736724260663</v>
      </c>
      <c r="U12" s="6">
        <v>81.105304090403635</v>
      </c>
      <c r="V12" s="6">
        <v>83.334313633619715</v>
      </c>
      <c r="W12" s="6">
        <v>84.364126725893001</v>
      </c>
      <c r="X12" s="6">
        <v>82.842708249611249</v>
      </c>
      <c r="Y12" s="6">
        <v>84.418262936407089</v>
      </c>
      <c r="Z12" s="6">
        <v>87.02734138489366</v>
      </c>
      <c r="AA12" s="6">
        <v>91.071761626972005</v>
      </c>
      <c r="AB12" s="6">
        <v>87.640450107120387</v>
      </c>
      <c r="AC12" s="6">
        <v>89.013811145137083</v>
      </c>
      <c r="AD12" s="6">
        <v>90.85011029511324</v>
      </c>
      <c r="AE12" s="6">
        <v>91.312585931225811</v>
      </c>
      <c r="AF12" s="6">
        <v>91.787907422749015</v>
      </c>
      <c r="AG12" s="6">
        <v>92.390444266738356</v>
      </c>
      <c r="AH12" s="6">
        <v>78.903552142106491</v>
      </c>
      <c r="AI12" s="6">
        <v>78.749131461207583</v>
      </c>
      <c r="AJ12" s="6">
        <v>79.237269530461717</v>
      </c>
      <c r="AK12" s="6">
        <v>79.714776271797462</v>
      </c>
      <c r="AL12" s="6">
        <v>80.406341395708353</v>
      </c>
      <c r="AM12" s="6">
        <v>81.139945415419234</v>
      </c>
      <c r="AN12" s="37">
        <v>82.158519353085438</v>
      </c>
    </row>
    <row r="13" spans="1:40" ht="33">
      <c r="A13" s="48" t="s">
        <v>415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19</v>
      </c>
      <c r="B14" s="6">
        <v>94.97559991690396</v>
      </c>
      <c r="C14" s="6">
        <v>148.87294745479434</v>
      </c>
      <c r="D14" s="6">
        <v>84.035173976146581</v>
      </c>
      <c r="E14" s="6">
        <v>86.286923360380314</v>
      </c>
      <c r="F14" s="6">
        <v>89.315254727088345</v>
      </c>
      <c r="G14" s="6">
        <v>90.722261644057838</v>
      </c>
      <c r="H14" s="6">
        <v>66.574148017812846</v>
      </c>
      <c r="I14" s="6">
        <v>58.182976270742088</v>
      </c>
      <c r="J14" s="6">
        <v>44.178194883371127</v>
      </c>
      <c r="K14" s="6">
        <v>48.557010005076869</v>
      </c>
      <c r="L14" s="6">
        <v>46.793838932697945</v>
      </c>
      <c r="M14" s="6">
        <v>49.65900401449516</v>
      </c>
      <c r="N14" s="6">
        <v>41.803189197456454</v>
      </c>
      <c r="O14" s="6">
        <v>53.875759704242455</v>
      </c>
      <c r="P14" s="6">
        <v>54.911366246516302</v>
      </c>
      <c r="Q14" s="6">
        <v>46.91056449415273</v>
      </c>
      <c r="R14" s="6">
        <v>55.018125780275355</v>
      </c>
      <c r="S14" s="6">
        <v>47.222120349703339</v>
      </c>
      <c r="T14" s="6">
        <v>44.223314623324832</v>
      </c>
      <c r="U14" s="6">
        <v>47.516545305350256</v>
      </c>
      <c r="V14" s="6">
        <v>45.369608833677908</v>
      </c>
      <c r="W14" s="6">
        <v>47.561480462816178</v>
      </c>
      <c r="X14" s="6">
        <v>51.955306303574055</v>
      </c>
      <c r="Y14" s="6">
        <v>51.375157810474334</v>
      </c>
      <c r="Z14" s="6">
        <v>46.064462501124808</v>
      </c>
      <c r="AA14" s="6">
        <v>45.413011991550427</v>
      </c>
      <c r="AB14" s="6">
        <v>45.134956536139093</v>
      </c>
      <c r="AC14" s="6">
        <v>47.382801481453924</v>
      </c>
      <c r="AD14" s="6">
        <v>41.754617326695282</v>
      </c>
      <c r="AE14" s="6">
        <v>39.100378301429856</v>
      </c>
      <c r="AF14" s="6">
        <v>41.15221309254121</v>
      </c>
      <c r="AG14" s="6">
        <v>49.766571168277302</v>
      </c>
      <c r="AH14" s="6">
        <v>47.176249019733099</v>
      </c>
      <c r="AI14" s="6">
        <v>50.188604477411317</v>
      </c>
      <c r="AJ14" s="6">
        <v>51.384212662575081</v>
      </c>
      <c r="AK14" s="6">
        <v>55.319740615088612</v>
      </c>
      <c r="AL14" s="6">
        <v>58.165052328467205</v>
      </c>
      <c r="AM14" s="6">
        <v>64.056267158559066</v>
      </c>
      <c r="AN14" s="37">
        <v>66.688456412555695</v>
      </c>
    </row>
    <row r="15" spans="1:40">
      <c r="A15" s="42" t="s">
        <v>13</v>
      </c>
      <c r="B15" s="6">
        <v>110.59815057495145</v>
      </c>
      <c r="C15" s="6">
        <v>145.96107000870956</v>
      </c>
      <c r="D15" s="6">
        <v>97.209088769563422</v>
      </c>
      <c r="E15" s="6">
        <v>95.6382722625236</v>
      </c>
      <c r="F15" s="6">
        <v>100.64281659199501</v>
      </c>
      <c r="G15" s="6">
        <v>101.13955457767096</v>
      </c>
      <c r="H15" s="6">
        <v>78.995949353953989</v>
      </c>
      <c r="I15" s="6">
        <v>64.090637283525325</v>
      </c>
      <c r="J15" s="6">
        <v>46.619724102412576</v>
      </c>
      <c r="K15" s="6">
        <v>50.408375705733299</v>
      </c>
      <c r="L15" s="6">
        <v>48.594535121398692</v>
      </c>
      <c r="M15" s="6">
        <v>50.804284532856833</v>
      </c>
      <c r="N15" s="6">
        <v>42.881067424844176</v>
      </c>
      <c r="O15" s="6">
        <v>55.985123412593062</v>
      </c>
      <c r="P15" s="6">
        <v>56.641743618697483</v>
      </c>
      <c r="Q15" s="6">
        <v>48.582135866948548</v>
      </c>
      <c r="R15" s="6">
        <v>55.701418776154995</v>
      </c>
      <c r="S15" s="6">
        <v>47.940255912262572</v>
      </c>
      <c r="T15" s="6">
        <v>44.720147540706641</v>
      </c>
      <c r="U15" s="6">
        <v>47.264672624680209</v>
      </c>
      <c r="V15" s="6">
        <v>46.045453255354865</v>
      </c>
      <c r="W15" s="6">
        <v>47.798807955059246</v>
      </c>
      <c r="X15" s="6">
        <v>52.119644297348238</v>
      </c>
      <c r="Y15" s="6">
        <v>51.654711789198181</v>
      </c>
      <c r="Z15" s="6">
        <v>46.311702829432015</v>
      </c>
      <c r="AA15" s="6">
        <v>45.476822827310173</v>
      </c>
      <c r="AB15" s="6">
        <v>44.902366218431666</v>
      </c>
      <c r="AC15" s="6">
        <v>47.085310978011769</v>
      </c>
      <c r="AD15" s="6">
        <v>41.176966099750828</v>
      </c>
      <c r="AE15" s="6">
        <v>39.229744325472176</v>
      </c>
      <c r="AF15" s="6">
        <v>41.33827835067823</v>
      </c>
      <c r="AG15" s="6">
        <v>50.044921762114207</v>
      </c>
      <c r="AH15" s="6">
        <v>47.12894917592704</v>
      </c>
      <c r="AI15" s="6">
        <v>50.199990311088115</v>
      </c>
      <c r="AJ15" s="6">
        <v>51.911467919883393</v>
      </c>
      <c r="AK15" s="6">
        <v>55.69964476778096</v>
      </c>
      <c r="AL15" s="6">
        <v>58.777391841977511</v>
      </c>
      <c r="AM15" s="6">
        <v>64.732494705958828</v>
      </c>
      <c r="AN15" s="37">
        <v>67.056451279606293</v>
      </c>
    </row>
    <row r="16" spans="1:40">
      <c r="A16" s="42" t="s">
        <v>14</v>
      </c>
      <c r="B16" s="6">
        <v>96.816743563110236</v>
      </c>
      <c r="C16" s="6">
        <v>126.87236908976485</v>
      </c>
      <c r="D16" s="6">
        <v>87.935371845770121</v>
      </c>
      <c r="E16" s="6">
        <v>90.810107579349548</v>
      </c>
      <c r="F16" s="6">
        <v>94.819535612716805</v>
      </c>
      <c r="G16" s="6">
        <v>94.761402478717741</v>
      </c>
      <c r="H16" s="6">
        <v>69.248845514581191</v>
      </c>
      <c r="I16" s="6">
        <v>61.590223119812762</v>
      </c>
      <c r="J16" s="6">
        <v>44.89087225941303</v>
      </c>
      <c r="K16" s="6">
        <v>48.763742298950312</v>
      </c>
      <c r="L16" s="6">
        <v>46.80091438123209</v>
      </c>
      <c r="M16" s="6">
        <v>49.107467319752097</v>
      </c>
      <c r="N16" s="6">
        <v>40.805638450202927</v>
      </c>
      <c r="O16" s="6">
        <v>53.613712588831135</v>
      </c>
      <c r="P16" s="6">
        <v>54.818169411536886</v>
      </c>
      <c r="Q16" s="6">
        <v>46.601395160320962</v>
      </c>
      <c r="R16" s="6">
        <v>57.202491459269062</v>
      </c>
      <c r="S16" s="6">
        <v>46.749922193758238</v>
      </c>
      <c r="T16" s="6">
        <v>43.802210900666644</v>
      </c>
      <c r="U16" s="6">
        <v>46.397124960257202</v>
      </c>
      <c r="V16" s="6">
        <v>44.970309212276007</v>
      </c>
      <c r="W16" s="6">
        <v>47.025395240861947</v>
      </c>
      <c r="X16" s="6">
        <v>51.392705772204152</v>
      </c>
      <c r="Y16" s="6">
        <v>50.900609331532181</v>
      </c>
      <c r="Z16" s="6">
        <v>45.794195449657444</v>
      </c>
      <c r="AA16" s="6">
        <v>45.063452123948665</v>
      </c>
      <c r="AB16" s="6">
        <v>44.602970310787647</v>
      </c>
      <c r="AC16" s="6">
        <v>46.972243321987243</v>
      </c>
      <c r="AD16" s="6">
        <v>41.24577789539228</v>
      </c>
      <c r="AE16" s="6">
        <v>38.733998107342792</v>
      </c>
      <c r="AF16" s="6">
        <v>40.833341120639581</v>
      </c>
      <c r="AG16" s="6">
        <v>49.532504464635856</v>
      </c>
      <c r="AH16" s="6">
        <v>46.923206210541878</v>
      </c>
      <c r="AI16" s="6">
        <v>49.894135076702781</v>
      </c>
      <c r="AJ16" s="6">
        <v>51.263082753527144</v>
      </c>
      <c r="AK16" s="6">
        <v>55.20771180430657</v>
      </c>
      <c r="AL16" s="6">
        <v>58.073985790962325</v>
      </c>
      <c r="AM16" s="6">
        <v>63.94623342000282</v>
      </c>
      <c r="AN16" s="37">
        <v>66.597772395187334</v>
      </c>
    </row>
    <row r="17" spans="1:40">
      <c r="A17" s="42" t="s">
        <v>15</v>
      </c>
      <c r="B17" s="6">
        <v>147.65160509818779</v>
      </c>
      <c r="C17" s="6">
        <v>171.48608097705642</v>
      </c>
      <c r="D17" s="6">
        <v>129.41745870624396</v>
      </c>
      <c r="E17" s="6">
        <v>107.10006785359984</v>
      </c>
      <c r="F17" s="6">
        <v>120.19252700977493</v>
      </c>
      <c r="G17" s="6">
        <v>131.07611643007991</v>
      </c>
      <c r="H17" s="6">
        <v>81.866346590493634</v>
      </c>
      <c r="I17" s="6">
        <v>63.265989943821296</v>
      </c>
      <c r="J17" s="6">
        <v>45.887817074907552</v>
      </c>
      <c r="K17" s="6">
        <v>49.699030199419447</v>
      </c>
      <c r="L17" s="6">
        <v>48.700558781612656</v>
      </c>
      <c r="M17" s="6">
        <v>52.075511747872334</v>
      </c>
      <c r="N17" s="6">
        <v>46.536071760003473</v>
      </c>
      <c r="O17" s="6">
        <v>66.110252591141844</v>
      </c>
      <c r="P17" s="6">
        <v>64.763439901678353</v>
      </c>
      <c r="Q17" s="6">
        <v>54.52565486895152</v>
      </c>
      <c r="R17" s="6">
        <v>60.104578641646036</v>
      </c>
      <c r="S17" s="6">
        <v>51.117570880884912</v>
      </c>
      <c r="T17" s="6">
        <v>47.619088652516446</v>
      </c>
      <c r="U17" s="6">
        <v>49.310792907395665</v>
      </c>
      <c r="V17" s="6">
        <v>47.614430830305182</v>
      </c>
      <c r="W17" s="6">
        <v>49.277623766973335</v>
      </c>
      <c r="X17" s="6">
        <v>53.644566639213537</v>
      </c>
      <c r="Y17" s="6">
        <v>52.33742223730593</v>
      </c>
      <c r="Z17" s="6">
        <v>48.607703004789137</v>
      </c>
      <c r="AA17" s="6">
        <v>47.613609525830334</v>
      </c>
      <c r="AB17" s="6">
        <v>46.579683035403683</v>
      </c>
      <c r="AC17" s="6">
        <v>49.088043085641161</v>
      </c>
      <c r="AD17" s="6">
        <v>42.347263457951506</v>
      </c>
      <c r="AE17" s="6">
        <v>40.237125638967612</v>
      </c>
      <c r="AF17" s="6">
        <v>42.999367585105837</v>
      </c>
      <c r="AG17" s="6">
        <v>51.169719224073873</v>
      </c>
      <c r="AH17" s="6">
        <v>49.534439605715868</v>
      </c>
      <c r="AI17" s="6">
        <v>52.557959329921374</v>
      </c>
      <c r="AJ17" s="6">
        <v>53.857355878471481</v>
      </c>
      <c r="AK17" s="6">
        <v>58.584219666715939</v>
      </c>
      <c r="AL17" s="6">
        <v>61.196928304984766</v>
      </c>
      <c r="AM17" s="6">
        <v>66.598692165030116</v>
      </c>
      <c r="AN17" s="37">
        <v>70.136946909705571</v>
      </c>
    </row>
    <row r="18" spans="1:40">
      <c r="A18" s="42" t="s">
        <v>169</v>
      </c>
      <c r="B18" s="6">
        <v>157.57039556169272</v>
      </c>
      <c r="C18" s="6">
        <v>155.89020161465203</v>
      </c>
      <c r="D18" s="6">
        <v>107.48176642551563</v>
      </c>
      <c r="E18" s="6">
        <v>87.807753073554451</v>
      </c>
      <c r="F18" s="6">
        <v>99.480117868152774</v>
      </c>
      <c r="G18" s="6">
        <v>118.12643846681102</v>
      </c>
      <c r="H18" s="6">
        <v>75.628380981415191</v>
      </c>
      <c r="I18" s="6">
        <v>50.577922156098396</v>
      </c>
      <c r="J18" s="6">
        <v>41.217924353367124</v>
      </c>
      <c r="K18" s="6">
        <v>43.97156623011611</v>
      </c>
      <c r="L18" s="6">
        <v>47.160240967664251</v>
      </c>
      <c r="M18" s="6">
        <v>48.014817768393058</v>
      </c>
      <c r="N18" s="6">
        <v>44.851765096154821</v>
      </c>
      <c r="O18" s="6">
        <v>62.658483095172762</v>
      </c>
      <c r="P18" s="6">
        <v>63.902974905753112</v>
      </c>
      <c r="Q18" s="6">
        <v>51.588758260115128</v>
      </c>
      <c r="R18" s="6">
        <v>55.619748381515365</v>
      </c>
      <c r="S18" s="6">
        <v>49.518436712184361</v>
      </c>
      <c r="T18" s="6">
        <v>46.218979211951059</v>
      </c>
      <c r="U18" s="6">
        <v>48.750673321498446</v>
      </c>
      <c r="V18" s="6">
        <v>47.012091726665062</v>
      </c>
      <c r="W18" s="6">
        <v>47.988620114634799</v>
      </c>
      <c r="X18" s="6">
        <v>52.258543695185146</v>
      </c>
      <c r="Y18" s="6">
        <v>50.63129815861128</v>
      </c>
      <c r="Z18" s="6">
        <v>48.494537399282137</v>
      </c>
      <c r="AA18" s="6">
        <v>46.864261605731414</v>
      </c>
      <c r="AB18" s="6">
        <v>45.630527040948827</v>
      </c>
      <c r="AC18" s="6">
        <v>48.179582464398123</v>
      </c>
      <c r="AD18" s="6">
        <v>40.79699353728158</v>
      </c>
      <c r="AE18" s="6">
        <v>38.004375586977027</v>
      </c>
      <c r="AF18" s="6">
        <v>41.086724856397296</v>
      </c>
      <c r="AG18" s="6">
        <v>49.420829046294948</v>
      </c>
      <c r="AH18" s="6">
        <v>47.766027515350004</v>
      </c>
      <c r="AI18" s="6">
        <v>50.44611142137591</v>
      </c>
      <c r="AJ18" s="6">
        <v>52.165113775069557</v>
      </c>
      <c r="AK18" s="6">
        <v>57.044823106481843</v>
      </c>
      <c r="AL18" s="6">
        <v>59.007543818397345</v>
      </c>
      <c r="AM18" s="6">
        <v>64.358010373010231</v>
      </c>
      <c r="AN18" s="37">
        <v>69.381460764176495</v>
      </c>
    </row>
    <row r="19" spans="1:40">
      <c r="A19" s="42" t="s">
        <v>662</v>
      </c>
      <c r="B19" s="6">
        <v>42.397209873545123</v>
      </c>
      <c r="C19" s="6">
        <v>46.465035659375033</v>
      </c>
      <c r="D19" s="6">
        <v>46.388594690267055</v>
      </c>
      <c r="E19" s="6">
        <v>49.112335331601074</v>
      </c>
      <c r="F19" s="6">
        <v>59.885325306694469</v>
      </c>
      <c r="G19" s="6">
        <v>64.438668326180917</v>
      </c>
      <c r="H19" s="6">
        <v>74.671026776166798</v>
      </c>
      <c r="I19" s="6">
        <v>76.531411586957034</v>
      </c>
      <c r="J19" s="6">
        <v>56.420949286462566</v>
      </c>
      <c r="K19" s="6">
        <v>56.135799411217761</v>
      </c>
      <c r="L19" s="6">
        <v>51.628766112541015</v>
      </c>
      <c r="M19" s="6">
        <v>52.20874557630119</v>
      </c>
      <c r="N19" s="6">
        <v>54.011965660663691</v>
      </c>
      <c r="O19" s="6">
        <v>49.109731888557967</v>
      </c>
      <c r="P19" s="6">
        <v>48.104982243926969</v>
      </c>
      <c r="Q19" s="6">
        <v>50.618076062502013</v>
      </c>
      <c r="R19" s="6">
        <v>52.427083219094747</v>
      </c>
      <c r="S19" s="6">
        <v>54.522053192921732</v>
      </c>
      <c r="T19" s="6">
        <v>67.854024871120984</v>
      </c>
      <c r="U19" s="6">
        <v>57.155316626877593</v>
      </c>
      <c r="V19" s="6">
        <v>59.030303251744428</v>
      </c>
      <c r="W19" s="6">
        <v>59.305939948042784</v>
      </c>
      <c r="X19" s="6">
        <v>54.441483715960004</v>
      </c>
      <c r="Y19" s="6">
        <v>47.484249502645639</v>
      </c>
      <c r="Z19" s="6">
        <v>47.814594198272985</v>
      </c>
      <c r="AA19" s="6">
        <v>49.928022965007436</v>
      </c>
      <c r="AB19" s="6">
        <v>49.367167638106572</v>
      </c>
      <c r="AC19" s="6">
        <v>50.647489866224234</v>
      </c>
      <c r="AD19" s="6">
        <v>51.738437806652804</v>
      </c>
      <c r="AE19" s="6">
        <v>49.689882840496672</v>
      </c>
      <c r="AF19" s="6">
        <v>50.801132028689089</v>
      </c>
      <c r="AG19" s="6">
        <v>51.510581371207216</v>
      </c>
      <c r="AH19" s="6">
        <v>52.49475245144491</v>
      </c>
      <c r="AI19" s="6">
        <v>54.911092625391184</v>
      </c>
      <c r="AJ19" s="6">
        <v>56.275661540087555</v>
      </c>
      <c r="AK19" s="6">
        <v>57.41433268974621</v>
      </c>
      <c r="AL19" s="6">
        <v>59.187500285559416</v>
      </c>
      <c r="AM19" s="6">
        <v>61.197910974456867</v>
      </c>
      <c r="AN19" s="37">
        <v>65.807305216970605</v>
      </c>
    </row>
    <row r="20" spans="1:40">
      <c r="A20" s="42" t="s">
        <v>673</v>
      </c>
      <c r="B20" s="6">
        <v>87.662658027379521</v>
      </c>
      <c r="C20" s="6">
        <v>92.673138405211105</v>
      </c>
      <c r="D20" s="6">
        <v>94.266409426927524</v>
      </c>
      <c r="E20" s="6">
        <v>96.856497657535371</v>
      </c>
      <c r="F20" s="6">
        <v>98.547062480295281</v>
      </c>
      <c r="G20" s="6">
        <v>100.61617673310282</v>
      </c>
      <c r="H20" s="6">
        <v>102.58339831322763</v>
      </c>
      <c r="I20" s="6">
        <v>104.87031892729431</v>
      </c>
      <c r="J20" s="6">
        <v>106.71510319703208</v>
      </c>
      <c r="K20" s="6">
        <v>107.26272849406165</v>
      </c>
      <c r="L20" s="6">
        <v>109.36443221269604</v>
      </c>
      <c r="M20" s="6">
        <v>110.76719972843811</v>
      </c>
      <c r="N20" s="6">
        <v>113.49059468885085</v>
      </c>
      <c r="O20" s="6">
        <v>113.79912955781346</v>
      </c>
      <c r="P20" s="6">
        <v>111.76723329197641</v>
      </c>
      <c r="Q20" s="6">
        <v>113.23898019991934</v>
      </c>
      <c r="R20" s="6">
        <v>114.03733793724027</v>
      </c>
      <c r="S20" s="6">
        <v>114.91032876667897</v>
      </c>
      <c r="T20" s="6">
        <v>114.61656232714387</v>
      </c>
      <c r="U20" s="6">
        <v>116.75050279043907</v>
      </c>
      <c r="V20" s="6">
        <v>117.29452315936112</v>
      </c>
      <c r="W20" s="6">
        <v>117.46510946156417</v>
      </c>
      <c r="X20" s="6">
        <v>116.58264359739306</v>
      </c>
      <c r="Y20" s="6">
        <v>117.68736721299364</v>
      </c>
      <c r="Z20" s="6">
        <v>118.00560930153762</v>
      </c>
      <c r="AA20" s="6">
        <v>118.33241531078262</v>
      </c>
      <c r="AB20" s="6">
        <v>117.94505235693681</v>
      </c>
      <c r="AC20" s="6">
        <v>119.07867917721569</v>
      </c>
      <c r="AD20" s="6">
        <v>119.72305568224861</v>
      </c>
      <c r="AE20" s="6">
        <v>120.49227627474133</v>
      </c>
      <c r="AF20" s="6">
        <v>121.71342585255385</v>
      </c>
      <c r="AG20" s="6">
        <v>124.11920615888454</v>
      </c>
      <c r="AH20" s="6">
        <v>124.90943261798139</v>
      </c>
      <c r="AI20" s="6">
        <v>125.25974696760474</v>
      </c>
      <c r="AJ20" s="6">
        <v>124.23341520405054</v>
      </c>
      <c r="AK20" s="6">
        <v>125.15496266315101</v>
      </c>
      <c r="AL20" s="6">
        <v>125.60419762759636</v>
      </c>
      <c r="AM20" s="6">
        <v>126.00720837292805</v>
      </c>
      <c r="AN20" s="37">
        <v>128.2139309220774</v>
      </c>
    </row>
    <row r="21" spans="1:40">
      <c r="A21" s="42" t="s">
        <v>674</v>
      </c>
      <c r="B21" s="6">
        <v>72.765013757619457</v>
      </c>
      <c r="C21" s="6">
        <v>72.48242981037879</v>
      </c>
      <c r="D21" s="6">
        <v>62.827004265428158</v>
      </c>
      <c r="E21" s="6">
        <v>55.770373508353494</v>
      </c>
      <c r="F21" s="6">
        <v>59.741998577757592</v>
      </c>
      <c r="G21" s="6">
        <v>50.877942504968544</v>
      </c>
      <c r="H21" s="6">
        <v>49.277731554773553</v>
      </c>
      <c r="I21" s="6">
        <v>47.431608585833914</v>
      </c>
      <c r="J21" s="6">
        <v>45.538738553517547</v>
      </c>
      <c r="K21" s="6">
        <v>43.850573647939328</v>
      </c>
      <c r="L21" s="6">
        <v>41.209447365872954</v>
      </c>
      <c r="M21" s="6">
        <v>41.839716379089126</v>
      </c>
      <c r="N21" s="6">
        <v>41.999982561213926</v>
      </c>
      <c r="O21" s="6">
        <v>42.336991151158195</v>
      </c>
      <c r="P21" s="6">
        <v>42.125439364691502</v>
      </c>
      <c r="Q21" s="6">
        <v>42.408881425475165</v>
      </c>
      <c r="R21" s="6">
        <v>40.875389902717636</v>
      </c>
      <c r="S21" s="6">
        <v>39.843275493160696</v>
      </c>
      <c r="T21" s="6">
        <v>39.729010347327552</v>
      </c>
      <c r="U21" s="6">
        <v>39.558518228865218</v>
      </c>
      <c r="V21" s="6">
        <v>39.659338521634417</v>
      </c>
      <c r="W21" s="6">
        <v>40.045040199663845</v>
      </c>
      <c r="X21" s="6">
        <v>40.580382744985428</v>
      </c>
      <c r="Y21" s="6">
        <v>41.439054795298205</v>
      </c>
      <c r="Z21" s="6">
        <v>42.2767297646093</v>
      </c>
      <c r="AA21" s="6">
        <v>43.198757047334773</v>
      </c>
      <c r="AB21" s="6">
        <v>43.113593934807341</v>
      </c>
      <c r="AC21" s="6">
        <v>43.623829577920894</v>
      </c>
      <c r="AD21" s="6">
        <v>43.786108757413935</v>
      </c>
      <c r="AE21" s="6">
        <v>44.193418129994235</v>
      </c>
      <c r="AF21" s="6">
        <v>44.074398626313005</v>
      </c>
      <c r="AG21" s="6">
        <v>43.977143698196883</v>
      </c>
      <c r="AH21" s="6">
        <v>44.439699985835901</v>
      </c>
      <c r="AI21" s="6">
        <v>44.76033750059711</v>
      </c>
      <c r="AJ21" s="6">
        <v>45.012949034719917</v>
      </c>
      <c r="AK21" s="6">
        <v>45.293892180249578</v>
      </c>
      <c r="AL21" s="6">
        <v>45.219662423194478</v>
      </c>
      <c r="AM21" s="6">
        <v>45.345199938788866</v>
      </c>
      <c r="AN21" s="37">
        <v>45.482649135713771</v>
      </c>
    </row>
    <row r="22" spans="1:40">
      <c r="A22" s="42" t="s">
        <v>541</v>
      </c>
      <c r="B22" s="6">
        <v>157.57039556169272</v>
      </c>
      <c r="C22" s="6">
        <v>181.24308096317003</v>
      </c>
      <c r="D22" s="6">
        <v>96.209309440244155</v>
      </c>
      <c r="E22" s="6">
        <v>114.55738220861113</v>
      </c>
      <c r="F22" s="6">
        <v>118.96967352107343</v>
      </c>
      <c r="G22" s="6">
        <v>101.34884052682682</v>
      </c>
      <c r="H22" s="6">
        <v>95.551604304680154</v>
      </c>
      <c r="I22" s="6">
        <v>92.159439208398965</v>
      </c>
      <c r="J22" s="6">
        <v>88.685127122976638</v>
      </c>
      <c r="K22" s="6">
        <v>78.34848784514584</v>
      </c>
      <c r="L22" s="6">
        <v>72.128363688710706</v>
      </c>
      <c r="M22" s="6">
        <v>72.4427390153228</v>
      </c>
      <c r="N22" s="6">
        <v>73.697502161219688</v>
      </c>
      <c r="O22" s="6">
        <v>73.405547971589598</v>
      </c>
      <c r="P22" s="6">
        <v>68.524756211022222</v>
      </c>
      <c r="Q22" s="6">
        <v>68.748172071169321</v>
      </c>
      <c r="R22" s="6">
        <v>69.733784944560071</v>
      </c>
      <c r="S22" s="6">
        <v>69.335557502196835</v>
      </c>
      <c r="T22" s="6">
        <v>69.925068775805187</v>
      </c>
      <c r="U22" s="6">
        <v>71.607100853234385</v>
      </c>
      <c r="V22" s="6">
        <v>73.27076224394915</v>
      </c>
      <c r="W22" s="6">
        <v>73.867421361631187</v>
      </c>
      <c r="X22" s="6">
        <v>71.386546748986177</v>
      </c>
      <c r="Y22" s="6">
        <v>72.864089426859366</v>
      </c>
      <c r="Z22" s="6">
        <v>75.020145150211675</v>
      </c>
      <c r="AA22" s="6">
        <v>78.206554554064112</v>
      </c>
      <c r="AB22" s="6">
        <v>73.4167486321072</v>
      </c>
      <c r="AC22" s="6">
        <v>74.664389416472346</v>
      </c>
      <c r="AD22" s="6">
        <v>76.011603091217921</v>
      </c>
      <c r="AE22" s="6">
        <v>78.042431059374806</v>
      </c>
      <c r="AF22" s="6">
        <v>79.653412678650341</v>
      </c>
      <c r="AG22" s="6">
        <v>81.090069817688573</v>
      </c>
      <c r="AH22" s="6">
        <v>60.139637045623971</v>
      </c>
      <c r="AI22" s="6">
        <v>61.429568469266115</v>
      </c>
      <c r="AJ22" s="6">
        <v>64.199856026705092</v>
      </c>
      <c r="AK22" s="6">
        <v>67.502059722905756</v>
      </c>
      <c r="AL22" s="6">
        <v>70.392120567163943</v>
      </c>
      <c r="AM22" s="6">
        <v>72.890858284832859</v>
      </c>
      <c r="AN22" s="37">
        <v>74.437678980028579</v>
      </c>
    </row>
    <row r="23" spans="1:40" ht="33">
      <c r="A23" s="48" t="s">
        <v>416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19</v>
      </c>
      <c r="B24" s="6">
        <v>118.24168528588713</v>
      </c>
      <c r="C24" s="6">
        <v>164.53866773282178</v>
      </c>
      <c r="D24" s="6">
        <v>74.78653407482831</v>
      </c>
      <c r="E24" s="6">
        <v>71.041070697457016</v>
      </c>
      <c r="F24" s="6">
        <v>67.649391896545424</v>
      </c>
      <c r="G24" s="6">
        <v>65.19839952635246</v>
      </c>
      <c r="H24" s="6">
        <v>48.890203624362044</v>
      </c>
      <c r="I24" s="6">
        <v>42.41702006733226</v>
      </c>
      <c r="J24" s="6">
        <v>32.674652762149748</v>
      </c>
      <c r="K24" s="6">
        <v>34.738582421089298</v>
      </c>
      <c r="L24" s="6">
        <v>34.567009448165436</v>
      </c>
      <c r="M24" s="6">
        <v>36.84023195727886</v>
      </c>
      <c r="N24" s="6">
        <v>28.475710184644342</v>
      </c>
      <c r="O24" s="6">
        <v>35.267924676780773</v>
      </c>
      <c r="P24" s="6">
        <v>35.414466100476261</v>
      </c>
      <c r="Q24" s="6">
        <v>34.450091171532279</v>
      </c>
      <c r="R24" s="6">
        <v>41.398673920973209</v>
      </c>
      <c r="S24" s="6">
        <v>35.341306895934409</v>
      </c>
      <c r="T24" s="6">
        <v>33.759415191902725</v>
      </c>
      <c r="U24" s="6">
        <v>35.562801338274298</v>
      </c>
      <c r="V24" s="6">
        <v>33.729080516784194</v>
      </c>
      <c r="W24" s="6">
        <v>42.062089896740929</v>
      </c>
      <c r="X24" s="6">
        <v>38.207117498342633</v>
      </c>
      <c r="Y24" s="6">
        <v>40.326648945596538</v>
      </c>
      <c r="Z24" s="6">
        <v>34.714786020187454</v>
      </c>
      <c r="AA24" s="6">
        <v>34.618230529187493</v>
      </c>
      <c r="AB24" s="6">
        <v>38.503734160134655</v>
      </c>
      <c r="AC24" s="6">
        <v>46.805092661762373</v>
      </c>
      <c r="AD24" s="6">
        <v>35.818371213141411</v>
      </c>
      <c r="AE24" s="6">
        <v>30.445607871946528</v>
      </c>
      <c r="AF24" s="6">
        <v>31.777957329582296</v>
      </c>
      <c r="AG24" s="6">
        <v>43.232389504295341</v>
      </c>
      <c r="AH24" s="6">
        <v>34.505664258367666</v>
      </c>
      <c r="AI24" s="6">
        <v>35.292899920997648</v>
      </c>
      <c r="AJ24" s="6">
        <v>36.612393165803859</v>
      </c>
      <c r="AK24" s="6">
        <v>39.722581327826191</v>
      </c>
      <c r="AL24" s="6">
        <v>42.619965262546906</v>
      </c>
      <c r="AM24" s="6">
        <v>47.126743729119077</v>
      </c>
      <c r="AN24" s="37">
        <v>47.994176238099769</v>
      </c>
    </row>
    <row r="25" spans="1:40">
      <c r="A25" s="42" t="s">
        <v>13</v>
      </c>
      <c r="B25" s="6">
        <v>153.37965676438603</v>
      </c>
      <c r="C25" s="6">
        <v>168.1503026581575</v>
      </c>
      <c r="D25" s="6">
        <v>83.136258677788192</v>
      </c>
      <c r="E25" s="6">
        <v>77.266619198428515</v>
      </c>
      <c r="F25" s="6">
        <v>75.129862097686797</v>
      </c>
      <c r="G25" s="6">
        <v>71.856796287255776</v>
      </c>
      <c r="H25" s="6">
        <v>56.635543542492321</v>
      </c>
      <c r="I25" s="6">
        <v>46.468107389989378</v>
      </c>
      <c r="J25" s="6">
        <v>34.288634438612789</v>
      </c>
      <c r="K25" s="6">
        <v>36.053799054537897</v>
      </c>
      <c r="L25" s="6">
        <v>35.889681431306464</v>
      </c>
      <c r="M25" s="6">
        <v>37.778023469749378</v>
      </c>
      <c r="N25" s="6">
        <v>29.033686182896886</v>
      </c>
      <c r="O25" s="6">
        <v>36.385030134908902</v>
      </c>
      <c r="P25" s="6">
        <v>36.668878933536611</v>
      </c>
      <c r="Q25" s="6">
        <v>34.948027671721675</v>
      </c>
      <c r="R25" s="6">
        <v>40.965048964232047</v>
      </c>
      <c r="S25" s="6">
        <v>35.985217765388064</v>
      </c>
      <c r="T25" s="6">
        <v>33.918681219137383</v>
      </c>
      <c r="U25" s="6">
        <v>35.53364113853825</v>
      </c>
      <c r="V25" s="6">
        <v>34.190090615705159</v>
      </c>
      <c r="W25" s="6">
        <v>34.560477001698594</v>
      </c>
      <c r="X25" s="6">
        <v>38.675648884132059</v>
      </c>
      <c r="Y25" s="6">
        <v>40.939890511896174</v>
      </c>
      <c r="Z25" s="6">
        <v>34.504425325174452</v>
      </c>
      <c r="AA25" s="6">
        <v>34.557411481004003</v>
      </c>
      <c r="AB25" s="6">
        <v>34.494081742187177</v>
      </c>
      <c r="AC25" s="6">
        <v>36.598438293842342</v>
      </c>
      <c r="AD25" s="6">
        <v>35.016866653183925</v>
      </c>
      <c r="AE25" s="6">
        <v>30.454377842740719</v>
      </c>
      <c r="AF25" s="6">
        <v>31.635095059726634</v>
      </c>
      <c r="AG25" s="6">
        <v>37.639288504148702</v>
      </c>
      <c r="AH25" s="6">
        <v>34.551490562548125</v>
      </c>
      <c r="AI25" s="6">
        <v>35.274712320396425</v>
      </c>
      <c r="AJ25" s="6">
        <v>36.777741545226995</v>
      </c>
      <c r="AK25" s="6">
        <v>40.023899530568357</v>
      </c>
      <c r="AL25" s="6">
        <v>42.851740141874309</v>
      </c>
      <c r="AM25" s="6">
        <v>47.501320223626173</v>
      </c>
      <c r="AN25" s="37">
        <v>47.952723241592459</v>
      </c>
    </row>
    <row r="26" spans="1:40">
      <c r="A26" s="42" t="s">
        <v>14</v>
      </c>
      <c r="B26" s="6">
        <v>132.93666286217055</v>
      </c>
      <c r="C26" s="6">
        <v>147.55222436083244</v>
      </c>
      <c r="D26" s="6">
        <v>78.451291845322558</v>
      </c>
      <c r="E26" s="6">
        <v>74.965274260506163</v>
      </c>
      <c r="F26" s="6">
        <v>71.995683798528731</v>
      </c>
      <c r="G26" s="6">
        <v>68.206737014957312</v>
      </c>
      <c r="H26" s="6">
        <v>50.935951907693649</v>
      </c>
      <c r="I26" s="6">
        <v>44.999197542189592</v>
      </c>
      <c r="J26" s="6">
        <v>33.221285230835981</v>
      </c>
      <c r="K26" s="6">
        <v>34.90182822259969</v>
      </c>
      <c r="L26" s="6">
        <v>34.57606430185286</v>
      </c>
      <c r="M26" s="6">
        <v>36.43406603069667</v>
      </c>
      <c r="N26" s="6">
        <v>27.772603800972718</v>
      </c>
      <c r="O26" s="6">
        <v>34.958377652841762</v>
      </c>
      <c r="P26" s="6">
        <v>35.346660449052628</v>
      </c>
      <c r="Q26" s="6">
        <v>33.78206858901666</v>
      </c>
      <c r="R26" s="6">
        <v>39.79178365928172</v>
      </c>
      <c r="S26" s="6">
        <v>34.985387605916941</v>
      </c>
      <c r="T26" s="6">
        <v>33.4352026399268</v>
      </c>
      <c r="U26" s="6">
        <v>35.057897861742823</v>
      </c>
      <c r="V26" s="6">
        <v>33.429009977515193</v>
      </c>
      <c r="W26" s="6">
        <v>34.16465181491575</v>
      </c>
      <c r="X26" s="6">
        <v>37.783931433926583</v>
      </c>
      <c r="Y26" s="6">
        <v>39.950923844353746</v>
      </c>
      <c r="Z26" s="6">
        <v>34.040802274754697</v>
      </c>
      <c r="AA26" s="6">
        <v>34.335004830875086</v>
      </c>
      <c r="AB26" s="6">
        <v>34.310865099467215</v>
      </c>
      <c r="AC26" s="6">
        <v>36.465755967458136</v>
      </c>
      <c r="AD26" s="6">
        <v>35.154664327410714</v>
      </c>
      <c r="AE26" s="6">
        <v>30.146567846406715</v>
      </c>
      <c r="AF26" s="6">
        <v>31.507240715927434</v>
      </c>
      <c r="AG26" s="6">
        <v>36.990263436694242</v>
      </c>
      <c r="AH26" s="6">
        <v>34.291870263646693</v>
      </c>
      <c r="AI26" s="6">
        <v>35.056700833893423</v>
      </c>
      <c r="AJ26" s="6">
        <v>36.26054926088144</v>
      </c>
      <c r="AK26" s="6">
        <v>39.600338244351313</v>
      </c>
      <c r="AL26" s="6">
        <v>42.512627875795843</v>
      </c>
      <c r="AM26" s="6">
        <v>47.01341157851968</v>
      </c>
      <c r="AN26" s="37">
        <v>47.88986084444754</v>
      </c>
    </row>
    <row r="27" spans="1:40">
      <c r="A27" s="42" t="s">
        <v>15</v>
      </c>
      <c r="B27" s="6">
        <v>184.41213104737699</v>
      </c>
      <c r="C27" s="6">
        <v>185.57691993187348</v>
      </c>
      <c r="D27" s="6">
        <v>127.68762825596053</v>
      </c>
      <c r="E27" s="6">
        <v>94.356818242701607</v>
      </c>
      <c r="F27" s="6">
        <v>95.547480610756054</v>
      </c>
      <c r="G27" s="6">
        <v>97.97134318881136</v>
      </c>
      <c r="H27" s="6">
        <v>61.189754540125683</v>
      </c>
      <c r="I27" s="6">
        <v>46.049417216709642</v>
      </c>
      <c r="J27" s="6">
        <v>33.79795412125916</v>
      </c>
      <c r="K27" s="6">
        <v>35.787858501399199</v>
      </c>
      <c r="L27" s="6">
        <v>36.198404782944095</v>
      </c>
      <c r="M27" s="6">
        <v>39.281904774907439</v>
      </c>
      <c r="N27" s="6">
        <v>32.735519507472546</v>
      </c>
      <c r="O27" s="6">
        <v>45.984142829848615</v>
      </c>
      <c r="P27" s="6">
        <v>44.407622438067598</v>
      </c>
      <c r="Q27" s="6">
        <v>42.789621091124602</v>
      </c>
      <c r="R27" s="6">
        <v>46.85201574462625</v>
      </c>
      <c r="S27" s="6">
        <v>40.757394230139433</v>
      </c>
      <c r="T27" s="6">
        <v>38.236018800422144</v>
      </c>
      <c r="U27" s="6">
        <v>39.445360188310353</v>
      </c>
      <c r="V27" s="6">
        <v>36.873567998973527</v>
      </c>
      <c r="W27" s="6">
        <v>37.519248261948121</v>
      </c>
      <c r="X27" s="6">
        <v>40.832605927572487</v>
      </c>
      <c r="Y27" s="6">
        <v>41.540357464103735</v>
      </c>
      <c r="Z27" s="6">
        <v>37.872045518678284</v>
      </c>
      <c r="AA27" s="6">
        <v>38.872500936541492</v>
      </c>
      <c r="AB27" s="6">
        <v>38.029372866061728</v>
      </c>
      <c r="AC27" s="6">
        <v>40.419931475932714</v>
      </c>
      <c r="AD27" s="6">
        <v>37.697012348685746</v>
      </c>
      <c r="AE27" s="6">
        <v>32.681311538315846</v>
      </c>
      <c r="AF27" s="6">
        <v>34.320214187907951</v>
      </c>
      <c r="AG27" s="6">
        <v>38.647358642540304</v>
      </c>
      <c r="AH27" s="6">
        <v>37.861242329561442</v>
      </c>
      <c r="AI27" s="6">
        <v>38.299051347500409</v>
      </c>
      <c r="AJ27" s="6">
        <v>39.369975416538715</v>
      </c>
      <c r="AK27" s="6">
        <v>44.493804488592623</v>
      </c>
      <c r="AL27" s="6">
        <v>47.172633019075434</v>
      </c>
      <c r="AM27" s="6">
        <v>50.594612279459405</v>
      </c>
      <c r="AN27" s="37">
        <v>54.392546702056627</v>
      </c>
    </row>
    <row r="28" spans="1:40">
      <c r="A28" s="42" t="s">
        <v>169</v>
      </c>
      <c r="B28" s="6">
        <v>253.1583245390002</v>
      </c>
      <c r="C28" s="6">
        <v>179.93686216275836</v>
      </c>
      <c r="D28" s="6">
        <v>107.22707727786228</v>
      </c>
      <c r="E28" s="6">
        <v>77.419197705082311</v>
      </c>
      <c r="F28" s="6">
        <v>77.801741069800713</v>
      </c>
      <c r="G28" s="6">
        <v>86.487346569354685</v>
      </c>
      <c r="H28" s="6">
        <v>53.44856270345565</v>
      </c>
      <c r="I28" s="6">
        <v>34.38303401891659</v>
      </c>
      <c r="J28" s="6">
        <v>27.037368666858118</v>
      </c>
      <c r="K28" s="6">
        <v>28.401779107694942</v>
      </c>
      <c r="L28" s="6">
        <v>30.855619886189153</v>
      </c>
      <c r="M28" s="6">
        <v>32.699374530140659</v>
      </c>
      <c r="N28" s="6">
        <v>30.360871178436582</v>
      </c>
      <c r="O28" s="6">
        <v>41.878269465741219</v>
      </c>
      <c r="P28" s="6">
        <v>42.766801780526272</v>
      </c>
      <c r="Q28" s="6">
        <v>39.584232198013034</v>
      </c>
      <c r="R28" s="6">
        <v>42.422107520865673</v>
      </c>
      <c r="S28" s="6">
        <v>38.758448985006069</v>
      </c>
      <c r="T28" s="6">
        <v>37.050356881906787</v>
      </c>
      <c r="U28" s="6">
        <v>38.683509624601328</v>
      </c>
      <c r="V28" s="6">
        <v>36.230514528185459</v>
      </c>
      <c r="W28" s="6">
        <v>36.116244106717353</v>
      </c>
      <c r="X28" s="6">
        <v>39.256873794316654</v>
      </c>
      <c r="Y28" s="6">
        <v>39.884878169198259</v>
      </c>
      <c r="Z28" s="6">
        <v>37.555850194909155</v>
      </c>
      <c r="AA28" s="6">
        <v>38.016995123422099</v>
      </c>
      <c r="AB28" s="6">
        <v>37.020796864321483</v>
      </c>
      <c r="AC28" s="6">
        <v>39.448029950508975</v>
      </c>
      <c r="AD28" s="6">
        <v>36.330754325088911</v>
      </c>
      <c r="AE28" s="6">
        <v>30.111755748597751</v>
      </c>
      <c r="AF28" s="6">
        <v>31.799243438723238</v>
      </c>
      <c r="AG28" s="6">
        <v>35.878130192404043</v>
      </c>
      <c r="AH28" s="6">
        <v>35.737726295382068</v>
      </c>
      <c r="AI28" s="6">
        <v>35.764421575098069</v>
      </c>
      <c r="AJ28" s="6">
        <v>37.586158027936619</v>
      </c>
      <c r="AK28" s="6">
        <v>42.848331883164505</v>
      </c>
      <c r="AL28" s="6">
        <v>44.997036350738718</v>
      </c>
      <c r="AM28" s="6">
        <v>48.448038596409766</v>
      </c>
      <c r="AN28" s="37">
        <v>53.097446400986151</v>
      </c>
    </row>
    <row r="29" spans="1:40">
      <c r="A29" s="42" t="s">
        <v>662</v>
      </c>
      <c r="B29" s="6">
        <v>70.51001862708199</v>
      </c>
      <c r="C29" s="6">
        <v>77.414848151845845</v>
      </c>
      <c r="D29" s="6">
        <v>79.419185645379088</v>
      </c>
      <c r="E29" s="6">
        <v>82.504565638495478</v>
      </c>
      <c r="F29" s="6">
        <v>88.322552475346157</v>
      </c>
      <c r="G29" s="6">
        <v>89.872218392274533</v>
      </c>
      <c r="H29" s="6">
        <v>98.699637771883545</v>
      </c>
      <c r="I29" s="6">
        <v>98.401263355431198</v>
      </c>
      <c r="J29" s="6">
        <v>84.651749461647483</v>
      </c>
      <c r="K29" s="6">
        <v>85.23374488751486</v>
      </c>
      <c r="L29" s="6">
        <v>82.857915743956681</v>
      </c>
      <c r="M29" s="6">
        <v>83.326508081947409</v>
      </c>
      <c r="N29" s="6">
        <v>84.930005032871819</v>
      </c>
      <c r="O29" s="6">
        <v>80.115947285813775</v>
      </c>
      <c r="P29" s="6">
        <v>75.605320209073696</v>
      </c>
      <c r="Q29" s="6">
        <v>79.069040560898387</v>
      </c>
      <c r="R29" s="6">
        <v>82.447709285679409</v>
      </c>
      <c r="S29" s="6">
        <v>85.217711579313999</v>
      </c>
      <c r="T29" s="6">
        <v>90.145218068737464</v>
      </c>
      <c r="U29" s="6">
        <v>80.418960270123335</v>
      </c>
      <c r="V29" s="6">
        <v>82.58285099580857</v>
      </c>
      <c r="W29" s="6">
        <v>83.339986526951236</v>
      </c>
      <c r="X29" s="6">
        <v>77.394549937238892</v>
      </c>
      <c r="Y29" s="6">
        <v>72.816271174770577</v>
      </c>
      <c r="Z29" s="6">
        <v>73.725744597534018</v>
      </c>
      <c r="AA29" s="6">
        <v>76.183112371781576</v>
      </c>
      <c r="AB29" s="6">
        <v>76.799051626121823</v>
      </c>
      <c r="AC29" s="6">
        <v>78.64324713373577</v>
      </c>
      <c r="AD29" s="6">
        <v>80.956271227255499</v>
      </c>
      <c r="AE29" s="6">
        <v>77.939354939694255</v>
      </c>
      <c r="AF29" s="6">
        <v>80.144069824463969</v>
      </c>
      <c r="AG29" s="6">
        <v>81.398208049319962</v>
      </c>
      <c r="AH29" s="6">
        <v>83.099342790439124</v>
      </c>
      <c r="AI29" s="6">
        <v>85.59134763102908</v>
      </c>
      <c r="AJ29" s="6">
        <v>87.238027299067028</v>
      </c>
      <c r="AK29" s="6">
        <v>88.225584191157594</v>
      </c>
      <c r="AL29" s="6">
        <v>89.938356693571123</v>
      </c>
      <c r="AM29" s="6">
        <v>92.289493569525732</v>
      </c>
      <c r="AN29" s="37">
        <v>96.889074877402635</v>
      </c>
    </row>
    <row r="30" spans="1:40">
      <c r="A30" s="42" t="s">
        <v>673</v>
      </c>
      <c r="B30" s="6">
        <v>92.815942865958732</v>
      </c>
      <c r="C30" s="6">
        <v>98.064436889580023</v>
      </c>
      <c r="D30" s="6">
        <v>99.75641531261121</v>
      </c>
      <c r="E30" s="6">
        <v>101.97343541376951</v>
      </c>
      <c r="F30" s="6">
        <v>102.18037784219084</v>
      </c>
      <c r="G30" s="6">
        <v>104.33557597717305</v>
      </c>
      <c r="H30" s="6">
        <v>106.3388256650239</v>
      </c>
      <c r="I30" s="6">
        <v>108.92021401891658</v>
      </c>
      <c r="J30" s="6">
        <v>111.04914048440118</v>
      </c>
      <c r="K30" s="6">
        <v>111.60474197426471</v>
      </c>
      <c r="L30" s="6">
        <v>115.35492989256279</v>
      </c>
      <c r="M30" s="6">
        <v>116.3779722902741</v>
      </c>
      <c r="N30" s="6">
        <v>118.4042295561693</v>
      </c>
      <c r="O30" s="6">
        <v>118.58282314726335</v>
      </c>
      <c r="P30" s="6">
        <v>115.36825437792176</v>
      </c>
      <c r="Q30" s="6">
        <v>116.14159974741241</v>
      </c>
      <c r="R30" s="6">
        <v>116.74199366337547</v>
      </c>
      <c r="S30" s="6">
        <v>117.37984154503685</v>
      </c>
      <c r="T30" s="6">
        <v>117.66803083861018</v>
      </c>
      <c r="U30" s="6">
        <v>118.07961952012027</v>
      </c>
      <c r="V30" s="6">
        <v>118.4684580554911</v>
      </c>
      <c r="W30" s="6">
        <v>118.65476355003487</v>
      </c>
      <c r="X30" s="6">
        <v>118.69440405071099</v>
      </c>
      <c r="Y30" s="6">
        <v>118.88621046894286</v>
      </c>
      <c r="Z30" s="6">
        <v>119.10772560843429</v>
      </c>
      <c r="AA30" s="6">
        <v>119.30735853543197</v>
      </c>
      <c r="AB30" s="6">
        <v>119.24594255147636</v>
      </c>
      <c r="AC30" s="6">
        <v>119.60290423447756</v>
      </c>
      <c r="AD30" s="6">
        <v>120.18177830844529</v>
      </c>
      <c r="AE30" s="6">
        <v>120.62703651228726</v>
      </c>
      <c r="AF30" s="6">
        <v>121.07058284611225</v>
      </c>
      <c r="AG30" s="6">
        <v>121.98310025185442</v>
      </c>
      <c r="AH30" s="6">
        <v>122.27173876632901</v>
      </c>
      <c r="AI30" s="6">
        <v>122.46619536128459</v>
      </c>
      <c r="AJ30" s="6">
        <v>122.59907284613661</v>
      </c>
      <c r="AK30" s="6">
        <v>122.73161265125317</v>
      </c>
      <c r="AL30" s="6">
        <v>123.17462457535471</v>
      </c>
      <c r="AM30" s="6">
        <v>123.30097127369162</v>
      </c>
      <c r="AN30" s="37">
        <v>124.43095285313176</v>
      </c>
    </row>
    <row r="31" spans="1:40">
      <c r="A31" s="42" t="s">
        <v>674</v>
      </c>
      <c r="B31" s="6">
        <v>127.59898706976406</v>
      </c>
      <c r="C31" s="6">
        <v>147.27698158792913</v>
      </c>
      <c r="D31" s="6">
        <v>155.25005327137657</v>
      </c>
      <c r="E31" s="6">
        <v>195.09378099684727</v>
      </c>
      <c r="F31" s="6">
        <v>134.8130367653026</v>
      </c>
      <c r="G31" s="6">
        <v>63.27681320677479</v>
      </c>
      <c r="H31" s="6">
        <v>57.00782075143924</v>
      </c>
      <c r="I31" s="6">
        <v>59.752476098395533</v>
      </c>
      <c r="J31" s="6">
        <v>54.877891703652573</v>
      </c>
      <c r="K31" s="6">
        <v>50.338770658658504</v>
      </c>
      <c r="L31" s="6">
        <v>46.631297296763726</v>
      </c>
      <c r="M31" s="6">
        <v>46.897212318807817</v>
      </c>
      <c r="N31" s="6">
        <v>45.51509716831842</v>
      </c>
      <c r="O31" s="6">
        <v>45.042199536922766</v>
      </c>
      <c r="P31" s="6">
        <v>44.328833310788077</v>
      </c>
      <c r="Q31" s="6">
        <v>44.927037860337521</v>
      </c>
      <c r="R31" s="6">
        <v>40.848731483753497</v>
      </c>
      <c r="S31" s="6">
        <v>37.32876092071659</v>
      </c>
      <c r="T31" s="6">
        <v>37.405665095262826</v>
      </c>
      <c r="U31" s="6">
        <v>37.420932278054096</v>
      </c>
      <c r="V31" s="6">
        <v>37.934746048660081</v>
      </c>
      <c r="W31" s="6">
        <v>38.378785803526704</v>
      </c>
      <c r="X31" s="6">
        <v>39.715465031465875</v>
      </c>
      <c r="Y31" s="6">
        <v>40.166712005364587</v>
      </c>
      <c r="Z31" s="6">
        <v>42.289926568071564</v>
      </c>
      <c r="AA31" s="6">
        <v>43.404492749746446</v>
      </c>
      <c r="AB31" s="6">
        <v>42.537966009929669</v>
      </c>
      <c r="AC31" s="6">
        <v>43.652531757359512</v>
      </c>
      <c r="AD31" s="6">
        <v>44.512045578128642</v>
      </c>
      <c r="AE31" s="6">
        <v>45.270782838830314</v>
      </c>
      <c r="AF31" s="6">
        <v>45.464272142968568</v>
      </c>
      <c r="AG31" s="6">
        <v>45.643482280559205</v>
      </c>
      <c r="AH31" s="6">
        <v>46.420657466669923</v>
      </c>
      <c r="AI31" s="6">
        <v>46.707204291239471</v>
      </c>
      <c r="AJ31" s="6">
        <v>47.564669944928667</v>
      </c>
      <c r="AK31" s="6">
        <v>48.213621508499017</v>
      </c>
      <c r="AL31" s="6">
        <v>47.667659440140291</v>
      </c>
      <c r="AM31" s="6">
        <v>47.308010702283944</v>
      </c>
      <c r="AN31" s="37">
        <v>48.059477156727262</v>
      </c>
    </row>
    <row r="32" spans="1:40">
      <c r="A32" s="42" t="s">
        <v>541</v>
      </c>
      <c r="B32" s="6">
        <v>253.1583245390002</v>
      </c>
      <c r="C32" s="6">
        <v>225.95053961488651</v>
      </c>
      <c r="D32" s="6">
        <v>127.9042967739577</v>
      </c>
      <c r="E32" s="6">
        <v>152.65412672051622</v>
      </c>
      <c r="F32" s="6">
        <v>159.36557194163728</v>
      </c>
      <c r="G32" s="6">
        <v>138.94499991097723</v>
      </c>
      <c r="H32" s="6">
        <v>126.6895851618749</v>
      </c>
      <c r="I32" s="6">
        <v>123.36726872160379</v>
      </c>
      <c r="J32" s="6">
        <v>119.69542126831477</v>
      </c>
      <c r="K32" s="6">
        <v>101.574719993279</v>
      </c>
      <c r="L32" s="6">
        <v>88.360661058566478</v>
      </c>
      <c r="M32" s="6">
        <v>84.305203426062832</v>
      </c>
      <c r="N32" s="6">
        <v>86.67055554006329</v>
      </c>
      <c r="O32" s="6">
        <v>86.270271692837895</v>
      </c>
      <c r="P32" s="6">
        <v>76.074447878918619</v>
      </c>
      <c r="Q32" s="6">
        <v>76.671097034203854</v>
      </c>
      <c r="R32" s="6">
        <v>78.262416266665056</v>
      </c>
      <c r="S32" s="6">
        <v>77.27472724365478</v>
      </c>
      <c r="T32" s="6">
        <v>78.914736724260663</v>
      </c>
      <c r="U32" s="6">
        <v>81.105304090403635</v>
      </c>
      <c r="V32" s="6">
        <v>83.334313633619715</v>
      </c>
      <c r="W32" s="6">
        <v>84.364126725893001</v>
      </c>
      <c r="X32" s="6">
        <v>82.842708249611249</v>
      </c>
      <c r="Y32" s="6">
        <v>84.418262936407089</v>
      </c>
      <c r="Z32" s="6">
        <v>87.02734138489366</v>
      </c>
      <c r="AA32" s="6">
        <v>91.071761626972005</v>
      </c>
      <c r="AB32" s="6">
        <v>87.640450107120387</v>
      </c>
      <c r="AC32" s="6">
        <v>89.013811145137083</v>
      </c>
      <c r="AD32" s="6">
        <v>90.85011029511324</v>
      </c>
      <c r="AE32" s="6">
        <v>91.312585931225811</v>
      </c>
      <c r="AF32" s="6">
        <v>91.787907422749015</v>
      </c>
      <c r="AG32" s="6">
        <v>92.390444266738356</v>
      </c>
      <c r="AH32" s="6">
        <v>78.903552142106491</v>
      </c>
      <c r="AI32" s="6">
        <v>78.749131461207583</v>
      </c>
      <c r="AJ32" s="6">
        <v>79.237269530461717</v>
      </c>
      <c r="AK32" s="6">
        <v>79.714776271797462</v>
      </c>
      <c r="AL32" s="6">
        <v>80.406341395708353</v>
      </c>
      <c r="AM32" s="6">
        <v>81.139945415419234</v>
      </c>
      <c r="AN32" s="37">
        <v>82.158519353085438</v>
      </c>
    </row>
    <row r="33" spans="1:40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7"/>
    </row>
    <row r="34" spans="1:40">
      <c r="A34" s="42" t="s">
        <v>403</v>
      </c>
      <c r="B34" s="6">
        <v>63.723731650785176</v>
      </c>
      <c r="C34" s="6">
        <v>93.655890312471229</v>
      </c>
      <c r="D34" s="6">
        <v>37.823214289652306</v>
      </c>
      <c r="E34" s="6">
        <v>36.118327430154338</v>
      </c>
      <c r="F34" s="6">
        <v>28.753633972022445</v>
      </c>
      <c r="G34" s="6">
        <v>21.839105906116735</v>
      </c>
      <c r="H34" s="6">
        <v>17.396071055262251</v>
      </c>
      <c r="I34" s="6">
        <v>17.483051410538561</v>
      </c>
      <c r="J34" s="6">
        <v>10.704754664299404</v>
      </c>
      <c r="K34" s="6">
        <v>12.125873382439</v>
      </c>
      <c r="L34" s="6">
        <v>13.201116385913306</v>
      </c>
      <c r="M34" s="6">
        <v>15.528488319708568</v>
      </c>
      <c r="N34" s="6">
        <v>8.2132076594932695</v>
      </c>
      <c r="O34" s="6">
        <v>10.625283548438443</v>
      </c>
      <c r="P34" s="6">
        <v>10.783145425405809</v>
      </c>
      <c r="Q34" s="6">
        <v>14.098529724697963</v>
      </c>
      <c r="R34" s="6">
        <v>18.734579318889192</v>
      </c>
      <c r="S34" s="6">
        <v>16.38766855160295</v>
      </c>
      <c r="T34" s="6">
        <v>16.902231562951272</v>
      </c>
      <c r="U34" s="6">
        <v>16.857191514421999</v>
      </c>
      <c r="V34" s="6">
        <v>15.378731523044291</v>
      </c>
      <c r="W34" s="6">
        <v>26.856966160926454</v>
      </c>
      <c r="X34" s="6">
        <v>16.28218369640031</v>
      </c>
      <c r="Y34" s="6">
        <v>17.580785914845325</v>
      </c>
      <c r="Z34" s="6">
        <v>14.313573964689601</v>
      </c>
      <c r="AA34" s="6">
        <v>14.596555856611237</v>
      </c>
      <c r="AB34" s="6">
        <v>20.85619871699506</v>
      </c>
      <c r="AC34" s="6">
        <v>31.807304842489486</v>
      </c>
      <c r="AD34" s="6">
        <v>14.933750137765108</v>
      </c>
      <c r="AE34" s="6">
        <v>10.698073564722771</v>
      </c>
      <c r="AF34" s="6">
        <v>11.217042872904802</v>
      </c>
      <c r="AG34" s="6">
        <v>23.497593456454418</v>
      </c>
      <c r="AH34" s="6">
        <v>13.780122607973661</v>
      </c>
      <c r="AI34" s="6">
        <v>13.370340560034506</v>
      </c>
      <c r="AJ34" s="6">
        <v>14.005841253987862</v>
      </c>
      <c r="AK34" s="6">
        <v>16.143981408352683</v>
      </c>
      <c r="AL34" s="6">
        <v>17.751798211626198</v>
      </c>
      <c r="AM34" s="6">
        <v>19.665898902542402</v>
      </c>
      <c r="AN34" s="37">
        <v>19.940592914398692</v>
      </c>
    </row>
    <row r="35" spans="1:40">
      <c r="A35" s="42" t="s">
        <v>404</v>
      </c>
      <c r="B35" s="6">
        <v>74.780873384497681</v>
      </c>
      <c r="C35" s="6">
        <v>63.028019422172846</v>
      </c>
      <c r="D35" s="6">
        <v>42.19580136923117</v>
      </c>
      <c r="E35" s="6">
        <v>38.918812423269976</v>
      </c>
      <c r="F35" s="6">
        <v>31.049006627846424</v>
      </c>
      <c r="G35" s="6">
        <v>23.540930573271662</v>
      </c>
      <c r="H35" s="6">
        <v>20.06967532946085</v>
      </c>
      <c r="I35" s="6">
        <v>13.841183814246461</v>
      </c>
      <c r="J35" s="6">
        <v>9.8396077822204742</v>
      </c>
      <c r="K35" s="6">
        <v>14.487377738253997</v>
      </c>
      <c r="L35" s="6">
        <v>16.914000849466746</v>
      </c>
      <c r="M35" s="6">
        <v>19.241182443825107</v>
      </c>
      <c r="N35" s="6">
        <v>10.386473655221575</v>
      </c>
      <c r="O35" s="6">
        <v>13.396183767039698</v>
      </c>
      <c r="P35" s="6">
        <v>13.646064634638197</v>
      </c>
      <c r="Q35" s="6">
        <v>16.376865149968346</v>
      </c>
      <c r="R35" s="6">
        <v>20.02044599021017</v>
      </c>
      <c r="S35" s="6">
        <v>19.158575911396326</v>
      </c>
      <c r="T35" s="6">
        <v>19.199119636727819</v>
      </c>
      <c r="U35" s="6">
        <v>18.884811468609055</v>
      </c>
      <c r="V35" s="6">
        <v>17.703556897152534</v>
      </c>
      <c r="W35" s="6">
        <v>16.875333361347185</v>
      </c>
      <c r="X35" s="6">
        <v>19.18133344114959</v>
      </c>
      <c r="Y35" s="6">
        <v>20.991022945256585</v>
      </c>
      <c r="Z35" s="6">
        <v>15.719018287156922</v>
      </c>
      <c r="AA35" s="6">
        <v>17.071423746768225</v>
      </c>
      <c r="AB35" s="6">
        <v>17.513567040326866</v>
      </c>
      <c r="AC35" s="6">
        <v>18.865206273316911</v>
      </c>
      <c r="AD35" s="6">
        <v>17.386130858046524</v>
      </c>
      <c r="AE35" s="6">
        <v>13.473896900074394</v>
      </c>
      <c r="AF35" s="6">
        <v>14.14312118129231</v>
      </c>
      <c r="AG35" s="6">
        <v>17.130827972431113</v>
      </c>
      <c r="AH35" s="6">
        <v>16.629369749263422</v>
      </c>
      <c r="AI35" s="6">
        <v>16.552976172538305</v>
      </c>
      <c r="AJ35" s="6">
        <v>17.497024469504122</v>
      </c>
      <c r="AK35" s="6">
        <v>19.961354496157977</v>
      </c>
      <c r="AL35" s="6">
        <v>22.127599995384607</v>
      </c>
      <c r="AM35" s="6">
        <v>24.863761456995334</v>
      </c>
      <c r="AN35" s="37">
        <v>24.574776790330901</v>
      </c>
    </row>
    <row r="36" spans="1:40">
      <c r="A36" s="42" t="s">
        <v>405</v>
      </c>
      <c r="B36" s="6">
        <v>80.207553487528756</v>
      </c>
      <c r="C36" s="6">
        <v>55.636777585862554</v>
      </c>
      <c r="D36" s="6">
        <v>35.132889578467392</v>
      </c>
      <c r="E36" s="6">
        <v>34.041623113266695</v>
      </c>
      <c r="F36" s="6">
        <v>25.297262536275142</v>
      </c>
      <c r="G36" s="6">
        <v>17.321332043786345</v>
      </c>
      <c r="H36" s="6">
        <v>13.856008656108864</v>
      </c>
      <c r="I36" s="6">
        <v>11.065523951917292</v>
      </c>
      <c r="J36" s="6">
        <v>7.2670856860312458</v>
      </c>
      <c r="K36" s="6">
        <v>12.547101023305048</v>
      </c>
      <c r="L36" s="6">
        <v>14.944881825468197</v>
      </c>
      <c r="M36" s="6">
        <v>17.23438884019092</v>
      </c>
      <c r="N36" s="6">
        <v>9.031474466252746</v>
      </c>
      <c r="O36" s="6">
        <v>11.589836015739085</v>
      </c>
      <c r="P36" s="6">
        <v>11.676045061060048</v>
      </c>
      <c r="Q36" s="6">
        <v>14.510148289589281</v>
      </c>
      <c r="R36" s="6">
        <v>17.637910294963667</v>
      </c>
      <c r="S36" s="6">
        <v>17.027424099372762</v>
      </c>
      <c r="T36" s="6">
        <v>17.7344371373391</v>
      </c>
      <c r="U36" s="6">
        <v>17.001631028992907</v>
      </c>
      <c r="V36" s="6">
        <v>16.164750199237108</v>
      </c>
      <c r="W36" s="6">
        <v>15.47045667339987</v>
      </c>
      <c r="X36" s="6">
        <v>17.250338149239504</v>
      </c>
      <c r="Y36" s="6">
        <v>18.817351229112969</v>
      </c>
      <c r="Z36" s="6">
        <v>14.191644423578857</v>
      </c>
      <c r="AA36" s="6">
        <v>15.543410162597121</v>
      </c>
      <c r="AB36" s="6">
        <v>16.098780771392928</v>
      </c>
      <c r="AC36" s="6">
        <v>17.310369850132375</v>
      </c>
      <c r="AD36" s="6">
        <v>15.671334319594628</v>
      </c>
      <c r="AE36" s="6">
        <v>11.641029117052518</v>
      </c>
      <c r="AF36" s="6">
        <v>12.36164048116421</v>
      </c>
      <c r="AG36" s="6">
        <v>15.213155832523789</v>
      </c>
      <c r="AH36" s="6">
        <v>14.909706816477545</v>
      </c>
      <c r="AI36" s="6">
        <v>14.719217180170018</v>
      </c>
      <c r="AJ36" s="6">
        <v>15.471210914695749</v>
      </c>
      <c r="AK36" s="6">
        <v>17.992331392930801</v>
      </c>
      <c r="AL36" s="6">
        <v>19.919182829056506</v>
      </c>
      <c r="AM36" s="6">
        <v>22.405795816207331</v>
      </c>
      <c r="AN36" s="37">
        <v>22.648042795473135</v>
      </c>
    </row>
    <row r="37" spans="1:40">
      <c r="A37" s="42" t="s">
        <v>406</v>
      </c>
      <c r="B37" s="6">
        <v>106.22275948127391</v>
      </c>
      <c r="C37" s="6">
        <v>96.119940788197411</v>
      </c>
      <c r="D37" s="6">
        <v>67.261991013032514</v>
      </c>
      <c r="E37" s="6">
        <v>61.583769803448071</v>
      </c>
      <c r="F37" s="6">
        <v>52.887384947781641</v>
      </c>
      <c r="G37" s="6">
        <v>43.789451445191581</v>
      </c>
      <c r="H37" s="6">
        <v>27.662777353889137</v>
      </c>
      <c r="I37" s="6">
        <v>13.765415417316714</v>
      </c>
      <c r="J37" s="6">
        <v>9.9804492623899126</v>
      </c>
      <c r="K37" s="6">
        <v>14.165037328316599</v>
      </c>
      <c r="L37" s="6">
        <v>16.970993018737946</v>
      </c>
      <c r="M37" s="6">
        <v>20.258255841371085</v>
      </c>
      <c r="N37" s="6">
        <v>11.695692922118058</v>
      </c>
      <c r="O37" s="6">
        <v>16.769198701866451</v>
      </c>
      <c r="P37" s="6">
        <v>15.721886993700611</v>
      </c>
      <c r="Q37" s="6">
        <v>19.403362713259224</v>
      </c>
      <c r="R37" s="6">
        <v>21.307899793880619</v>
      </c>
      <c r="S37" s="6">
        <v>20.257243814766966</v>
      </c>
      <c r="T37" s="6">
        <v>20.806390709328237</v>
      </c>
      <c r="U37" s="6">
        <v>19.487916674883127</v>
      </c>
      <c r="V37" s="6">
        <v>17.859940323639648</v>
      </c>
      <c r="W37" s="6">
        <v>16.851131469294792</v>
      </c>
      <c r="X37" s="6">
        <v>18.587353797739599</v>
      </c>
      <c r="Y37" s="6">
        <v>20.260346597471937</v>
      </c>
      <c r="Z37" s="6">
        <v>16.181534034033618</v>
      </c>
      <c r="AA37" s="6">
        <v>19.225945774314294</v>
      </c>
      <c r="AB37" s="6">
        <v>18.679936494477694</v>
      </c>
      <c r="AC37" s="6">
        <v>20.036025617002927</v>
      </c>
      <c r="AD37" s="6">
        <v>18.337909914431293</v>
      </c>
      <c r="AE37" s="6">
        <v>13.205189238535283</v>
      </c>
      <c r="AF37" s="6">
        <v>14.124374085470151</v>
      </c>
      <c r="AG37" s="6">
        <v>16.903776241807609</v>
      </c>
      <c r="AH37" s="6">
        <v>17.765547837572118</v>
      </c>
      <c r="AI37" s="6">
        <v>16.957975692225663</v>
      </c>
      <c r="AJ37" s="6">
        <v>17.896837278051319</v>
      </c>
      <c r="AK37" s="6">
        <v>21.558154492566654</v>
      </c>
      <c r="AL37" s="6">
        <v>23.74351217169621</v>
      </c>
      <c r="AM37" s="6">
        <v>25.660825070498433</v>
      </c>
      <c r="AN37" s="37">
        <v>27.602056604024646</v>
      </c>
    </row>
    <row r="38" spans="1:40">
      <c r="A38" s="42" t="s">
        <v>407</v>
      </c>
      <c r="B38" s="6">
        <v>105.49344967656799</v>
      </c>
      <c r="C38" s="6">
        <v>82.35264232659722</v>
      </c>
      <c r="D38" s="6">
        <v>56.342980391024</v>
      </c>
      <c r="E38" s="6">
        <v>51.655606646648685</v>
      </c>
      <c r="F38" s="6">
        <v>44.087430710030169</v>
      </c>
      <c r="G38" s="6">
        <v>36.741298666002329</v>
      </c>
      <c r="H38" s="6">
        <v>22.44467720511258</v>
      </c>
      <c r="I38" s="6">
        <v>9.8666624064527344</v>
      </c>
      <c r="J38" s="6">
        <v>6.9132327206140385</v>
      </c>
      <c r="K38" s="6">
        <v>7.116914788407918</v>
      </c>
      <c r="L38" s="6">
        <v>8.9959259807679004</v>
      </c>
      <c r="M38" s="6">
        <v>10.890060465462492</v>
      </c>
      <c r="N38" s="6">
        <v>9.7472213568872981</v>
      </c>
      <c r="O38" s="6">
        <v>13.864198607982484</v>
      </c>
      <c r="P38" s="6">
        <v>14.145402214579528</v>
      </c>
      <c r="Q38" s="6">
        <v>17.405834571198117</v>
      </c>
      <c r="R38" s="6">
        <v>18.509660651897814</v>
      </c>
      <c r="S38" s="6">
        <v>18.332964398466359</v>
      </c>
      <c r="T38" s="6">
        <v>18.924063715262086</v>
      </c>
      <c r="U38" s="6">
        <v>17.579717828757548</v>
      </c>
      <c r="V38" s="6">
        <v>16.083415074047949</v>
      </c>
      <c r="W38" s="6">
        <v>14.936068266815017</v>
      </c>
      <c r="X38" s="6">
        <v>16.330504680887302</v>
      </c>
      <c r="Y38" s="6">
        <v>17.680266038029355</v>
      </c>
      <c r="Z38" s="6">
        <v>14.543381891475486</v>
      </c>
      <c r="AA38" s="6">
        <v>17.248345080258535</v>
      </c>
      <c r="AB38" s="6">
        <v>16.40073706033477</v>
      </c>
      <c r="AC38" s="6">
        <v>17.651524870126302</v>
      </c>
      <c r="AD38" s="6">
        <v>15.904824718689801</v>
      </c>
      <c r="AE38" s="6">
        <v>9.1808420062853155</v>
      </c>
      <c r="AF38" s="6">
        <v>9.9983336738597846</v>
      </c>
      <c r="AG38" s="6">
        <v>11.86525513714119</v>
      </c>
      <c r="AH38" s="6">
        <v>14.430329994060294</v>
      </c>
      <c r="AI38" s="6">
        <v>13.021990314873568</v>
      </c>
      <c r="AJ38" s="6">
        <v>14.826487865809254</v>
      </c>
      <c r="AK38" s="6">
        <v>18.600362519785968</v>
      </c>
      <c r="AL38" s="6">
        <v>20.280766777860929</v>
      </c>
      <c r="AM38" s="6">
        <v>21.981726556621794</v>
      </c>
      <c r="AN38" s="37">
        <v>24.206825210765121</v>
      </c>
    </row>
    <row r="39" spans="1:40">
      <c r="A39" s="42" t="s">
        <v>670</v>
      </c>
      <c r="B39" s="6">
        <v>62.891804713034318</v>
      </c>
      <c r="C39" s="6">
        <v>68.039079186414682</v>
      </c>
      <c r="D39" s="6">
        <v>68.454404096726606</v>
      </c>
      <c r="E39" s="6">
        <v>70.029239128577601</v>
      </c>
      <c r="F39" s="6">
        <v>75.54366239704207</v>
      </c>
      <c r="G39" s="6">
        <v>78.053812589832248</v>
      </c>
      <c r="H39" s="6">
        <v>86.885305763014003</v>
      </c>
      <c r="I39" s="6">
        <v>87.707597150129388</v>
      </c>
      <c r="J39" s="6">
        <v>72.381076437627158</v>
      </c>
      <c r="K39" s="6">
        <v>72.279063936542443</v>
      </c>
      <c r="L39" s="6">
        <v>70.815595991494121</v>
      </c>
      <c r="M39" s="6">
        <v>70.103586801207669</v>
      </c>
      <c r="N39" s="6">
        <v>70.566519533418088</v>
      </c>
      <c r="O39" s="6">
        <v>65.945771218273407</v>
      </c>
      <c r="P39" s="6">
        <v>64.11454805958823</v>
      </c>
      <c r="Q39" s="6">
        <v>67.139163946822393</v>
      </c>
      <c r="R39" s="6">
        <v>69.888432726743346</v>
      </c>
      <c r="S39" s="6">
        <v>72.249654409814553</v>
      </c>
      <c r="T39" s="6">
        <v>79.355288629547005</v>
      </c>
      <c r="U39" s="6">
        <v>71.955124115434174</v>
      </c>
      <c r="V39" s="6">
        <v>73.847244574296354</v>
      </c>
      <c r="W39" s="6">
        <v>74.534057843157441</v>
      </c>
      <c r="X39" s="6">
        <v>69.74549580877148</v>
      </c>
      <c r="Y39" s="6">
        <v>66.017849108259568</v>
      </c>
      <c r="Z39" s="6">
        <v>66.663774226917624</v>
      </c>
      <c r="AA39" s="6">
        <v>68.609582072136718</v>
      </c>
      <c r="AB39" s="6">
        <v>69.126378757477028</v>
      </c>
      <c r="AC39" s="6">
        <v>70.355216365072692</v>
      </c>
      <c r="AD39" s="6">
        <v>72.058791135055344</v>
      </c>
      <c r="AE39" s="6">
        <v>69.678121923853013</v>
      </c>
      <c r="AF39" s="6">
        <v>71.58510557780653</v>
      </c>
      <c r="AG39" s="6">
        <v>72.423577083145986</v>
      </c>
      <c r="AH39" s="6">
        <v>73.76432629925965</v>
      </c>
      <c r="AI39" s="6">
        <v>76.105255973156133</v>
      </c>
      <c r="AJ39" s="6">
        <v>77.59631093484613</v>
      </c>
      <c r="AK39" s="6">
        <v>78.314588689961809</v>
      </c>
      <c r="AL39" s="6">
        <v>79.906445225973755</v>
      </c>
      <c r="AM39" s="6">
        <v>81.964768827391552</v>
      </c>
      <c r="AN39" s="37">
        <v>86.134910793629444</v>
      </c>
    </row>
    <row r="40" spans="1:40">
      <c r="A40" s="42" t="s">
        <v>673</v>
      </c>
      <c r="B40" s="6">
        <v>90.83602197630006</v>
      </c>
      <c r="C40" s="6">
        <v>95.497840064032246</v>
      </c>
      <c r="D40" s="6">
        <v>96.82224863980629</v>
      </c>
      <c r="E40" s="6">
        <v>97.758429030751884</v>
      </c>
      <c r="F40" s="6">
        <v>98.444462658462001</v>
      </c>
      <c r="G40" s="6">
        <v>100.35919361832229</v>
      </c>
      <c r="H40" s="6">
        <v>102.24565025085276</v>
      </c>
      <c r="I40" s="6">
        <v>104.47179769423074</v>
      </c>
      <c r="J40" s="6">
        <v>105.99489171337814</v>
      </c>
      <c r="K40" s="6">
        <v>106.38200029985157</v>
      </c>
      <c r="L40" s="6">
        <v>107.13187636513217</v>
      </c>
      <c r="M40" s="6">
        <v>107.69437962361286</v>
      </c>
      <c r="N40" s="6">
        <v>108.32142969271281</v>
      </c>
      <c r="O40" s="6">
        <v>108.49788366052162</v>
      </c>
      <c r="P40" s="6">
        <v>108.57282331417892</v>
      </c>
      <c r="Q40" s="6">
        <v>109.00600966336685</v>
      </c>
      <c r="R40" s="6">
        <v>109.42283021171097</v>
      </c>
      <c r="S40" s="6">
        <v>109.88054780543939</v>
      </c>
      <c r="T40" s="6">
        <v>110.14642519367374</v>
      </c>
      <c r="U40" s="6">
        <v>110.20599480674247</v>
      </c>
      <c r="V40" s="6">
        <v>110.23142298627181</v>
      </c>
      <c r="W40" s="6">
        <v>110.25553948749844</v>
      </c>
      <c r="X40" s="6">
        <v>110.24498466620327</v>
      </c>
      <c r="Y40" s="6">
        <v>110.25568187687044</v>
      </c>
      <c r="Z40" s="6">
        <v>110.28088928357727</v>
      </c>
      <c r="AA40" s="6">
        <v>110.30269156678705</v>
      </c>
      <c r="AB40" s="6">
        <v>110.27078134810309</v>
      </c>
      <c r="AC40" s="6">
        <v>110.32648343243886</v>
      </c>
      <c r="AD40" s="6">
        <v>110.41442794440044</v>
      </c>
      <c r="AE40" s="6">
        <v>110.45742413689869</v>
      </c>
      <c r="AF40" s="6">
        <v>110.40042719490231</v>
      </c>
      <c r="AG40" s="6">
        <v>110.55191657926777</v>
      </c>
      <c r="AH40" s="6">
        <v>110.57106542711144</v>
      </c>
      <c r="AI40" s="6">
        <v>110.59061393469867</v>
      </c>
      <c r="AJ40" s="6">
        <v>110.58917040464173</v>
      </c>
      <c r="AK40" s="6">
        <v>110.61465982341741</v>
      </c>
      <c r="AL40" s="6">
        <v>110.67940170668759</v>
      </c>
      <c r="AM40" s="6">
        <v>110.68814252931361</v>
      </c>
      <c r="AN40" s="37">
        <v>110.71806895451327</v>
      </c>
    </row>
    <row r="41" spans="1:40">
      <c r="A41" s="42" t="s">
        <v>674</v>
      </c>
      <c r="B41" s="6">
        <v>131.39575456494313</v>
      </c>
      <c r="C41" s="6">
        <v>152.59742405899766</v>
      </c>
      <c r="D41" s="6">
        <v>159.94589269981893</v>
      </c>
      <c r="E41" s="6">
        <v>203.50572381062554</v>
      </c>
      <c r="F41" s="6">
        <v>136.71440433535801</v>
      </c>
      <c r="G41" s="6">
        <v>61.846744978706013</v>
      </c>
      <c r="H41" s="6">
        <v>55.89666891683283</v>
      </c>
      <c r="I41" s="6">
        <v>58.156320819682641</v>
      </c>
      <c r="J41" s="6">
        <v>53.553864053834914</v>
      </c>
      <c r="K41" s="6">
        <v>49.29105614820687</v>
      </c>
      <c r="L41" s="6">
        <v>45.954694968306157</v>
      </c>
      <c r="M41" s="6">
        <v>45.894023559620223</v>
      </c>
      <c r="N41" s="6">
        <v>43.464399882957629</v>
      </c>
      <c r="O41" s="6">
        <v>42.461551523346728</v>
      </c>
      <c r="P41" s="6">
        <v>41.037988942615051</v>
      </c>
      <c r="Q41" s="6">
        <v>41.290888031820927</v>
      </c>
      <c r="R41" s="6">
        <v>34.903122798031305</v>
      </c>
      <c r="S41" s="6">
        <v>28.547807696448132</v>
      </c>
      <c r="T41" s="6">
        <v>28.768206710224945</v>
      </c>
      <c r="U41" s="6">
        <v>29.814017195038062</v>
      </c>
      <c r="V41" s="6">
        <v>30.606980217946049</v>
      </c>
      <c r="W41" s="6">
        <v>30.852107414457659</v>
      </c>
      <c r="X41" s="6">
        <v>32.575942536933823</v>
      </c>
      <c r="Y41" s="6">
        <v>33.129248018300828</v>
      </c>
      <c r="Z41" s="6">
        <v>35.412927581081384</v>
      </c>
      <c r="AA41" s="6">
        <v>37.10462850271697</v>
      </c>
      <c r="AB41" s="6">
        <v>36.081453714335112</v>
      </c>
      <c r="AC41" s="6">
        <v>37.223807569129249</v>
      </c>
      <c r="AD41" s="6">
        <v>38.125169030802958</v>
      </c>
      <c r="AE41" s="6">
        <v>39.207036270767567</v>
      </c>
      <c r="AF41" s="6">
        <v>39.048231501786873</v>
      </c>
      <c r="AG41" s="6">
        <v>39.026142672520216</v>
      </c>
      <c r="AH41" s="6">
        <v>40.25433702250983</v>
      </c>
      <c r="AI41" s="6">
        <v>40.698721480921023</v>
      </c>
      <c r="AJ41" s="6">
        <v>41.833521810113638</v>
      </c>
      <c r="AK41" s="6">
        <v>42.547079152698757</v>
      </c>
      <c r="AL41" s="6">
        <v>41.458901856699633</v>
      </c>
      <c r="AM41" s="6">
        <v>41.023450739457736</v>
      </c>
      <c r="AN41" s="37">
        <v>41.841362010693416</v>
      </c>
    </row>
    <row r="42" spans="1:40">
      <c r="A42" s="42" t="s">
        <v>541</v>
      </c>
      <c r="B42" s="6">
        <v>162.69999573909124</v>
      </c>
      <c r="C42" s="6">
        <v>246.05394838320328</v>
      </c>
      <c r="D42" s="6">
        <v>124.88489153331849</v>
      </c>
      <c r="E42" s="6">
        <v>148.78979669407377</v>
      </c>
      <c r="F42" s="6">
        <v>155.23894795317094</v>
      </c>
      <c r="G42" s="6">
        <v>134.56621046844566</v>
      </c>
      <c r="H42" s="6">
        <v>120.19416540451938</v>
      </c>
      <c r="I42" s="6">
        <v>116.5938111460312</v>
      </c>
      <c r="J42" s="6">
        <v>112.64210622692744</v>
      </c>
      <c r="K42" s="6">
        <v>98.834158702845642</v>
      </c>
      <c r="L42" s="6">
        <v>81.322366089877207</v>
      </c>
      <c r="M42" s="6">
        <v>75.400678098484931</v>
      </c>
      <c r="N42" s="6">
        <v>77.139830359955539</v>
      </c>
      <c r="O42" s="6">
        <v>76.996723722056061</v>
      </c>
      <c r="P42" s="6">
        <v>70.585707315143679</v>
      </c>
      <c r="Q42" s="6">
        <v>70.714134918066591</v>
      </c>
      <c r="R42" s="6">
        <v>71.885362518491007</v>
      </c>
      <c r="S42" s="6">
        <v>68.678135854006001</v>
      </c>
      <c r="T42" s="6">
        <v>69.934120847179088</v>
      </c>
      <c r="U42" s="6">
        <v>71.430183553099297</v>
      </c>
      <c r="V42" s="6">
        <v>73.205185396908533</v>
      </c>
      <c r="W42" s="6">
        <v>74.141041852413835</v>
      </c>
      <c r="X42" s="6">
        <v>72.735097176789679</v>
      </c>
      <c r="Y42" s="6">
        <v>73.82956179110667</v>
      </c>
      <c r="Z42" s="6">
        <v>76.071367784995033</v>
      </c>
      <c r="AA42" s="6">
        <v>79.383335042611463</v>
      </c>
      <c r="AB42" s="6">
        <v>77.200317176945148</v>
      </c>
      <c r="AC42" s="6">
        <v>78.155623694250949</v>
      </c>
      <c r="AD42" s="6">
        <v>79.521498100235078</v>
      </c>
      <c r="AE42" s="6">
        <v>79.927704162784664</v>
      </c>
      <c r="AF42" s="6">
        <v>80.409665512567699</v>
      </c>
      <c r="AG42" s="6">
        <v>80.884458385848546</v>
      </c>
      <c r="AH42" s="6">
        <v>72.368441980474344</v>
      </c>
      <c r="AI42" s="6">
        <v>72.201631994343046</v>
      </c>
      <c r="AJ42" s="6">
        <v>72.965901187901565</v>
      </c>
      <c r="AK42" s="6">
        <v>73.48365586414856</v>
      </c>
      <c r="AL42" s="6">
        <v>74.408704759506449</v>
      </c>
      <c r="AM42" s="6">
        <v>75.1070554747388</v>
      </c>
      <c r="AN42" s="37">
        <v>76.011314658743487</v>
      </c>
    </row>
    <row r="43" spans="1:40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7"/>
    </row>
    <row r="44" spans="1:40">
      <c r="A44" s="42" t="s">
        <v>409</v>
      </c>
      <c r="B44" s="6">
        <v>89.754406858236337</v>
      </c>
      <c r="C44" s="6">
        <v>140.79339384947966</v>
      </c>
      <c r="D44" s="6">
        <v>79.830574182997694</v>
      </c>
      <c r="E44" s="6">
        <v>79.682465991589169</v>
      </c>
      <c r="F44" s="6">
        <v>79.624770647565967</v>
      </c>
      <c r="G44" s="6">
        <v>78.67619567818403</v>
      </c>
      <c r="H44" s="6">
        <v>58.902770912706877</v>
      </c>
      <c r="I44" s="6">
        <v>52.691752072611479</v>
      </c>
      <c r="J44" s="6">
        <v>39.342217032049383</v>
      </c>
      <c r="K44" s="6">
        <v>42.761611796522295</v>
      </c>
      <c r="L44" s="6">
        <v>41.075301616878647</v>
      </c>
      <c r="M44" s="6">
        <v>43.072900660871994</v>
      </c>
      <c r="N44" s="6">
        <v>32.864377131166563</v>
      </c>
      <c r="O44" s="6">
        <v>40.319446716966262</v>
      </c>
      <c r="P44" s="6">
        <v>39.871510244828592</v>
      </c>
      <c r="Q44" s="6">
        <v>34.39332767084565</v>
      </c>
      <c r="R44" s="6">
        <v>41.65000055795236</v>
      </c>
      <c r="S44" s="6">
        <v>33.948734825103024</v>
      </c>
      <c r="T44" s="6">
        <v>31.411739220106838</v>
      </c>
      <c r="U44" s="6">
        <v>33.453038889702029</v>
      </c>
      <c r="V44" s="6">
        <v>32.274495633776901</v>
      </c>
      <c r="W44" s="6">
        <v>37.542534995357023</v>
      </c>
      <c r="X44" s="6">
        <v>37.357690548612787</v>
      </c>
      <c r="Y44" s="6">
        <v>38.899717139614658</v>
      </c>
      <c r="Z44" s="6">
        <v>31.845764887880001</v>
      </c>
      <c r="AA44" s="6">
        <v>31.921888252170547</v>
      </c>
      <c r="AB44" s="6">
        <v>35.044749658079219</v>
      </c>
      <c r="AC44" s="6">
        <v>41.16357954885207</v>
      </c>
      <c r="AD44" s="6">
        <v>32.04153923226238</v>
      </c>
      <c r="AE44" s="6">
        <v>28.933994596136031</v>
      </c>
      <c r="AF44" s="6">
        <v>31.259190993448371</v>
      </c>
      <c r="AG44" s="6">
        <v>42.301631478653697</v>
      </c>
      <c r="AH44" s="6">
        <v>34.840936548680808</v>
      </c>
      <c r="AI44" s="6">
        <v>37.029484813630631</v>
      </c>
      <c r="AJ44" s="6">
        <v>38.980313993930224</v>
      </c>
      <c r="AK44" s="6">
        <v>41.837067637397297</v>
      </c>
      <c r="AL44" s="6">
        <v>45.454388439586658</v>
      </c>
      <c r="AM44" s="6">
        <v>52.044133242946536</v>
      </c>
      <c r="AN44" s="37">
        <v>53.335224476284857</v>
      </c>
    </row>
    <row r="45" spans="1:40">
      <c r="A45" s="42" t="s">
        <v>410</v>
      </c>
      <c r="B45" s="6">
        <v>92.261656779498011</v>
      </c>
      <c r="C45" s="6">
        <v>129.14564996103982</v>
      </c>
      <c r="D45" s="6">
        <v>68.388600911757322</v>
      </c>
      <c r="E45" s="6">
        <v>70.916531233088548</v>
      </c>
      <c r="F45" s="6">
        <v>71.307408738988514</v>
      </c>
      <c r="G45" s="6">
        <v>68.242671139416558</v>
      </c>
      <c r="H45" s="6">
        <v>60.41752596436951</v>
      </c>
      <c r="I45" s="6">
        <v>46.942646851841097</v>
      </c>
      <c r="J45" s="6">
        <v>34.593568914982846</v>
      </c>
      <c r="K45" s="6">
        <v>38.78969662982675</v>
      </c>
      <c r="L45" s="6">
        <v>38.591015647873618</v>
      </c>
      <c r="M45" s="6">
        <v>40.165902556006188</v>
      </c>
      <c r="N45" s="6">
        <v>31.752111218201986</v>
      </c>
      <c r="O45" s="6">
        <v>40.367673998592515</v>
      </c>
      <c r="P45" s="6">
        <v>38.9234033512232</v>
      </c>
      <c r="Q45" s="6">
        <v>33.821095968538543</v>
      </c>
      <c r="R45" s="6">
        <v>39.291843522380709</v>
      </c>
      <c r="S45" s="6">
        <v>33.701910775273483</v>
      </c>
      <c r="T45" s="6">
        <v>30.098865105170049</v>
      </c>
      <c r="U45" s="6">
        <v>31.598608530743011</v>
      </c>
      <c r="V45" s="6">
        <v>31.851553675881586</v>
      </c>
      <c r="W45" s="6">
        <v>31.89195394224414</v>
      </c>
      <c r="X45" s="6">
        <v>37.721060120706134</v>
      </c>
      <c r="Y45" s="6">
        <v>39.902017423475428</v>
      </c>
      <c r="Z45" s="6">
        <v>31.951087650382064</v>
      </c>
      <c r="AA45" s="6">
        <v>31.40159864208897</v>
      </c>
      <c r="AB45" s="6">
        <v>31.810877676939658</v>
      </c>
      <c r="AC45" s="6">
        <v>33.471594820993651</v>
      </c>
      <c r="AD45" s="6">
        <v>30.847021021207606</v>
      </c>
      <c r="AE45" s="6">
        <v>28.521593166203644</v>
      </c>
      <c r="AF45" s="6">
        <v>30.02270347416443</v>
      </c>
      <c r="AG45" s="6">
        <v>38.367225661072439</v>
      </c>
      <c r="AH45" s="6">
        <v>33.218992997082928</v>
      </c>
      <c r="AI45" s="6">
        <v>35.419673470287556</v>
      </c>
      <c r="AJ45" s="6">
        <v>37.526321036765765</v>
      </c>
      <c r="AK45" s="6">
        <v>39.663895339547992</v>
      </c>
      <c r="AL45" s="6">
        <v>43.559395942695915</v>
      </c>
      <c r="AM45" s="6">
        <v>49.928236116424962</v>
      </c>
      <c r="AN45" s="37">
        <v>50.218097022999345</v>
      </c>
    </row>
    <row r="46" spans="1:40">
      <c r="A46" s="42" t="s">
        <v>411</v>
      </c>
      <c r="B46" s="6">
        <v>91.981337546180185</v>
      </c>
      <c r="C46" s="6">
        <v>124.91230103065205</v>
      </c>
      <c r="D46" s="6">
        <v>67.235439210491634</v>
      </c>
      <c r="E46" s="6">
        <v>70.534669648034594</v>
      </c>
      <c r="F46" s="6">
        <v>69.992629013203981</v>
      </c>
      <c r="G46" s="6">
        <v>67.396670670829693</v>
      </c>
      <c r="H46" s="6">
        <v>50.711202139432267</v>
      </c>
      <c r="I46" s="6">
        <v>47.062358346535717</v>
      </c>
      <c r="J46" s="6">
        <v>34.257506698845376</v>
      </c>
      <c r="K46" s="6">
        <v>38.797612173302184</v>
      </c>
      <c r="L46" s="6">
        <v>38.038006827305509</v>
      </c>
      <c r="M46" s="6">
        <v>39.692364416420055</v>
      </c>
      <c r="N46" s="6">
        <v>28.65402687037712</v>
      </c>
      <c r="O46" s="6">
        <v>37.627895950178548</v>
      </c>
      <c r="P46" s="6">
        <v>37.016805917377582</v>
      </c>
      <c r="Q46" s="6">
        <v>31.337673744114191</v>
      </c>
      <c r="R46" s="6">
        <v>37.629884740939801</v>
      </c>
      <c r="S46" s="6">
        <v>30.210990236970677</v>
      </c>
      <c r="T46" s="6">
        <v>26.52841222600733</v>
      </c>
      <c r="U46" s="6">
        <v>28.424831822282201</v>
      </c>
      <c r="V46" s="6">
        <v>28.373420488070455</v>
      </c>
      <c r="W46" s="6">
        <v>28.770561744814692</v>
      </c>
      <c r="X46" s="6">
        <v>34.681840275636603</v>
      </c>
      <c r="Y46" s="6">
        <v>37.929970031837684</v>
      </c>
      <c r="Z46" s="6">
        <v>30.397783054232775</v>
      </c>
      <c r="AA46" s="6">
        <v>30.950298321613673</v>
      </c>
      <c r="AB46" s="6">
        <v>32.196773026335599</v>
      </c>
      <c r="AC46" s="6">
        <v>34.056025923319098</v>
      </c>
      <c r="AD46" s="6">
        <v>31.816481484473449</v>
      </c>
      <c r="AE46" s="6">
        <v>28.999227895404434</v>
      </c>
      <c r="AF46" s="6">
        <v>31.03961614428674</v>
      </c>
      <c r="AG46" s="6">
        <v>39.001213477108841</v>
      </c>
      <c r="AH46" s="6">
        <v>34.818687993246009</v>
      </c>
      <c r="AI46" s="6">
        <v>37.176509689407951</v>
      </c>
      <c r="AJ46" s="6">
        <v>38.952661633605338</v>
      </c>
      <c r="AK46" s="6">
        <v>41.920628171751765</v>
      </c>
      <c r="AL46" s="6">
        <v>45.750115469106639</v>
      </c>
      <c r="AM46" s="6">
        <v>52.519079773918243</v>
      </c>
      <c r="AN46" s="37">
        <v>52.917950930459234</v>
      </c>
    </row>
    <row r="47" spans="1:40">
      <c r="A47" s="42" t="s">
        <v>412</v>
      </c>
      <c r="B47" s="6">
        <v>116.80201803779401</v>
      </c>
      <c r="C47" s="6">
        <v>143.14895600767639</v>
      </c>
      <c r="D47" s="6">
        <v>120.84000088296342</v>
      </c>
      <c r="E47" s="6">
        <v>97.167128927924239</v>
      </c>
      <c r="F47" s="6">
        <v>106.87533919512451</v>
      </c>
      <c r="G47" s="6">
        <v>113.51808958792414</v>
      </c>
      <c r="H47" s="6">
        <v>70.91695295355909</v>
      </c>
      <c r="I47" s="6">
        <v>52.005335848347976</v>
      </c>
      <c r="J47" s="6">
        <v>36.038993093121661</v>
      </c>
      <c r="K47" s="6">
        <v>41.450611312068581</v>
      </c>
      <c r="L47" s="6">
        <v>41.501768718661552</v>
      </c>
      <c r="M47" s="6">
        <v>44.546495181618255</v>
      </c>
      <c r="N47" s="6">
        <v>39.920294617570576</v>
      </c>
      <c r="O47" s="6">
        <v>57.359554751951961</v>
      </c>
      <c r="P47" s="6">
        <v>55.56691488452698</v>
      </c>
      <c r="Q47" s="6">
        <v>46.96574124480631</v>
      </c>
      <c r="R47" s="6">
        <v>52.271762171713149</v>
      </c>
      <c r="S47" s="6">
        <v>43.89492893652929</v>
      </c>
      <c r="T47" s="6">
        <v>40.269048221762155</v>
      </c>
      <c r="U47" s="6">
        <v>41.683117214817116</v>
      </c>
      <c r="V47" s="6">
        <v>39.604536511564675</v>
      </c>
      <c r="W47" s="6">
        <v>40.536078050793861</v>
      </c>
      <c r="X47" s="6">
        <v>43.647000481289794</v>
      </c>
      <c r="Y47" s="6">
        <v>42.44365247544102</v>
      </c>
      <c r="Z47" s="6">
        <v>39.913994767896476</v>
      </c>
      <c r="AA47" s="6">
        <v>39.406942286432567</v>
      </c>
      <c r="AB47" s="6">
        <v>38.798978774214319</v>
      </c>
      <c r="AC47" s="6">
        <v>40.835228848753232</v>
      </c>
      <c r="AD47" s="6">
        <v>35.478848768462832</v>
      </c>
      <c r="AE47" s="6">
        <v>32.439179200461616</v>
      </c>
      <c r="AF47" s="6">
        <v>34.950750211371229</v>
      </c>
      <c r="AG47" s="6">
        <v>40.896911053988163</v>
      </c>
      <c r="AH47" s="6">
        <v>39.379808540564703</v>
      </c>
      <c r="AI47" s="6">
        <v>41.382721758013709</v>
      </c>
      <c r="AJ47" s="6">
        <v>42.607401869949079</v>
      </c>
      <c r="AK47" s="6">
        <v>47.315441944356515</v>
      </c>
      <c r="AL47" s="6">
        <v>49.790508634597145</v>
      </c>
      <c r="AM47" s="6">
        <v>54.162233988812922</v>
      </c>
      <c r="AN47" s="37">
        <v>58.363766239329095</v>
      </c>
    </row>
    <row r="48" spans="1:40">
      <c r="A48" s="42" t="s">
        <v>413</v>
      </c>
      <c r="B48" s="6">
        <v>130.52184813722536</v>
      </c>
      <c r="C48" s="6">
        <v>136.20563427956856</v>
      </c>
      <c r="D48" s="6">
        <v>106.36396412777684</v>
      </c>
      <c r="E48" s="6">
        <v>80.988104155581198</v>
      </c>
      <c r="F48" s="6">
        <v>88.488977611027948</v>
      </c>
      <c r="G48" s="6">
        <v>101.30989870672953</v>
      </c>
      <c r="H48" s="6">
        <v>65.314985954591776</v>
      </c>
      <c r="I48" s="6">
        <v>42.566269986079639</v>
      </c>
      <c r="J48" s="6">
        <v>33.4056199055251</v>
      </c>
      <c r="K48" s="6">
        <v>35.492379381718131</v>
      </c>
      <c r="L48" s="6">
        <v>39.507356871211542</v>
      </c>
      <c r="M48" s="6">
        <v>39.706560551363751</v>
      </c>
      <c r="N48" s="6">
        <v>35.962607330884055</v>
      </c>
      <c r="O48" s="6">
        <v>47.578571615982575</v>
      </c>
      <c r="P48" s="6">
        <v>48.229003865811372</v>
      </c>
      <c r="Q48" s="6">
        <v>38.492671728269258</v>
      </c>
      <c r="R48" s="6">
        <v>42.170625955304544</v>
      </c>
      <c r="S48" s="6">
        <v>38.593022908578149</v>
      </c>
      <c r="T48" s="6">
        <v>35.794190412914837</v>
      </c>
      <c r="U48" s="6">
        <v>37.494277909838473</v>
      </c>
      <c r="V48" s="6">
        <v>35.670923819809467</v>
      </c>
      <c r="W48" s="6">
        <v>36.059433781649275</v>
      </c>
      <c r="X48" s="6">
        <v>38.564174173777708</v>
      </c>
      <c r="Y48" s="6">
        <v>36.518999804981654</v>
      </c>
      <c r="Z48" s="6">
        <v>35.40218990338888</v>
      </c>
      <c r="AA48" s="6">
        <v>33.986016804023556</v>
      </c>
      <c r="AB48" s="6">
        <v>33.096672288480349</v>
      </c>
      <c r="AC48" s="6">
        <v>35.282921485843161</v>
      </c>
      <c r="AD48" s="6">
        <v>29.874935538949675</v>
      </c>
      <c r="AE48" s="6">
        <v>26.81330428008145</v>
      </c>
      <c r="AF48" s="6">
        <v>28.731341673756436</v>
      </c>
      <c r="AG48" s="6">
        <v>35.283209105228998</v>
      </c>
      <c r="AH48" s="6">
        <v>34.103621812606782</v>
      </c>
      <c r="AI48" s="6">
        <v>35.637150614245719</v>
      </c>
      <c r="AJ48" s="6">
        <v>37.215906554044672</v>
      </c>
      <c r="AK48" s="6">
        <v>41.108670224343982</v>
      </c>
      <c r="AL48" s="6">
        <v>42.305805163352076</v>
      </c>
      <c r="AM48" s="6">
        <v>45.646792944058248</v>
      </c>
      <c r="AN48" s="37">
        <v>50.867072169106571</v>
      </c>
    </row>
    <row r="49" spans="1:40">
      <c r="A49" s="42" t="s">
        <v>671</v>
      </c>
      <c r="B49" s="333">
        <v>52.187971117631939</v>
      </c>
      <c r="C49" s="6">
        <v>57.230914111400523</v>
      </c>
      <c r="D49" s="6">
        <v>57.478734074792783</v>
      </c>
      <c r="E49" s="6">
        <v>60.65620339424931</v>
      </c>
      <c r="F49" s="6">
        <v>68.523195847005937</v>
      </c>
      <c r="G49" s="6">
        <v>72.123367680094077</v>
      </c>
      <c r="H49" s="6">
        <v>81.189981998430369</v>
      </c>
      <c r="I49" s="6">
        <v>81.596121342089361</v>
      </c>
      <c r="J49" s="6">
        <v>62.644477326408619</v>
      </c>
      <c r="K49" s="6">
        <v>62.261918996029692</v>
      </c>
      <c r="L49" s="6">
        <v>55.606087405921436</v>
      </c>
      <c r="M49" s="6">
        <v>56.291994010559954</v>
      </c>
      <c r="N49" s="6">
        <v>58.190504801325901</v>
      </c>
      <c r="O49" s="6">
        <v>52.332579090335663</v>
      </c>
      <c r="P49" s="6">
        <v>49.688773038536432</v>
      </c>
      <c r="Q49" s="6">
        <v>52.865556591273013</v>
      </c>
      <c r="R49" s="6">
        <v>55.224103374383695</v>
      </c>
      <c r="S49" s="6">
        <v>57.677693583172882</v>
      </c>
      <c r="T49" s="6">
        <v>72.383396750043531</v>
      </c>
      <c r="U49" s="6">
        <v>61.095451318687999</v>
      </c>
      <c r="V49" s="6">
        <v>63.235206077805451</v>
      </c>
      <c r="W49" s="6">
        <v>63.561013321751801</v>
      </c>
      <c r="X49" s="6">
        <v>56.432812649546754</v>
      </c>
      <c r="Y49" s="6">
        <v>48.121183828740158</v>
      </c>
      <c r="Z49" s="6">
        <v>48.727740445459659</v>
      </c>
      <c r="AA49" s="6">
        <v>51.321282591210689</v>
      </c>
      <c r="AB49" s="6">
        <v>50.97784778546955</v>
      </c>
      <c r="AC49" s="6">
        <v>52.620407200184587</v>
      </c>
      <c r="AD49" s="6">
        <v>54.281833914410143</v>
      </c>
      <c r="AE49" s="6">
        <v>51.351790610765477</v>
      </c>
      <c r="AF49" s="6">
        <v>52.92670761802114</v>
      </c>
      <c r="AG49" s="6">
        <v>53.798449958499091</v>
      </c>
      <c r="AH49" s="6">
        <v>55.111222833071658</v>
      </c>
      <c r="AI49" s="6">
        <v>57.607154574149995</v>
      </c>
      <c r="AJ49" s="6">
        <v>59.096630298393485</v>
      </c>
      <c r="AK49" s="6">
        <v>60.488032005530002</v>
      </c>
      <c r="AL49" s="6">
        <v>62.372853577334645</v>
      </c>
      <c r="AM49" s="6">
        <v>64.679180894398144</v>
      </c>
      <c r="AN49" s="37">
        <v>69.672281141107177</v>
      </c>
    </row>
    <row r="50" spans="1:40">
      <c r="A50" s="42" t="s">
        <v>673</v>
      </c>
      <c r="B50" s="6">
        <v>89.771362219584347</v>
      </c>
      <c r="C50" s="6">
        <v>98.064436889580023</v>
      </c>
      <c r="D50" s="6">
        <v>99.75641531261121</v>
      </c>
      <c r="E50" s="6">
        <v>101.97343541376951</v>
      </c>
      <c r="F50" s="6">
        <v>102.18037784219084</v>
      </c>
      <c r="G50" s="6">
        <v>104.33557597717305</v>
      </c>
      <c r="H50" s="6">
        <v>106.3388256650239</v>
      </c>
      <c r="I50" s="6">
        <v>108.92021401891658</v>
      </c>
      <c r="J50" s="6">
        <v>111.04914048440118</v>
      </c>
      <c r="K50" s="6">
        <v>111.60474197426471</v>
      </c>
      <c r="L50" s="6">
        <v>115.35492989256279</v>
      </c>
      <c r="M50" s="6">
        <v>116.3779722902741</v>
      </c>
      <c r="N50" s="6">
        <v>118.4042295561693</v>
      </c>
      <c r="O50" s="6">
        <v>118.58282314726335</v>
      </c>
      <c r="P50" s="6">
        <v>115.36825437792176</v>
      </c>
      <c r="Q50" s="6">
        <v>116.14159974741241</v>
      </c>
      <c r="R50" s="6">
        <v>116.74199366337547</v>
      </c>
      <c r="S50" s="6">
        <v>117.37984154503685</v>
      </c>
      <c r="T50" s="6">
        <v>117.66803083861018</v>
      </c>
      <c r="U50" s="6">
        <v>118.07961952012027</v>
      </c>
      <c r="V50" s="6">
        <v>118.4684580554911</v>
      </c>
      <c r="W50" s="6">
        <v>118.65476355003487</v>
      </c>
      <c r="X50" s="6">
        <v>118.69440405071099</v>
      </c>
      <c r="Y50" s="6">
        <v>118.88621046894286</v>
      </c>
      <c r="Z50" s="6">
        <v>119.10772560843429</v>
      </c>
      <c r="AA50" s="6">
        <v>119.30735853543197</v>
      </c>
      <c r="AB50" s="6">
        <v>119.24594255147636</v>
      </c>
      <c r="AC50" s="6">
        <v>119.60290423447756</v>
      </c>
      <c r="AD50" s="6">
        <v>120.18177830844529</v>
      </c>
      <c r="AE50" s="6">
        <v>120.62703651228726</v>
      </c>
      <c r="AF50" s="6">
        <v>121.07058284611225</v>
      </c>
      <c r="AG50" s="6">
        <v>121.98310025185442</v>
      </c>
      <c r="AH50" s="6">
        <v>122.27173876632901</v>
      </c>
      <c r="AI50" s="6">
        <v>122.46619536128459</v>
      </c>
      <c r="AJ50" s="6">
        <v>122.59907284613661</v>
      </c>
      <c r="AK50" s="6">
        <v>122.73161265125317</v>
      </c>
      <c r="AL50" s="6">
        <v>123.17462457535471</v>
      </c>
      <c r="AM50" s="6">
        <v>123.30097127369162</v>
      </c>
      <c r="AN50" s="37">
        <v>124.43095285313176</v>
      </c>
    </row>
    <row r="51" spans="1:40">
      <c r="A51" s="42" t="s">
        <v>674</v>
      </c>
      <c r="B51" s="6">
        <v>100.58727386607376</v>
      </c>
      <c r="C51" s="6">
        <v>147.27698158792913</v>
      </c>
      <c r="D51" s="6">
        <v>155.25005327137657</v>
      </c>
      <c r="E51" s="6">
        <v>195.09378099684727</v>
      </c>
      <c r="F51" s="6">
        <v>134.8130367653026</v>
      </c>
      <c r="G51" s="6">
        <v>63.27681320677479</v>
      </c>
      <c r="H51" s="6">
        <v>57.00782075143924</v>
      </c>
      <c r="I51" s="6">
        <v>59.752476098395533</v>
      </c>
      <c r="J51" s="6">
        <v>54.877891703652573</v>
      </c>
      <c r="K51" s="6">
        <v>50.338770658658504</v>
      </c>
      <c r="L51" s="6">
        <v>46.631297296763726</v>
      </c>
      <c r="M51" s="6">
        <v>46.897212318807817</v>
      </c>
      <c r="N51" s="6">
        <v>45.51509716831842</v>
      </c>
      <c r="O51" s="6">
        <v>45.042199536922766</v>
      </c>
      <c r="P51" s="6">
        <v>44.328833310788077</v>
      </c>
      <c r="Q51" s="6">
        <v>44.927037860337521</v>
      </c>
      <c r="R51" s="6">
        <v>40.848731483753497</v>
      </c>
      <c r="S51" s="6">
        <v>37.32876092071659</v>
      </c>
      <c r="T51" s="6">
        <v>37.405665095262826</v>
      </c>
      <c r="U51" s="6">
        <v>37.420932278054096</v>
      </c>
      <c r="V51" s="6">
        <v>37.934746048660081</v>
      </c>
      <c r="W51" s="6">
        <v>38.378785803526704</v>
      </c>
      <c r="X51" s="6">
        <v>39.715465031465875</v>
      </c>
      <c r="Y51" s="6">
        <v>40.166712005364587</v>
      </c>
      <c r="Z51" s="6">
        <v>42.289926568071564</v>
      </c>
      <c r="AA51" s="6">
        <v>43.404492749746446</v>
      </c>
      <c r="AB51" s="6">
        <v>42.537966009929669</v>
      </c>
      <c r="AC51" s="6">
        <v>43.652531757359512</v>
      </c>
      <c r="AD51" s="6">
        <v>44.512045578128642</v>
      </c>
      <c r="AE51" s="6">
        <v>45.270782838830314</v>
      </c>
      <c r="AF51" s="6">
        <v>45.464272142968568</v>
      </c>
      <c r="AG51" s="6">
        <v>45.643482280559205</v>
      </c>
      <c r="AH51" s="6">
        <v>46.420657466669923</v>
      </c>
      <c r="AI51" s="6">
        <v>46.707204291239471</v>
      </c>
      <c r="AJ51" s="6">
        <v>47.564669944928667</v>
      </c>
      <c r="AK51" s="6">
        <v>48.213621508499017</v>
      </c>
      <c r="AL51" s="6">
        <v>47.667659440140291</v>
      </c>
      <c r="AM51" s="6">
        <v>47.308010702283944</v>
      </c>
      <c r="AN51" s="37">
        <v>48.059477156727262</v>
      </c>
    </row>
    <row r="52" spans="1:40" ht="17.25" thickBot="1">
      <c r="A52" s="43" t="s">
        <v>541</v>
      </c>
      <c r="B52" s="330">
        <v>146.11511635795725</v>
      </c>
      <c r="C52" s="61">
        <v>225.95053961488651</v>
      </c>
      <c r="D52" s="61">
        <v>127.9042967739577</v>
      </c>
      <c r="E52" s="61">
        <v>152.65412672051622</v>
      </c>
      <c r="F52" s="61">
        <v>159.36557194163728</v>
      </c>
      <c r="G52" s="61">
        <v>138.94499991097723</v>
      </c>
      <c r="H52" s="61">
        <v>126.6895851618749</v>
      </c>
      <c r="I52" s="61">
        <v>123.36726872160379</v>
      </c>
      <c r="J52" s="61">
        <v>119.69542126831477</v>
      </c>
      <c r="K52" s="61">
        <v>101.574719993279</v>
      </c>
      <c r="L52" s="61">
        <v>88.360661058566478</v>
      </c>
      <c r="M52" s="61">
        <v>84.305203426062832</v>
      </c>
      <c r="N52" s="61">
        <v>86.67055554006329</v>
      </c>
      <c r="O52" s="61">
        <v>86.270271692837895</v>
      </c>
      <c r="P52" s="61">
        <v>76.074447878918619</v>
      </c>
      <c r="Q52" s="61">
        <v>76.671097034203854</v>
      </c>
      <c r="R52" s="61">
        <v>78.262416266665056</v>
      </c>
      <c r="S52" s="61">
        <v>77.27472724365478</v>
      </c>
      <c r="T52" s="61">
        <v>78.914736724260663</v>
      </c>
      <c r="U52" s="61">
        <v>81.105304090403635</v>
      </c>
      <c r="V52" s="61">
        <v>83.334313633619715</v>
      </c>
      <c r="W52" s="61">
        <v>84.364126725893001</v>
      </c>
      <c r="X52" s="61">
        <v>82.842708249611249</v>
      </c>
      <c r="Y52" s="61">
        <v>84.418262936407089</v>
      </c>
      <c r="Z52" s="61">
        <v>87.02734138489366</v>
      </c>
      <c r="AA52" s="61">
        <v>91.071761626972005</v>
      </c>
      <c r="AB52" s="61">
        <v>87.640450107120387</v>
      </c>
      <c r="AC52" s="61">
        <v>89.013811145137083</v>
      </c>
      <c r="AD52" s="61">
        <v>90.85011029511324</v>
      </c>
      <c r="AE52" s="61">
        <v>91.312585931225811</v>
      </c>
      <c r="AF52" s="61">
        <v>91.787907422749015</v>
      </c>
      <c r="AG52" s="61">
        <v>92.390444266738356</v>
      </c>
      <c r="AH52" s="61">
        <v>78.903552142106491</v>
      </c>
      <c r="AI52" s="61">
        <v>78.749131461207583</v>
      </c>
      <c r="AJ52" s="61">
        <v>79.237269530461717</v>
      </c>
      <c r="AK52" s="61">
        <v>79.714776271797462</v>
      </c>
      <c r="AL52" s="61">
        <v>80.406341395708353</v>
      </c>
      <c r="AM52" s="61">
        <v>81.139945415419234</v>
      </c>
      <c r="AN52" s="41">
        <v>82.158519353085438</v>
      </c>
    </row>
    <row r="53" spans="1:40" ht="17.25" thickBot="1"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27"/>
    </row>
    <row r="54" spans="1:40">
      <c r="A54" s="46" t="s">
        <v>575</v>
      </c>
      <c r="B54" s="32">
        <v>2022</v>
      </c>
      <c r="C54" s="32">
        <v>2023</v>
      </c>
      <c r="D54" s="32">
        <v>2024</v>
      </c>
      <c r="E54" s="32">
        <v>2025</v>
      </c>
      <c r="F54" s="32">
        <v>2026</v>
      </c>
      <c r="G54" s="32">
        <v>2027</v>
      </c>
      <c r="H54" s="32">
        <v>2028</v>
      </c>
      <c r="I54" s="32">
        <v>2029</v>
      </c>
      <c r="J54" s="32">
        <v>2030</v>
      </c>
      <c r="K54" s="32">
        <v>2031</v>
      </c>
      <c r="L54" s="32">
        <v>2032</v>
      </c>
      <c r="M54" s="32">
        <v>2033</v>
      </c>
      <c r="N54" s="32">
        <v>2034</v>
      </c>
      <c r="O54" s="32">
        <v>2035</v>
      </c>
      <c r="P54" s="32">
        <v>2036</v>
      </c>
      <c r="Q54" s="32">
        <v>2037</v>
      </c>
      <c r="R54" s="32">
        <v>2038</v>
      </c>
      <c r="S54" s="32">
        <v>2039</v>
      </c>
      <c r="T54" s="32">
        <v>2040</v>
      </c>
      <c r="U54" s="32">
        <v>2041</v>
      </c>
      <c r="V54" s="32">
        <v>2042</v>
      </c>
      <c r="W54" s="32">
        <v>2043</v>
      </c>
      <c r="X54" s="32">
        <v>2044</v>
      </c>
      <c r="Y54" s="32">
        <v>2045</v>
      </c>
      <c r="Z54" s="32">
        <v>2046</v>
      </c>
      <c r="AA54" s="32">
        <v>2047</v>
      </c>
      <c r="AB54" s="32">
        <v>2048</v>
      </c>
      <c r="AC54" s="32">
        <v>2049</v>
      </c>
      <c r="AD54" s="32">
        <v>2050</v>
      </c>
      <c r="AE54" s="32">
        <v>2051</v>
      </c>
      <c r="AF54" s="32">
        <v>2052</v>
      </c>
      <c r="AG54" s="32">
        <v>2053</v>
      </c>
      <c r="AH54" s="32">
        <v>2054</v>
      </c>
      <c r="AI54" s="32">
        <v>2055</v>
      </c>
      <c r="AJ54" s="32">
        <v>2056</v>
      </c>
      <c r="AK54" s="32">
        <v>2057</v>
      </c>
      <c r="AL54" s="32">
        <v>2058</v>
      </c>
      <c r="AM54" s="32">
        <v>2059</v>
      </c>
      <c r="AN54" s="33">
        <v>2060</v>
      </c>
    </row>
    <row r="55" spans="1:40">
      <c r="A55" s="47" t="s">
        <v>402</v>
      </c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7"/>
    </row>
    <row r="56" spans="1:40">
      <c r="A56" s="42" t="s">
        <v>403</v>
      </c>
      <c r="B56" s="6"/>
      <c r="C56" s="6">
        <v>65.550619617132128</v>
      </c>
      <c r="D56" s="6">
        <v>38.522424841148897</v>
      </c>
      <c r="E56" s="6">
        <v>36.749551199828396</v>
      </c>
      <c r="F56" s="6">
        <v>30.658966469512247</v>
      </c>
      <c r="G56" s="6">
        <v>22.687361616412502</v>
      </c>
      <c r="H56" s="6">
        <v>17.998082867819654</v>
      </c>
      <c r="I56" s="6">
        <v>14.543420988264321</v>
      </c>
      <c r="J56" s="6">
        <v>12.124433358287583</v>
      </c>
      <c r="K56" s="6">
        <v>12.452964696092369</v>
      </c>
      <c r="L56" s="6">
        <v>13.374024379832537</v>
      </c>
      <c r="M56" s="6">
        <v>15.585886904033</v>
      </c>
      <c r="N56" s="6">
        <v>8.2132076594932713</v>
      </c>
      <c r="O56" s="6">
        <v>10.660148550459731</v>
      </c>
      <c r="P56" s="6">
        <v>10.817712076002385</v>
      </c>
      <c r="Q56" s="6">
        <v>14.098529724697958</v>
      </c>
      <c r="R56" s="6">
        <v>18.734579318889192</v>
      </c>
      <c r="S56" s="6">
        <v>16.387668551602953</v>
      </c>
      <c r="T56" s="6">
        <v>16.902231562951275</v>
      </c>
      <c r="U56" s="6">
        <v>16.857191514422002</v>
      </c>
      <c r="V56" s="6">
        <v>15.378731523044291</v>
      </c>
      <c r="W56" s="6">
        <v>26.856966160926447</v>
      </c>
      <c r="X56" s="6">
        <v>16.282183696400313</v>
      </c>
      <c r="Y56" s="6">
        <v>17.580785914845322</v>
      </c>
      <c r="Z56" s="6">
        <v>14.313573964689599</v>
      </c>
      <c r="AA56" s="6">
        <v>14.596555856611236</v>
      </c>
      <c r="AB56" s="6">
        <v>20.856198716995056</v>
      </c>
      <c r="AC56" s="6">
        <v>31.807304842489479</v>
      </c>
      <c r="AD56" s="6">
        <v>14.933750137765108</v>
      </c>
      <c r="AE56" s="6">
        <v>10.698073564722769</v>
      </c>
      <c r="AF56" s="6">
        <v>11.2170428729048</v>
      </c>
      <c r="AG56" s="6">
        <v>23.497593456454421</v>
      </c>
      <c r="AH56" s="6">
        <v>13.780122607973661</v>
      </c>
      <c r="AI56" s="6">
        <v>13.370340560034503</v>
      </c>
      <c r="AJ56" s="6">
        <v>14.005841253987859</v>
      </c>
      <c r="AK56" s="6">
        <v>16.147836629315794</v>
      </c>
      <c r="AL56" s="6">
        <v>17.751798211626198</v>
      </c>
      <c r="AM56" s="6">
        <v>19.665898902542402</v>
      </c>
      <c r="AN56" s="37">
        <v>19.940803291361334</v>
      </c>
    </row>
    <row r="57" spans="1:40">
      <c r="A57" s="42" t="s">
        <v>404</v>
      </c>
      <c r="B57" s="6"/>
      <c r="C57" s="6">
        <v>80.296184463004138</v>
      </c>
      <c r="D57" s="6">
        <v>49.657156312010798</v>
      </c>
      <c r="E57" s="6">
        <v>45.968178093273146</v>
      </c>
      <c r="F57" s="6">
        <v>39.291720501684324</v>
      </c>
      <c r="G57" s="6">
        <v>31.491917402949255</v>
      </c>
      <c r="H57" s="6">
        <v>26.037305619575715</v>
      </c>
      <c r="I57" s="6">
        <v>19.615074647218893</v>
      </c>
      <c r="J57" s="6">
        <v>15.062714407393246</v>
      </c>
      <c r="K57" s="6">
        <v>16.045624491784004</v>
      </c>
      <c r="L57" s="6">
        <v>17.139765908184955</v>
      </c>
      <c r="M57" s="6">
        <v>19.556074119517739</v>
      </c>
      <c r="N57" s="6">
        <v>10.538543852551847</v>
      </c>
      <c r="O57" s="6">
        <v>13.8412163793017</v>
      </c>
      <c r="P57" s="6">
        <v>14.393029922623906</v>
      </c>
      <c r="Q57" s="6">
        <v>16.854717787696405</v>
      </c>
      <c r="R57" s="6">
        <v>20.534359659754163</v>
      </c>
      <c r="S57" s="6">
        <v>19.764775847676535</v>
      </c>
      <c r="T57" s="6">
        <v>19.773598028548147</v>
      </c>
      <c r="U57" s="6">
        <v>19.543000852630986</v>
      </c>
      <c r="V57" s="6">
        <v>18.218808352964309</v>
      </c>
      <c r="W57" s="6">
        <v>17.355820777846851</v>
      </c>
      <c r="X57" s="6">
        <v>19.667120977839012</v>
      </c>
      <c r="Y57" s="6">
        <v>21.575390381353081</v>
      </c>
      <c r="Z57" s="6">
        <v>16.684377328096076</v>
      </c>
      <c r="AA57" s="6">
        <v>17.906459241397762</v>
      </c>
      <c r="AB57" s="6">
        <v>18.361768849236874</v>
      </c>
      <c r="AC57" s="6">
        <v>19.791277853993265</v>
      </c>
      <c r="AD57" s="6">
        <v>18.002982817198916</v>
      </c>
      <c r="AE57" s="6">
        <v>13.919990324396165</v>
      </c>
      <c r="AF57" s="6">
        <v>14.734880996855649</v>
      </c>
      <c r="AG57" s="6">
        <v>17.784101522803763</v>
      </c>
      <c r="AH57" s="6">
        <v>17.401779763356355</v>
      </c>
      <c r="AI57" s="6">
        <v>17.155391978888762</v>
      </c>
      <c r="AJ57" s="6">
        <v>18.29384029619348</v>
      </c>
      <c r="AK57" s="6">
        <v>20.846945822329854</v>
      </c>
      <c r="AL57" s="6">
        <v>22.799190047968718</v>
      </c>
      <c r="AM57" s="6">
        <v>25.533690935209339</v>
      </c>
      <c r="AN57" s="37">
        <v>25.478251428347729</v>
      </c>
    </row>
    <row r="58" spans="1:40">
      <c r="A58" s="42" t="s">
        <v>405</v>
      </c>
      <c r="B58" s="6"/>
      <c r="C58" s="6">
        <v>74.238184363840347</v>
      </c>
      <c r="D58" s="6">
        <v>45.279051300342438</v>
      </c>
      <c r="E58" s="6">
        <v>43.782819396264706</v>
      </c>
      <c r="F58" s="6">
        <v>36.889327101354205</v>
      </c>
      <c r="G58" s="6">
        <v>26.457386090770047</v>
      </c>
      <c r="H58" s="6">
        <v>21.126179925673831</v>
      </c>
      <c r="I58" s="6">
        <v>17.563537820077162</v>
      </c>
      <c r="J58" s="6">
        <v>13.567303590630161</v>
      </c>
      <c r="K58" s="6">
        <v>14.748955313048784</v>
      </c>
      <c r="L58" s="6">
        <v>16.172693698037079</v>
      </c>
      <c r="M58" s="6">
        <v>18.673824995731369</v>
      </c>
      <c r="N58" s="6">
        <v>9.9821274311288981</v>
      </c>
      <c r="O58" s="6">
        <v>12.431253731034866</v>
      </c>
      <c r="P58" s="6">
        <v>12.66309641546794</v>
      </c>
      <c r="Q58" s="6">
        <v>15.445991359333803</v>
      </c>
      <c r="R58" s="6">
        <v>18.811963069042651</v>
      </c>
      <c r="S58" s="6">
        <v>18.388427742980987</v>
      </c>
      <c r="T58" s="6">
        <v>19.4046554067037</v>
      </c>
      <c r="U58" s="6">
        <v>18.325273499666384</v>
      </c>
      <c r="V58" s="6">
        <v>17.265874288311604</v>
      </c>
      <c r="W58" s="6">
        <v>16.370679795273936</v>
      </c>
      <c r="X58" s="6">
        <v>18.031259454965053</v>
      </c>
      <c r="Y58" s="6">
        <v>19.454510946009286</v>
      </c>
      <c r="Z58" s="6">
        <v>14.94311972313651</v>
      </c>
      <c r="AA58" s="6">
        <v>16.34727617065332</v>
      </c>
      <c r="AB58" s="6">
        <v>16.842592029907316</v>
      </c>
      <c r="AC58" s="6">
        <v>18.041660857185988</v>
      </c>
      <c r="AD58" s="6">
        <v>16.186237471904104</v>
      </c>
      <c r="AE58" s="6">
        <v>12.076666379496803</v>
      </c>
      <c r="AF58" s="6">
        <v>12.751108565434855</v>
      </c>
      <c r="AG58" s="6">
        <v>15.644080458480863</v>
      </c>
      <c r="AH58" s="6">
        <v>15.342216401069264</v>
      </c>
      <c r="AI58" s="6">
        <v>15.062469627909074</v>
      </c>
      <c r="AJ58" s="6">
        <v>15.852983636363884</v>
      </c>
      <c r="AK58" s="6">
        <v>18.445243515043718</v>
      </c>
      <c r="AL58" s="6">
        <v>20.31983571724259</v>
      </c>
      <c r="AM58" s="6">
        <v>22.826190887607481</v>
      </c>
      <c r="AN58" s="37">
        <v>23.209887213461023</v>
      </c>
    </row>
    <row r="59" spans="1:40">
      <c r="A59" s="42" t="s">
        <v>406</v>
      </c>
      <c r="B59" s="6"/>
      <c r="C59" s="6">
        <v>107.27108219739567</v>
      </c>
      <c r="D59" s="6">
        <v>67.372280303738023</v>
      </c>
      <c r="E59" s="6">
        <v>62.376919860145371</v>
      </c>
      <c r="F59" s="6">
        <v>55.839110092198602</v>
      </c>
      <c r="G59" s="6">
        <v>46.718976341691217</v>
      </c>
      <c r="H59" s="6">
        <v>30.507255656223183</v>
      </c>
      <c r="I59" s="6">
        <v>18.721265262947949</v>
      </c>
      <c r="J59" s="6">
        <v>14.700416355410978</v>
      </c>
      <c r="K59" s="6">
        <v>15.594434481483935</v>
      </c>
      <c r="L59" s="6">
        <v>17.066486771169973</v>
      </c>
      <c r="M59" s="6">
        <v>20.384657842690142</v>
      </c>
      <c r="N59" s="6">
        <v>11.841218552677043</v>
      </c>
      <c r="O59" s="6">
        <v>16.931593747368549</v>
      </c>
      <c r="P59" s="6">
        <v>15.895857506362635</v>
      </c>
      <c r="Q59" s="6">
        <v>19.539770144050692</v>
      </c>
      <c r="R59" s="6">
        <v>21.44373565031248</v>
      </c>
      <c r="S59" s="6">
        <v>20.409460840068022</v>
      </c>
      <c r="T59" s="6">
        <v>20.941803886471309</v>
      </c>
      <c r="U59" s="6">
        <v>19.582705517724108</v>
      </c>
      <c r="V59" s="6">
        <v>17.94340618000729</v>
      </c>
      <c r="W59" s="6">
        <v>16.913774661237785</v>
      </c>
      <c r="X59" s="6">
        <v>18.651615481377657</v>
      </c>
      <c r="Y59" s="6">
        <v>20.323297354679863</v>
      </c>
      <c r="Z59" s="6">
        <v>16.248201044233443</v>
      </c>
      <c r="AA59" s="6">
        <v>19.284537892532274</v>
      </c>
      <c r="AB59" s="6">
        <v>18.740938084821732</v>
      </c>
      <c r="AC59" s="6">
        <v>20.0924903700943</v>
      </c>
      <c r="AD59" s="6">
        <v>18.379215641248546</v>
      </c>
      <c r="AE59" s="6">
        <v>13.227762936640463</v>
      </c>
      <c r="AF59" s="6">
        <v>14.155605978193616</v>
      </c>
      <c r="AG59" s="6">
        <v>16.944602179589285</v>
      </c>
      <c r="AH59" s="6">
        <v>17.800346327275879</v>
      </c>
      <c r="AI59" s="6">
        <v>16.985820825058866</v>
      </c>
      <c r="AJ59" s="6">
        <v>17.926694870968035</v>
      </c>
      <c r="AK59" s="6">
        <v>21.593257899236537</v>
      </c>
      <c r="AL59" s="6">
        <v>23.766903776823924</v>
      </c>
      <c r="AM59" s="6">
        <v>25.683225700454969</v>
      </c>
      <c r="AN59" s="37">
        <v>27.633612427587575</v>
      </c>
    </row>
    <row r="60" spans="1:40">
      <c r="A60" s="42" t="s">
        <v>407</v>
      </c>
      <c r="B60" s="6"/>
      <c r="C60" s="6">
        <v>75.90955823857027</v>
      </c>
      <c r="D60" s="6">
        <v>56.436134601904769</v>
      </c>
      <c r="E60" s="6">
        <v>51.907694560108709</v>
      </c>
      <c r="F60" s="6">
        <v>44.728171676287673</v>
      </c>
      <c r="G60" s="6">
        <v>37.838608766322018</v>
      </c>
      <c r="H60" s="6">
        <v>23.381721499986327</v>
      </c>
      <c r="I60" s="6">
        <v>11.060717316804958</v>
      </c>
      <c r="J60" s="6">
        <v>8.1179772044219103</v>
      </c>
      <c r="K60" s="6">
        <v>8.0450967481388478</v>
      </c>
      <c r="L60" s="6">
        <v>9.8814560473207838</v>
      </c>
      <c r="M60" s="6">
        <v>11.840376002080697</v>
      </c>
      <c r="N60" s="6">
        <v>10.653862457113318</v>
      </c>
      <c r="O60" s="6">
        <v>14.277254190299733</v>
      </c>
      <c r="P60" s="6">
        <v>14.436312925483765</v>
      </c>
      <c r="Q60" s="6">
        <v>17.627236988747487</v>
      </c>
      <c r="R60" s="6">
        <v>18.737546759107644</v>
      </c>
      <c r="S60" s="6">
        <v>18.56400439572554</v>
      </c>
      <c r="T60" s="6">
        <v>20.062257012767372</v>
      </c>
      <c r="U60" s="6">
        <v>19.119428116284897</v>
      </c>
      <c r="V60" s="6">
        <v>17.412580983107155</v>
      </c>
      <c r="W60" s="6">
        <v>16.114645431923734</v>
      </c>
      <c r="X60" s="6">
        <v>17.571702526318756</v>
      </c>
      <c r="Y60" s="6">
        <v>19.414374243585087</v>
      </c>
      <c r="Z60" s="6">
        <v>15.959725029278221</v>
      </c>
      <c r="AA60" s="6">
        <v>19.056992298027627</v>
      </c>
      <c r="AB60" s="6">
        <v>18.160626634337863</v>
      </c>
      <c r="AC60" s="6">
        <v>19.566757567307452</v>
      </c>
      <c r="AD60" s="6">
        <v>17.42711977798373</v>
      </c>
      <c r="AE60" s="6">
        <v>11.051095364676769</v>
      </c>
      <c r="AF60" s="6">
        <v>11.929776820530863</v>
      </c>
      <c r="AG60" s="6">
        <v>14.113777551542025</v>
      </c>
      <c r="AH60" s="6">
        <v>15.975204990348253</v>
      </c>
      <c r="AI60" s="6">
        <v>14.413907008378851</v>
      </c>
      <c r="AJ60" s="6">
        <v>16.347501198449919</v>
      </c>
      <c r="AK60" s="6">
        <v>20.597293580929612</v>
      </c>
      <c r="AL60" s="6">
        <v>22.409734841590723</v>
      </c>
      <c r="AM60" s="6">
        <v>24.384459947282142</v>
      </c>
      <c r="AN60" s="37">
        <v>26.974579545588895</v>
      </c>
    </row>
    <row r="61" spans="1:40">
      <c r="A61" s="47" t="s">
        <v>408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7"/>
    </row>
    <row r="62" spans="1:40">
      <c r="A62" s="42" t="s">
        <v>409</v>
      </c>
      <c r="B62" s="6"/>
      <c r="C62" s="6">
        <v>121.16321428738193</v>
      </c>
      <c r="D62" s="6">
        <v>81.359776382126753</v>
      </c>
      <c r="E62" s="6">
        <v>81.179185007466913</v>
      </c>
      <c r="F62" s="6">
        <v>84.101119188295641</v>
      </c>
      <c r="G62" s="6">
        <v>81.253777217218769</v>
      </c>
      <c r="H62" s="6">
        <v>60.680684091871505</v>
      </c>
      <c r="I62" s="6">
        <v>55.993605016134303</v>
      </c>
      <c r="J62" s="6">
        <v>45.984853905692027</v>
      </c>
      <c r="K62" s="6">
        <v>43.777819576803665</v>
      </c>
      <c r="L62" s="6">
        <v>41.515747541167272</v>
      </c>
      <c r="M62" s="6">
        <v>43.164095158359771</v>
      </c>
      <c r="N62" s="6">
        <v>32.864377131166563</v>
      </c>
      <c r="O62" s="6">
        <v>40.438640492202225</v>
      </c>
      <c r="P62" s="6">
        <v>39.938414725485558</v>
      </c>
      <c r="Q62" s="6">
        <v>34.39332767084565</v>
      </c>
      <c r="R62" s="6">
        <v>41.65000055795236</v>
      </c>
      <c r="S62" s="6">
        <v>33.948734825103024</v>
      </c>
      <c r="T62" s="6">
        <v>31.411739220106838</v>
      </c>
      <c r="U62" s="6">
        <v>33.453038889702036</v>
      </c>
      <c r="V62" s="6">
        <v>32.274495633776901</v>
      </c>
      <c r="W62" s="6">
        <v>37.542534995357016</v>
      </c>
      <c r="X62" s="6">
        <v>37.357690548612787</v>
      </c>
      <c r="Y62" s="6">
        <v>38.899717139614651</v>
      </c>
      <c r="Z62" s="6">
        <v>31.845764887879994</v>
      </c>
      <c r="AA62" s="6">
        <v>31.921888252170543</v>
      </c>
      <c r="AB62" s="6">
        <v>35.044749658079226</v>
      </c>
      <c r="AC62" s="6">
        <v>41.16357954885207</v>
      </c>
      <c r="AD62" s="6">
        <v>32.04153923226238</v>
      </c>
      <c r="AE62" s="6">
        <v>28.933994596136031</v>
      </c>
      <c r="AF62" s="6">
        <v>31.259190993448371</v>
      </c>
      <c r="AG62" s="6">
        <v>42.301631478653697</v>
      </c>
      <c r="AH62" s="6">
        <v>34.840936548680816</v>
      </c>
      <c r="AI62" s="6">
        <v>37.029484813630631</v>
      </c>
      <c r="AJ62" s="6">
        <v>38.980313993930224</v>
      </c>
      <c r="AK62" s="6">
        <v>41.846818242134276</v>
      </c>
      <c r="AL62" s="6">
        <v>45.454388439586658</v>
      </c>
      <c r="AM62" s="6">
        <v>52.044133242946529</v>
      </c>
      <c r="AN62" s="37">
        <v>53.335711845350275</v>
      </c>
    </row>
    <row r="63" spans="1:40">
      <c r="A63" s="42" t="s">
        <v>410</v>
      </c>
      <c r="B63" s="6"/>
      <c r="C63" s="6">
        <v>106.70013523561106</v>
      </c>
      <c r="D63" s="6">
        <v>74.697584265601947</v>
      </c>
      <c r="E63" s="6">
        <v>77.089422309569301</v>
      </c>
      <c r="F63" s="6">
        <v>79.854593169866718</v>
      </c>
      <c r="G63" s="6">
        <v>77.444242988297432</v>
      </c>
      <c r="H63" s="6">
        <v>65.796450973862022</v>
      </c>
      <c r="I63" s="6">
        <v>53.377294526389413</v>
      </c>
      <c r="J63" s="6">
        <v>39.191139901288196</v>
      </c>
      <c r="K63" s="6">
        <v>41.204603249688994</v>
      </c>
      <c r="L63" s="6">
        <v>39.756242276507223</v>
      </c>
      <c r="M63" s="6">
        <v>41.642426767651351</v>
      </c>
      <c r="N63" s="6">
        <v>32.607907893119879</v>
      </c>
      <c r="O63" s="6">
        <v>44.059003270738025</v>
      </c>
      <c r="P63" s="6">
        <v>45.112251184689455</v>
      </c>
      <c r="Q63" s="6">
        <v>37.559113317161021</v>
      </c>
      <c r="R63" s="6">
        <v>43.446690597637378</v>
      </c>
      <c r="S63" s="6">
        <v>37.186913779467929</v>
      </c>
      <c r="T63" s="6">
        <v>33.341546168453057</v>
      </c>
      <c r="U63" s="6">
        <v>35.002591671648709</v>
      </c>
      <c r="V63" s="6">
        <v>34.959125514014438</v>
      </c>
      <c r="W63" s="6">
        <v>35.131632874433663</v>
      </c>
      <c r="X63" s="6">
        <v>41.164021683843018</v>
      </c>
      <c r="Y63" s="6">
        <v>43.5110588645435</v>
      </c>
      <c r="Z63" s="6">
        <v>37.586946459342713</v>
      </c>
      <c r="AA63" s="6">
        <v>36.579091936151819</v>
      </c>
      <c r="AB63" s="6">
        <v>37.003239859925159</v>
      </c>
      <c r="AC63" s="6">
        <v>38.785250937831428</v>
      </c>
      <c r="AD63" s="6">
        <v>35.076279496351624</v>
      </c>
      <c r="AE63" s="6">
        <v>32.727317587890624</v>
      </c>
      <c r="AF63" s="6">
        <v>35.032828883424266</v>
      </c>
      <c r="AG63" s="6">
        <v>43.849218841924873</v>
      </c>
      <c r="AH63" s="6">
        <v>38.522862753822636</v>
      </c>
      <c r="AI63" s="6">
        <v>40.868316904091337</v>
      </c>
      <c r="AJ63" s="6">
        <v>43.337361906535769</v>
      </c>
      <c r="AK63" s="6">
        <v>45.498574050949863</v>
      </c>
      <c r="AL63" s="6">
        <v>48.911390732330062</v>
      </c>
      <c r="AM63" s="6">
        <v>56.064681329199132</v>
      </c>
      <c r="AN63" s="37">
        <v>57.087601979383955</v>
      </c>
    </row>
    <row r="64" spans="1:40">
      <c r="A64" s="42" t="s">
        <v>411</v>
      </c>
      <c r="B64" s="6"/>
      <c r="C64" s="6">
        <v>109.90196707070557</v>
      </c>
      <c r="D64" s="6">
        <v>74.842331841094818</v>
      </c>
      <c r="E64" s="6">
        <v>77.427716931869426</v>
      </c>
      <c r="F64" s="6">
        <v>79.666187844505288</v>
      </c>
      <c r="G64" s="6">
        <v>73.313589259363695</v>
      </c>
      <c r="H64" s="6">
        <v>55.621713909249131</v>
      </c>
      <c r="I64" s="6">
        <v>52.739840185236879</v>
      </c>
      <c r="J64" s="6">
        <v>39.363040781914613</v>
      </c>
      <c r="K64" s="6">
        <v>42.275460525286583</v>
      </c>
      <c r="L64" s="6">
        <v>41.886108913950487</v>
      </c>
      <c r="M64" s="6">
        <v>43.449609901611169</v>
      </c>
      <c r="N64" s="6">
        <v>32.596095722676246</v>
      </c>
      <c r="O64" s="6">
        <v>41.872614953901881</v>
      </c>
      <c r="P64" s="6">
        <v>41.824267205866477</v>
      </c>
      <c r="Q64" s="6">
        <v>34.695929960881749</v>
      </c>
      <c r="R64" s="6">
        <v>42.089329121362141</v>
      </c>
      <c r="S64" s="6">
        <v>33.723950592715404</v>
      </c>
      <c r="T64" s="6">
        <v>29.837283553119445</v>
      </c>
      <c r="U64" s="6">
        <v>31.738836989279495</v>
      </c>
      <c r="V64" s="6">
        <v>31.39802495901543</v>
      </c>
      <c r="W64" s="6">
        <v>31.676392113385461</v>
      </c>
      <c r="X64" s="6">
        <v>37.530759680235576</v>
      </c>
      <c r="Y64" s="6">
        <v>40.40133686284836</v>
      </c>
      <c r="Z64" s="6">
        <v>33.139852607056611</v>
      </c>
      <c r="AA64" s="6">
        <v>33.617848776540569</v>
      </c>
      <c r="AB64" s="6">
        <v>34.964010535106745</v>
      </c>
      <c r="AC64" s="6">
        <v>36.879747256493168</v>
      </c>
      <c r="AD64" s="6">
        <v>34.088870997737764</v>
      </c>
      <c r="AE64" s="6">
        <v>31.377706740121962</v>
      </c>
      <c r="AF64" s="6">
        <v>33.408130727880646</v>
      </c>
      <c r="AG64" s="6">
        <v>41.892139419081936</v>
      </c>
      <c r="AH64" s="6">
        <v>37.476628609830954</v>
      </c>
      <c r="AI64" s="6">
        <v>39.996987326365598</v>
      </c>
      <c r="AJ64" s="6">
        <v>41.830668088763794</v>
      </c>
      <c r="AK64" s="6">
        <v>45.021403094358178</v>
      </c>
      <c r="AL64" s="6">
        <v>48.805802330312005</v>
      </c>
      <c r="AM64" s="6">
        <v>56.009598437971384</v>
      </c>
      <c r="AN64" s="37">
        <v>56.977869473242201</v>
      </c>
    </row>
    <row r="65" spans="1:40">
      <c r="A65" s="42" t="s">
        <v>412</v>
      </c>
      <c r="B65" s="6"/>
      <c r="C65" s="6">
        <v>168.09565245323409</v>
      </c>
      <c r="D65" s="6">
        <v>121.26080644122045</v>
      </c>
      <c r="E65" s="6">
        <v>98.429680525289001</v>
      </c>
      <c r="F65" s="6">
        <v>111.25062745204852</v>
      </c>
      <c r="G65" s="6">
        <v>119.34496525231836</v>
      </c>
      <c r="H65" s="6">
        <v>72.708142171054376</v>
      </c>
      <c r="I65" s="6">
        <v>55.588986660945629</v>
      </c>
      <c r="J65" s="6">
        <v>38.651268156032913</v>
      </c>
      <c r="K65" s="6">
        <v>43.124902903431177</v>
      </c>
      <c r="L65" s="6">
        <v>42.553059603776973</v>
      </c>
      <c r="M65" s="6">
        <v>45.619667352706308</v>
      </c>
      <c r="N65" s="6">
        <v>41.453974501836001</v>
      </c>
      <c r="O65" s="6">
        <v>59.670549655410277</v>
      </c>
      <c r="P65" s="6">
        <v>58.26673722658019</v>
      </c>
      <c r="Q65" s="6">
        <v>49.084946416067297</v>
      </c>
      <c r="R65" s="6">
        <v>54.756519618779265</v>
      </c>
      <c r="S65" s="6">
        <v>45.846085549897666</v>
      </c>
      <c r="T65" s="6">
        <v>41.940181145029896</v>
      </c>
      <c r="U65" s="6">
        <v>43.236021251383733</v>
      </c>
      <c r="V65" s="6">
        <v>41.137136131993678</v>
      </c>
      <c r="W65" s="6">
        <v>41.981490357476865</v>
      </c>
      <c r="X65" s="6">
        <v>45.149250590889899</v>
      </c>
      <c r="Y65" s="6">
        <v>43.843959384923394</v>
      </c>
      <c r="Z65" s="6">
        <v>41.472517399944799</v>
      </c>
      <c r="AA65" s="6">
        <v>40.83398516070217</v>
      </c>
      <c r="AB65" s="6">
        <v>40.314668248625253</v>
      </c>
      <c r="AC65" s="6">
        <v>42.362274511953409</v>
      </c>
      <c r="AD65" s="6">
        <v>36.679427634093891</v>
      </c>
      <c r="AE65" s="6">
        <v>33.431677789050305</v>
      </c>
      <c r="AF65" s="6">
        <v>36.213900420261481</v>
      </c>
      <c r="AG65" s="6">
        <v>42.274453402145575</v>
      </c>
      <c r="AH65" s="6">
        <v>40.517166340790368</v>
      </c>
      <c r="AI65" s="6">
        <v>42.499883692388359</v>
      </c>
      <c r="AJ65" s="6">
        <v>43.733494102259691</v>
      </c>
      <c r="AK65" s="6">
        <v>48.414748320551595</v>
      </c>
      <c r="AL65" s="6">
        <v>50.696562004720974</v>
      </c>
      <c r="AM65" s="6">
        <v>55.113463784778951</v>
      </c>
      <c r="AN65" s="37">
        <v>59.395440465345594</v>
      </c>
    </row>
    <row r="66" spans="1:40" ht="17.25" thickBot="1">
      <c r="A66" s="42" t="s">
        <v>413</v>
      </c>
      <c r="B66" s="6"/>
      <c r="C66" s="6">
        <v>145.25947955252508</v>
      </c>
      <c r="D66" s="6">
        <v>106.77974969149294</v>
      </c>
      <c r="E66" s="6">
        <v>81.732423426752334</v>
      </c>
      <c r="F66" s="6">
        <v>90.258543511548552</v>
      </c>
      <c r="G66" s="6">
        <v>107.50608876781261</v>
      </c>
      <c r="H66" s="6">
        <v>67.435373912131084</v>
      </c>
      <c r="I66" s="6">
        <v>45.434702425969775</v>
      </c>
      <c r="J66" s="6">
        <v>35.938244705563996</v>
      </c>
      <c r="K66" s="6">
        <v>39.662270347430912</v>
      </c>
      <c r="L66" s="6">
        <v>45.10886075782161</v>
      </c>
      <c r="M66" s="6">
        <v>44.72727993909308</v>
      </c>
      <c r="N66" s="6">
        <v>40.864976901634755</v>
      </c>
      <c r="O66" s="6">
        <v>51.773181003096241</v>
      </c>
      <c r="P66" s="6">
        <v>49.794650172231812</v>
      </c>
      <c r="Q66" s="6">
        <v>39.790950048970572</v>
      </c>
      <c r="R66" s="6">
        <v>43.873354253448277</v>
      </c>
      <c r="S66" s="6">
        <v>39.657684606595353</v>
      </c>
      <c r="T66" s="6">
        <v>37.098252762431692</v>
      </c>
      <c r="U66" s="6">
        <v>38.824851590766798</v>
      </c>
      <c r="V66" s="6">
        <v>36.874243626491463</v>
      </c>
      <c r="W66" s="6">
        <v>37.128376517307494</v>
      </c>
      <c r="X66" s="6">
        <v>39.669621561923229</v>
      </c>
      <c r="Y66" s="6">
        <v>37.531556993631085</v>
      </c>
      <c r="Z66" s="6">
        <v>36.371579317029159</v>
      </c>
      <c r="AA66" s="6">
        <v>35.196275809351008</v>
      </c>
      <c r="AB66" s="6">
        <v>34.374768288563224</v>
      </c>
      <c r="AC66" s="6">
        <v>36.581903654843977</v>
      </c>
      <c r="AD66" s="6">
        <v>30.719414824148146</v>
      </c>
      <c r="AE66" s="6">
        <v>27.86755848454591</v>
      </c>
      <c r="AF66" s="6">
        <v>30.477944794707415</v>
      </c>
      <c r="AG66" s="6">
        <v>37.281046559633388</v>
      </c>
      <c r="AH66" s="6">
        <v>35.926514825189564</v>
      </c>
      <c r="AI66" s="6">
        <v>37.479353747777765</v>
      </c>
      <c r="AJ66" s="6">
        <v>39.079946364756253</v>
      </c>
      <c r="AK66" s="6">
        <v>42.994150150149956</v>
      </c>
      <c r="AL66" s="6">
        <v>44.200724999280162</v>
      </c>
      <c r="AM66" s="6">
        <v>48.225609911448799</v>
      </c>
      <c r="AN66" s="37">
        <v>53.581582472194292</v>
      </c>
    </row>
    <row r="67" spans="1:40">
      <c r="A67" s="70"/>
      <c r="B67" s="365"/>
      <c r="C67" s="366"/>
      <c r="D67" s="366"/>
      <c r="E67" s="366"/>
      <c r="F67" s="366"/>
      <c r="G67" s="366"/>
      <c r="H67" s="366"/>
      <c r="I67" s="366"/>
      <c r="J67" s="366"/>
      <c r="K67" s="366"/>
      <c r="L67" s="366"/>
      <c r="M67" s="366"/>
      <c r="N67" s="366"/>
      <c r="O67" s="366"/>
      <c r="P67" s="366"/>
      <c r="Q67" s="366"/>
      <c r="R67" s="36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366"/>
      <c r="AH67" s="366"/>
      <c r="AI67" s="366"/>
      <c r="AJ67" s="367"/>
      <c r="AK67" s="367"/>
      <c r="AL67" s="367"/>
      <c r="AM67" s="367"/>
      <c r="AN67" s="367"/>
    </row>
    <row r="68" spans="1:40">
      <c r="A68" s="362" t="s">
        <v>624</v>
      </c>
      <c r="B68" s="363">
        <v>2022</v>
      </c>
      <c r="C68" s="363">
        <v>2023</v>
      </c>
      <c r="D68" s="363">
        <v>2024</v>
      </c>
      <c r="E68" s="363">
        <v>2025</v>
      </c>
      <c r="F68" s="363">
        <v>2026</v>
      </c>
      <c r="G68" s="363">
        <v>2027</v>
      </c>
      <c r="H68" s="363">
        <v>2028</v>
      </c>
      <c r="I68" s="363">
        <v>2029</v>
      </c>
      <c r="J68" s="363">
        <v>2030</v>
      </c>
      <c r="K68" s="363">
        <v>2031</v>
      </c>
      <c r="L68" s="363">
        <v>2032</v>
      </c>
      <c r="M68" s="363">
        <v>2033</v>
      </c>
      <c r="N68" s="363">
        <v>2034</v>
      </c>
      <c r="O68" s="363">
        <v>2035</v>
      </c>
      <c r="P68" s="363">
        <v>2036</v>
      </c>
      <c r="Q68" s="363">
        <v>2037</v>
      </c>
      <c r="R68" s="363">
        <v>2038</v>
      </c>
      <c r="S68" s="363">
        <v>2039</v>
      </c>
      <c r="T68" s="363">
        <v>2040</v>
      </c>
      <c r="U68" s="363">
        <v>2041</v>
      </c>
      <c r="V68" s="363">
        <v>2042</v>
      </c>
      <c r="W68" s="363">
        <v>2043</v>
      </c>
      <c r="X68" s="363">
        <v>2044</v>
      </c>
      <c r="Y68" s="363">
        <v>2045</v>
      </c>
      <c r="Z68" s="363">
        <v>2046</v>
      </c>
      <c r="AA68" s="363">
        <v>2047</v>
      </c>
      <c r="AB68" s="363">
        <v>2048</v>
      </c>
      <c r="AC68" s="363">
        <v>2049</v>
      </c>
      <c r="AD68" s="363">
        <v>2050</v>
      </c>
      <c r="AE68" s="363">
        <v>2051</v>
      </c>
      <c r="AF68" s="363">
        <v>2052</v>
      </c>
      <c r="AG68" s="363">
        <v>2053</v>
      </c>
      <c r="AH68" s="363">
        <v>2054</v>
      </c>
      <c r="AI68" s="363">
        <v>2055</v>
      </c>
      <c r="AJ68" s="363">
        <v>2056</v>
      </c>
      <c r="AK68" s="363">
        <v>2057</v>
      </c>
      <c r="AL68" s="363">
        <v>2058</v>
      </c>
      <c r="AM68" s="363">
        <v>2059</v>
      </c>
      <c r="AN68" s="364">
        <v>2060</v>
      </c>
    </row>
    <row r="69" spans="1:40">
      <c r="A69" s="42" t="s">
        <v>19</v>
      </c>
      <c r="B69" s="90">
        <v>1.8412396732925594E-5</v>
      </c>
      <c r="C69" s="90">
        <v>2.3936115752803272E-3</v>
      </c>
      <c r="D69" s="90">
        <v>1.5300701685061169E-2</v>
      </c>
      <c r="E69" s="90">
        <v>1.8080973591732934E-2</v>
      </c>
      <c r="F69" s="90">
        <v>5.4187683585000028E-2</v>
      </c>
      <c r="G69" s="90">
        <v>3.1742971967563725E-2</v>
      </c>
      <c r="H69" s="90">
        <v>2.4359600877660561E-2</v>
      </c>
      <c r="I69" s="90">
        <v>3.2942693565005544E-2</v>
      </c>
      <c r="J69" s="90">
        <v>5.9262634937046331E-2</v>
      </c>
      <c r="K69" s="90">
        <v>1.7094520881840786E-2</v>
      </c>
      <c r="L69" s="90">
        <v>8.5900272908749631E-3</v>
      </c>
      <c r="M69" s="90">
        <v>1.0386234988966883E-3</v>
      </c>
      <c r="N69" s="90">
        <v>1.2219099987019862E-5</v>
      </c>
      <c r="O69" s="90">
        <v>2.8874717717654844E-3</v>
      </c>
      <c r="P69" s="90">
        <v>2.7499731159671279E-5</v>
      </c>
      <c r="Q69" s="90">
        <v>9.1665770532237591E-6</v>
      </c>
      <c r="R69" s="90">
        <v>0</v>
      </c>
      <c r="S69" s="90">
        <v>0</v>
      </c>
      <c r="T69" s="90">
        <v>0</v>
      </c>
      <c r="U69" s="90">
        <v>9.1665770532237591E-6</v>
      </c>
      <c r="V69" s="90">
        <v>0</v>
      </c>
      <c r="W69" s="90">
        <v>0</v>
      </c>
      <c r="X69" s="90">
        <v>0</v>
      </c>
      <c r="Y69" s="90">
        <v>0</v>
      </c>
      <c r="Z69" s="90">
        <v>0</v>
      </c>
      <c r="AA69" s="90">
        <v>0</v>
      </c>
      <c r="AB69" s="90">
        <v>0</v>
      </c>
      <c r="AC69" s="90">
        <v>0</v>
      </c>
      <c r="AD69" s="90">
        <v>0</v>
      </c>
      <c r="AE69" s="90">
        <v>0</v>
      </c>
      <c r="AF69" s="90">
        <v>0</v>
      </c>
      <c r="AG69" s="90">
        <v>0</v>
      </c>
      <c r="AH69" s="90">
        <v>0</v>
      </c>
      <c r="AI69" s="90">
        <v>0</v>
      </c>
      <c r="AJ69" s="90">
        <v>0</v>
      </c>
      <c r="AK69" s="90">
        <v>1.5882627129960573E-4</v>
      </c>
      <c r="AL69" s="90">
        <v>0</v>
      </c>
      <c r="AM69" s="90">
        <v>0</v>
      </c>
      <c r="AN69" s="92">
        <v>5.2942090433201911E-6</v>
      </c>
    </row>
    <row r="70" spans="1:40">
      <c r="A70" s="42" t="s">
        <v>13</v>
      </c>
      <c r="B70" s="90">
        <v>2.2242795063892279E-3</v>
      </c>
      <c r="C70" s="90">
        <v>1.8738133951692389E-2</v>
      </c>
      <c r="D70" s="90">
        <v>4.0494672251320293E-2</v>
      </c>
      <c r="E70" s="90">
        <v>4.7917120018768015E-2</v>
      </c>
      <c r="F70" s="90">
        <v>6.7680769701599225E-2</v>
      </c>
      <c r="G70" s="90">
        <v>7.8324241929113872E-2</v>
      </c>
      <c r="H70" s="90">
        <v>3.721767644076069E-2</v>
      </c>
      <c r="I70" s="90">
        <v>6.8249465463608536E-2</v>
      </c>
      <c r="J70" s="90">
        <v>7.1993478868154423E-2</v>
      </c>
      <c r="K70" s="90">
        <v>4.4639748980305996E-2</v>
      </c>
      <c r="L70" s="90">
        <v>2.352693159347307E-2</v>
      </c>
      <c r="M70" s="90">
        <v>2.8175683583396432E-2</v>
      </c>
      <c r="N70" s="90">
        <v>2.4867888041444089E-2</v>
      </c>
      <c r="O70" s="90">
        <v>5.4046728472884546E-2</v>
      </c>
      <c r="P70" s="90">
        <v>7.936090481098608E-2</v>
      </c>
      <c r="Q70" s="90">
        <v>7.0014429760354657E-2</v>
      </c>
      <c r="R70" s="90">
        <v>7.3448345721985053E-2</v>
      </c>
      <c r="S70" s="90">
        <v>8.1033507807834165E-2</v>
      </c>
      <c r="T70" s="90">
        <v>9.0452797582510847E-2</v>
      </c>
      <c r="U70" s="90">
        <v>9.4775494154651987E-2</v>
      </c>
      <c r="V70" s="90">
        <v>9.0860129284342908E-2</v>
      </c>
      <c r="W70" s="90">
        <v>0.10245079722635232</v>
      </c>
      <c r="X70" s="90">
        <v>9.5167397921627067E-2</v>
      </c>
      <c r="Y70" s="90">
        <v>0.10324760811686994</v>
      </c>
      <c r="Z70" s="90">
        <v>0.16589372533708482</v>
      </c>
      <c r="AA70" s="90">
        <v>0.16648920187669752</v>
      </c>
      <c r="AB70" s="90">
        <v>0.16621496032212724</v>
      </c>
      <c r="AC70" s="90">
        <v>0.16158524708606833</v>
      </c>
      <c r="AD70" s="90">
        <v>0.16955432442513468</v>
      </c>
      <c r="AE70" s="90">
        <v>0.17404414190447184</v>
      </c>
      <c r="AF70" s="90">
        <v>0.1828209045681182</v>
      </c>
      <c r="AG70" s="90">
        <v>0.16380007029174418</v>
      </c>
      <c r="AH70" s="90">
        <v>0.17853717943531028</v>
      </c>
      <c r="AI70" s="90">
        <v>0.17344686066943404</v>
      </c>
      <c r="AJ70" s="90">
        <v>0.17220084779418973</v>
      </c>
      <c r="AK70" s="90">
        <v>0.16395521160702026</v>
      </c>
      <c r="AL70" s="90">
        <v>0.154480501945336</v>
      </c>
      <c r="AM70" s="90">
        <v>0.15722580973577613</v>
      </c>
      <c r="AN70" s="92">
        <v>0.16410309150795319</v>
      </c>
    </row>
    <row r="71" spans="1:40">
      <c r="A71" s="42" t="s">
        <v>14</v>
      </c>
      <c r="B71" s="90">
        <v>5.2870753246415979E-3</v>
      </c>
      <c r="C71" s="90">
        <v>2.0645704208703288E-2</v>
      </c>
      <c r="D71" s="90">
        <v>5.5891669026757469E-2</v>
      </c>
      <c r="E71" s="90">
        <v>6.4247822461744639E-2</v>
      </c>
      <c r="F71" s="90">
        <v>9.5248115910673961E-2</v>
      </c>
      <c r="G71" s="90">
        <v>3.9457106932191108E-2</v>
      </c>
      <c r="H71" s="90">
        <v>3.2283050804594884E-2</v>
      </c>
      <c r="I71" s="90">
        <v>3.7353216418969395E-2</v>
      </c>
      <c r="J71" s="90">
        <v>6.2888969410168083E-2</v>
      </c>
      <c r="K71" s="90">
        <v>4.5333698612628807E-2</v>
      </c>
      <c r="L71" s="90">
        <v>5.1427965288496962E-2</v>
      </c>
      <c r="M71" s="90">
        <v>5.8174953528332185E-2</v>
      </c>
      <c r="N71" s="90">
        <v>7.8850484514073033E-2</v>
      </c>
      <c r="O71" s="90">
        <v>8.832191647373458E-2</v>
      </c>
      <c r="P71" s="90">
        <v>9.2821227614639873E-2</v>
      </c>
      <c r="Q71" s="90">
        <v>9.7488921428557876E-2</v>
      </c>
      <c r="R71" s="90">
        <v>7.8387521144801936E-2</v>
      </c>
      <c r="S71" s="90">
        <v>9.447396610354046E-2</v>
      </c>
      <c r="T71" s="90">
        <v>0.12021727102409137</v>
      </c>
      <c r="U71" s="90">
        <v>0.11978015186615064</v>
      </c>
      <c r="V71" s="90">
        <v>0.11827915574063204</v>
      </c>
      <c r="W71" s="90">
        <v>0.11790855471542142</v>
      </c>
      <c r="X71" s="90">
        <v>0.10690488918257071</v>
      </c>
      <c r="Y71" s="90">
        <v>9.7951203926969238E-2</v>
      </c>
      <c r="Z71" s="90">
        <v>0.11168322121748665</v>
      </c>
      <c r="AA71" s="90">
        <v>0.1187320980931198</v>
      </c>
      <c r="AB71" s="90">
        <v>0.11695151066596692</v>
      </c>
      <c r="AC71" s="90">
        <v>0.11540529747138763</v>
      </c>
      <c r="AD71" s="90">
        <v>0.12184104469634661</v>
      </c>
      <c r="AE71" s="90">
        <v>0.13051579930636861</v>
      </c>
      <c r="AF71" s="90">
        <v>0.12598688914058614</v>
      </c>
      <c r="AG71" s="90">
        <v>0.12172881884589079</v>
      </c>
      <c r="AH71" s="90">
        <v>0.12388546192652637</v>
      </c>
      <c r="AI71" s="90">
        <v>0.12531422285361535</v>
      </c>
      <c r="AJ71" s="90">
        <v>0.12516832399448807</v>
      </c>
      <c r="AK71" s="90">
        <v>0.12129595869477837</v>
      </c>
      <c r="AL71" s="90">
        <v>0.12158050177362881</v>
      </c>
      <c r="AM71" s="90">
        <v>0.1253327624876481</v>
      </c>
      <c r="AN71" s="92">
        <v>0.12691669209088072</v>
      </c>
    </row>
    <row r="72" spans="1:40">
      <c r="A72" s="42" t="s">
        <v>15</v>
      </c>
      <c r="B72" s="90">
        <v>0</v>
      </c>
      <c r="C72" s="90">
        <v>4.0294345846453501E-4</v>
      </c>
      <c r="D72" s="90">
        <v>3.2801263703747387E-3</v>
      </c>
      <c r="E72" s="90">
        <v>1.0855870151989503E-2</v>
      </c>
      <c r="F72" s="90">
        <v>2.9190997211738682E-2</v>
      </c>
      <c r="G72" s="90">
        <v>3.764637113661809E-2</v>
      </c>
      <c r="H72" s="90">
        <v>1.0099770998612633E-2</v>
      </c>
      <c r="I72" s="90">
        <v>2.2065041385357781E-2</v>
      </c>
      <c r="J72" s="90">
        <v>2.0704625035534038E-2</v>
      </c>
      <c r="K72" s="90">
        <v>1.8191747731663498E-2</v>
      </c>
      <c r="L72" s="90">
        <v>2.3204924934092663E-2</v>
      </c>
      <c r="M72" s="90">
        <v>1.2556758370674324E-2</v>
      </c>
      <c r="N72" s="90">
        <v>2.3112839804679087E-2</v>
      </c>
      <c r="O72" s="90">
        <v>1.564736384713564E-2</v>
      </c>
      <c r="P72" s="90">
        <v>1.0541041243377671E-2</v>
      </c>
      <c r="Q72" s="90">
        <v>1.1962517836371122E-2</v>
      </c>
      <c r="R72" s="90">
        <v>1.499685488509458E-2</v>
      </c>
      <c r="S72" s="90">
        <v>3.0072860058989057E-2</v>
      </c>
      <c r="T72" s="90">
        <v>3.9148330502497303E-2</v>
      </c>
      <c r="U72" s="90">
        <v>4.5844975336960546E-2</v>
      </c>
      <c r="V72" s="90">
        <v>5.0947285595475421E-2</v>
      </c>
      <c r="W72" s="90">
        <v>4.7427706329454485E-2</v>
      </c>
      <c r="X72" s="90">
        <v>4.8251626771193157E-2</v>
      </c>
      <c r="Y72" s="90">
        <v>4.7932476254243052E-2</v>
      </c>
      <c r="Z72" s="90">
        <v>5.439909486646563E-2</v>
      </c>
      <c r="AA72" s="90">
        <v>5.4425984790068389E-2</v>
      </c>
      <c r="AB72" s="90">
        <v>5.8581841968327344E-2</v>
      </c>
      <c r="AC72" s="90">
        <v>5.6390100820167419E-2</v>
      </c>
      <c r="AD72" s="90">
        <v>5.9393044039172789E-2</v>
      </c>
      <c r="AE72" s="90">
        <v>5.6788750621875633E-2</v>
      </c>
      <c r="AF72" s="90">
        <v>5.9996383021855816E-2</v>
      </c>
      <c r="AG72" s="90">
        <v>5.7631623313695021E-2</v>
      </c>
      <c r="AH72" s="90">
        <v>5.2534126948374012E-2</v>
      </c>
      <c r="AI72" s="90">
        <v>5.0171285266059587E-2</v>
      </c>
      <c r="AJ72" s="90">
        <v>4.9855844566902105E-2</v>
      </c>
      <c r="AK72" s="90">
        <v>4.3339008063526481E-2</v>
      </c>
      <c r="AL72" s="90">
        <v>3.5245985088016338E-2</v>
      </c>
      <c r="AM72" s="90">
        <v>3.374305010964336E-2</v>
      </c>
      <c r="AN72" s="92">
        <v>3.2293901360582709E-2</v>
      </c>
    </row>
    <row r="73" spans="1:40">
      <c r="A73" s="42" t="s">
        <v>169</v>
      </c>
      <c r="B73" s="336">
        <v>0</v>
      </c>
      <c r="C73" s="336">
        <v>1.6508693421098748E-4</v>
      </c>
      <c r="D73" s="336">
        <v>4.1011053902375158E-3</v>
      </c>
      <c r="E73" s="336">
        <v>1.3354642499803513E-2</v>
      </c>
      <c r="F73" s="336">
        <v>2.7657934237479125E-2</v>
      </c>
      <c r="G73" s="336">
        <v>5.0582425054806174E-2</v>
      </c>
      <c r="H73" s="336">
        <v>2.2307088571294941E-2</v>
      </c>
      <c r="I73" s="336">
        <v>3.6353369801872669E-2</v>
      </c>
      <c r="J73" s="336">
        <v>4.2709784276995927E-2</v>
      </c>
      <c r="K73" s="336">
        <v>4.3367782072479953E-2</v>
      </c>
      <c r="L73" s="336">
        <v>3.4640202170319503E-2</v>
      </c>
      <c r="M73" s="336">
        <v>3.3790476646344894E-2</v>
      </c>
      <c r="N73" s="336">
        <v>4.4684250743250248E-2</v>
      </c>
      <c r="O73" s="336">
        <v>4.6913972276531796E-2</v>
      </c>
      <c r="P73" s="336">
        <v>5.0176486830914448E-2</v>
      </c>
      <c r="Q73" s="336">
        <v>3.3778201135772658E-2</v>
      </c>
      <c r="R73" s="336">
        <v>3.8762401118875842E-2</v>
      </c>
      <c r="S73" s="336">
        <v>3.4692430250060427E-2</v>
      </c>
      <c r="T73" s="336">
        <v>3.7937068320563566E-2</v>
      </c>
      <c r="U73" s="336">
        <v>6.5247948773843142E-2</v>
      </c>
      <c r="V73" s="336">
        <v>7.1016863293073398E-2</v>
      </c>
      <c r="W73" s="336">
        <v>9.0509774282360733E-2</v>
      </c>
      <c r="X73" s="336">
        <v>8.9983455707318194E-2</v>
      </c>
      <c r="Y73" s="336">
        <v>8.317291334720138E-2</v>
      </c>
      <c r="Z73" s="336">
        <v>9.1072733890975907E-2</v>
      </c>
      <c r="AA73" s="336">
        <v>8.7852823882357628E-2</v>
      </c>
      <c r="AB73" s="336">
        <v>9.3161100735023636E-2</v>
      </c>
      <c r="AC73" s="336">
        <v>9.4865398071169962E-2</v>
      </c>
      <c r="AD73" s="336">
        <v>0.10064847023257591</v>
      </c>
      <c r="AE73" s="336">
        <v>0.12940458555659837</v>
      </c>
      <c r="AF73" s="336">
        <v>0.12870184897170273</v>
      </c>
      <c r="AG73" s="336">
        <v>0.12441209731653462</v>
      </c>
      <c r="AH73" s="336">
        <v>0.12348316026992247</v>
      </c>
      <c r="AI73" s="336">
        <v>0.13273285211274613</v>
      </c>
      <c r="AJ73" s="336">
        <v>0.12761282417627282</v>
      </c>
      <c r="AK73" s="336">
        <v>0.11694954915295973</v>
      </c>
      <c r="AL73" s="336">
        <v>0.11877180578408536</v>
      </c>
      <c r="AM73" s="336">
        <v>0.11578139987656967</v>
      </c>
      <c r="AN73" s="92">
        <v>0.10815203904611657</v>
      </c>
    </row>
    <row r="74" spans="1:40" ht="17.25" thickBot="1">
      <c r="A74" s="43" t="s">
        <v>662</v>
      </c>
      <c r="B74" s="337">
        <v>0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2.1988961984647165E-3</v>
      </c>
      <c r="K74" s="91">
        <v>8.3417528327631961E-3</v>
      </c>
      <c r="L74" s="91">
        <v>4.7750233498109869E-2</v>
      </c>
      <c r="M74" s="91">
        <v>4.7428135563819245E-2</v>
      </c>
      <c r="N74" s="91">
        <v>4.1818268466764542E-2</v>
      </c>
      <c r="O74" s="91">
        <v>7.0440809693931877E-2</v>
      </c>
      <c r="P74" s="91">
        <v>6.2392060680795933E-2</v>
      </c>
      <c r="Q74" s="91">
        <v>5.6219069052416172E-2</v>
      </c>
      <c r="R74" s="91">
        <v>4.8603889736583819E-2</v>
      </c>
      <c r="S74" s="91">
        <v>4.302240918750122E-2</v>
      </c>
      <c r="T74" s="91">
        <v>5.5607099926734023E-3</v>
      </c>
      <c r="U74" s="91">
        <v>1.4322061202059984E-2</v>
      </c>
      <c r="V74" s="91">
        <v>1.1894521728514238E-2</v>
      </c>
      <c r="W74" s="91">
        <v>1.7620522999228817E-2</v>
      </c>
      <c r="X74" s="91">
        <v>3.3028272718570763E-2</v>
      </c>
      <c r="Y74" s="91">
        <v>5.6853926277495317E-2</v>
      </c>
      <c r="Z74" s="91">
        <v>5.6167218108646388E-2</v>
      </c>
      <c r="AA74" s="91">
        <v>5.3306928974757084E-2</v>
      </c>
      <c r="AB74" s="91">
        <v>5.9770975524758387E-2</v>
      </c>
      <c r="AC74" s="91">
        <v>5.6228145235527965E-2</v>
      </c>
      <c r="AD74" s="91">
        <v>5.4211076577342907E-2</v>
      </c>
      <c r="AE74" s="91">
        <v>7.2349664798185317E-2</v>
      </c>
      <c r="AF74" s="91">
        <v>6.6624046943637022E-2</v>
      </c>
      <c r="AG74" s="91">
        <v>6.5969562538262944E-2</v>
      </c>
      <c r="AH74" s="91">
        <v>6.3992661012441221E-2</v>
      </c>
      <c r="AI74" s="91">
        <v>6.1964207632771537E-2</v>
      </c>
      <c r="AJ74" s="91">
        <v>5.8058594357551174E-2</v>
      </c>
      <c r="AK74" s="91">
        <v>5.1468922604812097E-2</v>
      </c>
      <c r="AL74" s="91">
        <v>4.8467708156880923E-2</v>
      </c>
      <c r="AM74" s="91">
        <v>4.7795292671907554E-2</v>
      </c>
      <c r="AN74" s="93">
        <v>4.6577099951630785E-2</v>
      </c>
    </row>
    <row r="75" spans="1:40" ht="17.25" thickBot="1"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</row>
    <row r="76" spans="1:40">
      <c r="A76" s="46" t="s">
        <v>623</v>
      </c>
      <c r="B76" s="32">
        <v>2022</v>
      </c>
      <c r="C76" s="32">
        <v>2023</v>
      </c>
      <c r="D76" s="32">
        <v>2024</v>
      </c>
      <c r="E76" s="32">
        <v>2025</v>
      </c>
      <c r="F76" s="32">
        <v>2026</v>
      </c>
      <c r="G76" s="32">
        <v>2027</v>
      </c>
      <c r="H76" s="32">
        <v>2028</v>
      </c>
      <c r="I76" s="32">
        <v>2029</v>
      </c>
      <c r="J76" s="32">
        <v>2030</v>
      </c>
      <c r="K76" s="32">
        <v>2031</v>
      </c>
      <c r="L76" s="32">
        <v>2032</v>
      </c>
      <c r="M76" s="32">
        <v>2033</v>
      </c>
      <c r="N76" s="32">
        <v>2034</v>
      </c>
      <c r="O76" s="32">
        <v>2035</v>
      </c>
      <c r="P76" s="32">
        <v>2036</v>
      </c>
      <c r="Q76" s="32">
        <v>2037</v>
      </c>
      <c r="R76" s="32">
        <v>2038</v>
      </c>
      <c r="S76" s="32">
        <v>2039</v>
      </c>
      <c r="T76" s="32">
        <v>2040</v>
      </c>
      <c r="U76" s="32">
        <v>2041</v>
      </c>
      <c r="V76" s="32">
        <v>2042</v>
      </c>
      <c r="W76" s="32">
        <v>2043</v>
      </c>
      <c r="X76" s="32">
        <v>2044</v>
      </c>
      <c r="Y76" s="32">
        <v>2045</v>
      </c>
      <c r="Z76" s="32">
        <v>2046</v>
      </c>
      <c r="AA76" s="32">
        <v>2047</v>
      </c>
      <c r="AB76" s="32">
        <v>2048</v>
      </c>
      <c r="AC76" s="32">
        <v>2049</v>
      </c>
      <c r="AD76" s="32">
        <v>2050</v>
      </c>
      <c r="AE76" s="32">
        <v>2051</v>
      </c>
      <c r="AF76" s="32">
        <v>2052</v>
      </c>
      <c r="AG76" s="32">
        <v>2053</v>
      </c>
      <c r="AH76" s="32">
        <v>2054</v>
      </c>
      <c r="AI76" s="32">
        <v>2055</v>
      </c>
      <c r="AJ76" s="32">
        <v>2056</v>
      </c>
      <c r="AK76" s="32">
        <v>2057</v>
      </c>
      <c r="AL76" s="32">
        <v>2058</v>
      </c>
      <c r="AM76" s="32">
        <v>2059</v>
      </c>
      <c r="AN76" s="33">
        <v>2060</v>
      </c>
    </row>
    <row r="77" spans="1:40">
      <c r="A77" s="42" t="s">
        <v>19</v>
      </c>
      <c r="B77" s="90">
        <v>4.464285714285714E-3</v>
      </c>
      <c r="C77" s="90">
        <v>2.4801587301587304E-2</v>
      </c>
      <c r="D77" s="90">
        <v>6.0515873015873009E-2</v>
      </c>
      <c r="E77" s="90">
        <v>7.2916666666666671E-2</v>
      </c>
      <c r="F77" s="90">
        <v>0.11111111111111112</v>
      </c>
      <c r="G77" s="90">
        <v>0.1498015873015873</v>
      </c>
      <c r="H77" s="90">
        <v>0.15773809523809523</v>
      </c>
      <c r="I77" s="90">
        <v>0.14335317460317459</v>
      </c>
      <c r="J77" s="90">
        <v>0.18253968253968256</v>
      </c>
      <c r="K77" s="90">
        <v>0.15476190476190477</v>
      </c>
      <c r="L77" s="90">
        <v>0.15376984126984125</v>
      </c>
      <c r="M77" s="90">
        <v>0.14732142857142858</v>
      </c>
      <c r="N77" s="90">
        <v>0.19940476190476192</v>
      </c>
      <c r="O77" s="90">
        <v>0.25992063492063489</v>
      </c>
      <c r="P77" s="90">
        <v>0.30406746031746035</v>
      </c>
      <c r="Q77" s="90">
        <v>0.31398809523809523</v>
      </c>
      <c r="R77" s="90">
        <v>0.3343253968253968</v>
      </c>
      <c r="S77" s="90">
        <v>0.37797619047619047</v>
      </c>
      <c r="T77" s="90">
        <v>0.46329365079365076</v>
      </c>
      <c r="U77" s="90">
        <v>0.49305555555555552</v>
      </c>
      <c r="V77" s="90">
        <v>0.49355158730158732</v>
      </c>
      <c r="W77" s="90">
        <v>0.50843253968253976</v>
      </c>
      <c r="X77" s="90">
        <v>0.47668650793650791</v>
      </c>
      <c r="Y77" s="90">
        <v>0.47668650793650791</v>
      </c>
      <c r="Z77" s="90">
        <v>0.55406746031746024</v>
      </c>
      <c r="AA77" s="90">
        <v>0.572420634920635</v>
      </c>
      <c r="AB77" s="90">
        <v>0.55009920634920639</v>
      </c>
      <c r="AC77" s="90">
        <v>0.54761904761904767</v>
      </c>
      <c r="AD77" s="90">
        <v>0.56101190476190477</v>
      </c>
      <c r="AE77" s="90">
        <v>0.6116071428571429</v>
      </c>
      <c r="AF77" s="90">
        <v>0.59126984126984128</v>
      </c>
      <c r="AG77" s="90">
        <v>0.52281746031746024</v>
      </c>
      <c r="AH77" s="90">
        <v>0.56994047619047616</v>
      </c>
      <c r="AI77" s="90">
        <v>0.56746031746031744</v>
      </c>
      <c r="AJ77" s="90">
        <v>0.50198412698412698</v>
      </c>
      <c r="AK77" s="90">
        <v>0.52331349206349209</v>
      </c>
      <c r="AL77" s="90">
        <v>0.49206349206349209</v>
      </c>
      <c r="AM77" s="90">
        <v>0.46875</v>
      </c>
      <c r="AN77" s="92">
        <v>0.40525793650793646</v>
      </c>
    </row>
    <row r="78" spans="1:40">
      <c r="A78" s="42" t="s">
        <v>13</v>
      </c>
      <c r="B78" s="90">
        <v>8.4325396825396838E-3</v>
      </c>
      <c r="C78" s="90">
        <v>3.273809523809524E-2</v>
      </c>
      <c r="D78" s="90">
        <v>6.4980158730158721E-2</v>
      </c>
      <c r="E78" s="90">
        <v>8.1845238095238096E-2</v>
      </c>
      <c r="F78" s="90">
        <v>0.12053571428571429</v>
      </c>
      <c r="G78" s="90">
        <v>0.15376984126984125</v>
      </c>
      <c r="H78" s="90">
        <v>0.15029761904761904</v>
      </c>
      <c r="I78" s="90">
        <v>0.14682539682539683</v>
      </c>
      <c r="J78" s="90">
        <v>0.18055555555555555</v>
      </c>
      <c r="K78" s="90">
        <v>0.15525793650793651</v>
      </c>
      <c r="L78" s="90">
        <v>0.14285714285714285</v>
      </c>
      <c r="M78" s="90">
        <v>0.14583333333333334</v>
      </c>
      <c r="N78" s="90">
        <v>0.2123015873015873</v>
      </c>
      <c r="O78" s="90">
        <v>0.23412698412698413</v>
      </c>
      <c r="P78" s="90">
        <v>0.28521825396825395</v>
      </c>
      <c r="Q78" s="90">
        <v>0.2594246031746032</v>
      </c>
      <c r="R78" s="90">
        <v>0.28075396825396826</v>
      </c>
      <c r="S78" s="90">
        <v>0.31547619047619047</v>
      </c>
      <c r="T78" s="90">
        <v>0.40674603174603174</v>
      </c>
      <c r="U78" s="90">
        <v>0.42857142857142855</v>
      </c>
      <c r="V78" s="90">
        <v>0.42162698412698407</v>
      </c>
      <c r="W78" s="90">
        <v>0.42857142857142855</v>
      </c>
      <c r="X78" s="90">
        <v>0.44444444444444448</v>
      </c>
      <c r="Y78" s="90">
        <v>0.42460317460317459</v>
      </c>
      <c r="Z78" s="90">
        <v>0.52579365079365081</v>
      </c>
      <c r="AA78" s="90">
        <v>0.57043650793650791</v>
      </c>
      <c r="AB78" s="90">
        <v>0.54811507936507931</v>
      </c>
      <c r="AC78" s="90">
        <v>0.5491071428571429</v>
      </c>
      <c r="AD78" s="90">
        <v>0.55753968253968256</v>
      </c>
      <c r="AE78" s="90">
        <v>0.60912698412698407</v>
      </c>
      <c r="AF78" s="90">
        <v>0.54861111111111116</v>
      </c>
      <c r="AG78" s="90">
        <v>0.52281746031746024</v>
      </c>
      <c r="AH78" s="90">
        <v>0.56795634920634919</v>
      </c>
      <c r="AI78" s="90">
        <v>0.56746031746031744</v>
      </c>
      <c r="AJ78" s="90">
        <v>0.46974206349206354</v>
      </c>
      <c r="AK78" s="90">
        <v>0.52281746031746024</v>
      </c>
      <c r="AL78" s="90">
        <v>0.49057539682539686</v>
      </c>
      <c r="AM78" s="90">
        <v>0.46924603174603174</v>
      </c>
      <c r="AN78" s="92">
        <v>0.38492063492063494</v>
      </c>
    </row>
    <row r="79" spans="1:40">
      <c r="A79" s="42" t="s">
        <v>14</v>
      </c>
      <c r="B79" s="90">
        <v>4.464285714285714E-3</v>
      </c>
      <c r="C79" s="90">
        <v>2.3809523809523808E-2</v>
      </c>
      <c r="D79" s="90">
        <v>5.9523809523809521E-2</v>
      </c>
      <c r="E79" s="90">
        <v>7.1924603174603183E-2</v>
      </c>
      <c r="F79" s="90">
        <v>0.10863095238095238</v>
      </c>
      <c r="G79" s="90">
        <v>0.14831349206349206</v>
      </c>
      <c r="H79" s="90">
        <v>0.15674603174603174</v>
      </c>
      <c r="I79" s="90">
        <v>0.14136904761904762</v>
      </c>
      <c r="J79" s="90">
        <v>0.1810515873015873</v>
      </c>
      <c r="K79" s="90">
        <v>0.15575396825396826</v>
      </c>
      <c r="L79" s="90">
        <v>0.15376984126984125</v>
      </c>
      <c r="M79" s="90">
        <v>0.14781746031746032</v>
      </c>
      <c r="N79" s="90">
        <v>0.20188492063492061</v>
      </c>
      <c r="O79" s="90">
        <v>0.25992063492063489</v>
      </c>
      <c r="P79" s="90">
        <v>0.30406746031746035</v>
      </c>
      <c r="Q79" s="90">
        <v>0.31448412698412698</v>
      </c>
      <c r="R79" s="90">
        <v>0.33482142857142855</v>
      </c>
      <c r="S79" s="90">
        <v>0.37797619047619047</v>
      </c>
      <c r="T79" s="90">
        <v>0.46329365079365076</v>
      </c>
      <c r="U79" s="90">
        <v>0.49355158730158732</v>
      </c>
      <c r="V79" s="90">
        <v>0.49355158730158732</v>
      </c>
      <c r="W79" s="90">
        <v>0.51091269841269837</v>
      </c>
      <c r="X79" s="90">
        <v>0.47668650793650791</v>
      </c>
      <c r="Y79" s="90">
        <v>0.47668650793650791</v>
      </c>
      <c r="Z79" s="90">
        <v>0.55505952380952384</v>
      </c>
      <c r="AA79" s="90">
        <v>0.572420634920635</v>
      </c>
      <c r="AB79" s="90">
        <v>0.552579365079365</v>
      </c>
      <c r="AC79" s="90">
        <v>0.5491071428571429</v>
      </c>
      <c r="AD79" s="90">
        <v>0.56150793650793651</v>
      </c>
      <c r="AE79" s="90">
        <v>0.6116071428571429</v>
      </c>
      <c r="AF79" s="90">
        <v>0.59126984126984128</v>
      </c>
      <c r="AG79" s="90">
        <v>0.52480158730158732</v>
      </c>
      <c r="AH79" s="90">
        <v>0.56994047619047616</v>
      </c>
      <c r="AI79" s="90">
        <v>0.56746031746031744</v>
      </c>
      <c r="AJ79" s="90">
        <v>0.50198412698412698</v>
      </c>
      <c r="AK79" s="90">
        <v>0.52331349206349209</v>
      </c>
      <c r="AL79" s="90">
        <v>0.49206349206349209</v>
      </c>
      <c r="AM79" s="90">
        <v>0.46875</v>
      </c>
      <c r="AN79" s="92">
        <v>0.40525793650793646</v>
      </c>
    </row>
    <row r="80" spans="1:40">
      <c r="A80" s="42" t="s">
        <v>15</v>
      </c>
      <c r="B80" s="90">
        <v>0</v>
      </c>
      <c r="C80" s="90">
        <v>0</v>
      </c>
      <c r="D80" s="90">
        <v>0</v>
      </c>
      <c r="E80" s="90">
        <v>5.9523809523809521E-3</v>
      </c>
      <c r="F80" s="90">
        <v>3.273809523809524E-2</v>
      </c>
      <c r="G80" s="90">
        <v>3.8194444444444448E-2</v>
      </c>
      <c r="H80" s="90">
        <v>6.3988095238095233E-2</v>
      </c>
      <c r="I80" s="90">
        <v>0.12301587301587302</v>
      </c>
      <c r="J80" s="90">
        <v>0.15873015873015875</v>
      </c>
      <c r="K80" s="90">
        <v>0.14880952380952381</v>
      </c>
      <c r="L80" s="90">
        <v>0.12450396825396826</v>
      </c>
      <c r="M80" s="90">
        <v>0.12549603174603174</v>
      </c>
      <c r="N80" s="90">
        <v>0.16071428571428573</v>
      </c>
      <c r="O80" s="90">
        <v>0.13690476190476192</v>
      </c>
      <c r="P80" s="90">
        <v>0.19791666666666666</v>
      </c>
      <c r="Q80" s="90">
        <v>0.1671626984126984</v>
      </c>
      <c r="R80" s="90">
        <v>0.19345238095238096</v>
      </c>
      <c r="S80" s="90">
        <v>0.22619047619047619</v>
      </c>
      <c r="T80" s="90">
        <v>0.37797619047619047</v>
      </c>
      <c r="U80" s="90">
        <v>0.39434523809523808</v>
      </c>
      <c r="V80" s="90">
        <v>0.38789682539682541</v>
      </c>
      <c r="W80" s="90">
        <v>0.40476190476190477</v>
      </c>
      <c r="X80" s="90">
        <v>0.44146825396825401</v>
      </c>
      <c r="Y80" s="90">
        <v>0.41716269841269837</v>
      </c>
      <c r="Z80" s="90">
        <v>0.50297619047619047</v>
      </c>
      <c r="AA80" s="90">
        <v>0.53769841269841268</v>
      </c>
      <c r="AB80" s="90">
        <v>0.51537698412698407</v>
      </c>
      <c r="AC80" s="90">
        <v>0.5267857142857143</v>
      </c>
      <c r="AD80" s="90">
        <v>0.55109126984126977</v>
      </c>
      <c r="AE80" s="90">
        <v>0.59077380952380953</v>
      </c>
      <c r="AF80" s="90">
        <v>0.53670634920634919</v>
      </c>
      <c r="AG80" s="90">
        <v>0.52033730158730163</v>
      </c>
      <c r="AH80" s="90">
        <v>0.54216269841269837</v>
      </c>
      <c r="AI80" s="90">
        <v>0.5491071428571429</v>
      </c>
      <c r="AJ80" s="90">
        <v>0.46626984126984122</v>
      </c>
      <c r="AK80" s="90">
        <v>0.49851190476190477</v>
      </c>
      <c r="AL80" s="90">
        <v>0.48958333333333331</v>
      </c>
      <c r="AM80" s="90">
        <v>0.46676587301587302</v>
      </c>
      <c r="AN80" s="92">
        <v>0.3794642857142857</v>
      </c>
    </row>
    <row r="81" spans="1:40">
      <c r="A81" s="42" t="s">
        <v>169</v>
      </c>
      <c r="B81" s="338">
        <v>0</v>
      </c>
      <c r="C81" s="336">
        <v>0</v>
      </c>
      <c r="D81" s="336">
        <v>0</v>
      </c>
      <c r="E81" s="336">
        <v>7.1097883597883603E-3</v>
      </c>
      <c r="F81" s="336">
        <v>2.8769841269841268E-2</v>
      </c>
      <c r="G81" s="336">
        <v>4.8611111111111105E-2</v>
      </c>
      <c r="H81" s="336">
        <v>9.6064814814814811E-2</v>
      </c>
      <c r="I81" s="336">
        <v>0.14451058201058201</v>
      </c>
      <c r="J81" s="336">
        <v>0.17757936507936511</v>
      </c>
      <c r="K81" s="336">
        <v>0.16501322751322753</v>
      </c>
      <c r="L81" s="336">
        <v>0.13177910052910055</v>
      </c>
      <c r="M81" s="336">
        <v>0.12615740740740741</v>
      </c>
      <c r="N81" s="336">
        <v>0.16798941798941799</v>
      </c>
      <c r="O81" s="336">
        <v>0.16137566137566137</v>
      </c>
      <c r="P81" s="336">
        <v>0.18452380952380953</v>
      </c>
      <c r="Q81" s="336">
        <v>0.19179894179894183</v>
      </c>
      <c r="R81" s="336">
        <v>0.20882936507936509</v>
      </c>
      <c r="S81" s="336">
        <v>0.24702380952380945</v>
      </c>
      <c r="T81" s="336">
        <v>0.3349867724867725</v>
      </c>
      <c r="U81" s="336">
        <v>0.41501322751322745</v>
      </c>
      <c r="V81" s="336">
        <v>0.4239417989417989</v>
      </c>
      <c r="W81" s="336">
        <v>0.44444444444444442</v>
      </c>
      <c r="X81" s="336">
        <v>0.46064814814814814</v>
      </c>
      <c r="Y81" s="336">
        <v>0.44378306878306878</v>
      </c>
      <c r="Z81" s="336">
        <v>0.51041666666666674</v>
      </c>
      <c r="AA81" s="336">
        <v>0.53835978835978837</v>
      </c>
      <c r="AB81" s="336">
        <v>0.50181878306878314</v>
      </c>
      <c r="AC81" s="336">
        <v>0.52810846560846558</v>
      </c>
      <c r="AD81" s="336">
        <v>0.5577050264550264</v>
      </c>
      <c r="AE81" s="336">
        <v>0.60135582010582012</v>
      </c>
      <c r="AF81" s="336">
        <v>0.56580687830687826</v>
      </c>
      <c r="AG81" s="336">
        <v>0.53488756613756616</v>
      </c>
      <c r="AH81" s="336">
        <v>0.55092592592592593</v>
      </c>
      <c r="AI81" s="336">
        <v>0.55555555555555547</v>
      </c>
      <c r="AJ81" s="336">
        <v>0.51355820105820105</v>
      </c>
      <c r="AK81" s="336">
        <v>0.50380291005291011</v>
      </c>
      <c r="AL81" s="336">
        <v>0.49520502645502645</v>
      </c>
      <c r="AM81" s="336">
        <v>0.47189153439153442</v>
      </c>
      <c r="AN81" s="92">
        <v>0.42146164021164023</v>
      </c>
    </row>
    <row r="82" spans="1:40" ht="17.25" thickBot="1">
      <c r="A82" s="43" t="s">
        <v>662</v>
      </c>
      <c r="B82" s="91">
        <v>1.636904761904762E-2</v>
      </c>
      <c r="C82" s="91">
        <v>1.2896825396825396E-2</v>
      </c>
      <c r="D82" s="91">
        <v>1.488095238095238E-2</v>
      </c>
      <c r="E82" s="91">
        <v>1.2400793650793652E-2</v>
      </c>
      <c r="F82" s="91">
        <v>7.9365079365079361E-3</v>
      </c>
      <c r="G82" s="91">
        <v>0</v>
      </c>
      <c r="H82" s="91">
        <v>0</v>
      </c>
      <c r="I82" s="91">
        <v>0</v>
      </c>
      <c r="J82" s="91">
        <v>8.9285714285714288E-2</v>
      </c>
      <c r="K82" s="91">
        <v>0.1736111111111111</v>
      </c>
      <c r="L82" s="91">
        <v>0.24553571428571427</v>
      </c>
      <c r="M82" s="91">
        <v>0.2767857142857143</v>
      </c>
      <c r="N82" s="91">
        <v>0.27777777777777779</v>
      </c>
      <c r="O82" s="91">
        <v>0.37648809523809523</v>
      </c>
      <c r="P82" s="91">
        <v>0.39136904761904762</v>
      </c>
      <c r="Q82" s="91">
        <v>0.34623015873015872</v>
      </c>
      <c r="R82" s="91">
        <v>0.33779761904761907</v>
      </c>
      <c r="S82" s="91">
        <v>0.2549603174603175</v>
      </c>
      <c r="T82" s="91">
        <v>0.15724206349206349</v>
      </c>
      <c r="U82" s="91">
        <v>0.24404761904761904</v>
      </c>
      <c r="V82" s="91">
        <v>0.17162698412698413</v>
      </c>
      <c r="W82" s="91">
        <v>0.24702380952380953</v>
      </c>
      <c r="X82" s="91">
        <v>0.25644841269841273</v>
      </c>
      <c r="Y82" s="91">
        <v>0.3169642857142857</v>
      </c>
      <c r="Z82" s="91">
        <v>0.31845238095238093</v>
      </c>
      <c r="AA82" s="91">
        <v>0.30109126984126988</v>
      </c>
      <c r="AB82" s="91">
        <v>0.27976190476190477</v>
      </c>
      <c r="AC82" s="91">
        <v>0.31597222222222221</v>
      </c>
      <c r="AD82" s="91">
        <v>0.31150793650793651</v>
      </c>
      <c r="AE82" s="91">
        <v>0.41369047619047616</v>
      </c>
      <c r="AF82" s="91">
        <v>0.36904761904761907</v>
      </c>
      <c r="AG82" s="91">
        <v>0.36805555555555558</v>
      </c>
      <c r="AH82" s="91">
        <v>0.32242063492063489</v>
      </c>
      <c r="AI82" s="91">
        <v>0.31051587301587302</v>
      </c>
      <c r="AJ82" s="91">
        <v>0.27033730158730157</v>
      </c>
      <c r="AK82" s="91">
        <v>0.30059523809523808</v>
      </c>
      <c r="AL82" s="91">
        <v>0.29761904761904762</v>
      </c>
      <c r="AM82" s="91">
        <v>0.26289682539682541</v>
      </c>
      <c r="AN82" s="93">
        <v>0.24553571428571427</v>
      </c>
    </row>
    <row r="83" spans="1:40" ht="17.25" thickBot="1"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27"/>
    </row>
    <row r="84" spans="1:40">
      <c r="A84" s="46" t="s">
        <v>168</v>
      </c>
      <c r="B84" s="32">
        <v>2022</v>
      </c>
      <c r="C84" s="32">
        <v>2023</v>
      </c>
      <c r="D84" s="32">
        <v>2024</v>
      </c>
      <c r="E84" s="32">
        <v>2025</v>
      </c>
      <c r="F84" s="32">
        <v>2026</v>
      </c>
      <c r="G84" s="32">
        <v>2027</v>
      </c>
      <c r="H84" s="32">
        <v>2028</v>
      </c>
      <c r="I84" s="32">
        <v>2029</v>
      </c>
      <c r="J84" s="32">
        <v>2030</v>
      </c>
      <c r="K84" s="32">
        <v>2031</v>
      </c>
      <c r="L84" s="32">
        <v>2032</v>
      </c>
      <c r="M84" s="32">
        <v>2033</v>
      </c>
      <c r="N84" s="32">
        <v>2034</v>
      </c>
      <c r="O84" s="32">
        <v>2035</v>
      </c>
      <c r="P84" s="32">
        <v>2036</v>
      </c>
      <c r="Q84" s="32">
        <v>2037</v>
      </c>
      <c r="R84" s="32">
        <v>2038</v>
      </c>
      <c r="S84" s="32">
        <v>2039</v>
      </c>
      <c r="T84" s="32">
        <v>2040</v>
      </c>
      <c r="U84" s="32">
        <v>2041</v>
      </c>
      <c r="V84" s="32">
        <v>2042</v>
      </c>
      <c r="W84" s="32">
        <v>2043</v>
      </c>
      <c r="X84" s="32">
        <v>2044</v>
      </c>
      <c r="Y84" s="32">
        <v>2045</v>
      </c>
      <c r="Z84" s="32">
        <v>2046</v>
      </c>
      <c r="AA84" s="32">
        <v>2047</v>
      </c>
      <c r="AB84" s="32">
        <v>2048</v>
      </c>
      <c r="AC84" s="32">
        <v>2049</v>
      </c>
      <c r="AD84" s="32">
        <v>2050</v>
      </c>
      <c r="AE84" s="32">
        <v>2051</v>
      </c>
      <c r="AF84" s="32">
        <v>2052</v>
      </c>
      <c r="AG84" s="32">
        <v>2053</v>
      </c>
      <c r="AH84" s="32">
        <v>2054</v>
      </c>
      <c r="AI84" s="32">
        <v>2055</v>
      </c>
      <c r="AJ84" s="32">
        <v>2056</v>
      </c>
      <c r="AK84" s="32">
        <v>2057</v>
      </c>
      <c r="AL84" s="32">
        <v>2058</v>
      </c>
      <c r="AM84" s="32">
        <v>2059</v>
      </c>
      <c r="AN84" s="33">
        <v>2060</v>
      </c>
    </row>
    <row r="85" spans="1:40">
      <c r="A85" s="47" t="s">
        <v>417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7"/>
      <c r="AF85" s="17"/>
      <c r="AG85" s="17"/>
      <c r="AH85" s="17"/>
      <c r="AI85" s="17"/>
      <c r="AJ85" s="17"/>
      <c r="AK85" s="17"/>
      <c r="AL85" s="17"/>
      <c r="AM85" s="17"/>
      <c r="AN85" s="39"/>
    </row>
    <row r="86" spans="1:40">
      <c r="A86" s="42" t="s">
        <v>19</v>
      </c>
      <c r="B86" s="16">
        <v>1.2449690803673694</v>
      </c>
      <c r="C86" s="16">
        <v>1.1052287910319258</v>
      </c>
      <c r="D86" s="16">
        <v>0.88994322896334455</v>
      </c>
      <c r="E86" s="16">
        <v>0.82331213039954543</v>
      </c>
      <c r="F86" s="16">
        <v>0.75742259374677801</v>
      </c>
      <c r="G86" s="16">
        <v>0.71865932732313942</v>
      </c>
      <c r="H86" s="16">
        <v>0.73437220122262448</v>
      </c>
      <c r="I86" s="16">
        <v>0.72902802135720401</v>
      </c>
      <c r="J86" s="16">
        <v>0.73961040844719161</v>
      </c>
      <c r="K86" s="16">
        <v>0.71541848267546149</v>
      </c>
      <c r="L86" s="16">
        <v>0.73870856156687725</v>
      </c>
      <c r="M86" s="16">
        <v>0.74186409269355102</v>
      </c>
      <c r="N86" s="16">
        <v>0.68118511365580137</v>
      </c>
      <c r="O86" s="16">
        <v>0.65461582111117023</v>
      </c>
      <c r="P86" s="16">
        <v>0.6449387170861558</v>
      </c>
      <c r="Q86" s="16">
        <v>0.73437809889979866</v>
      </c>
      <c r="R86" s="16">
        <v>0.75245518333914463</v>
      </c>
      <c r="S86" s="16">
        <v>0.74840576056759878</v>
      </c>
      <c r="T86" s="16">
        <v>0.76338500357675354</v>
      </c>
      <c r="U86" s="16">
        <v>0.7484298597412975</v>
      </c>
      <c r="V86" s="16">
        <v>0.74342894690657024</v>
      </c>
      <c r="W86" s="16">
        <v>0.88437301546206704</v>
      </c>
      <c r="X86" s="16">
        <v>0.73538431811178306</v>
      </c>
      <c r="Y86" s="16">
        <v>0.78494452697086936</v>
      </c>
      <c r="Z86" s="16">
        <v>0.75361317890857371</v>
      </c>
      <c r="AA86" s="16">
        <v>0.76229761055330536</v>
      </c>
      <c r="AB86" s="16">
        <v>0.8530801204894285</v>
      </c>
      <c r="AC86" s="16">
        <v>0.98780762636169428</v>
      </c>
      <c r="AD86" s="17">
        <v>0.85783018756685847</v>
      </c>
      <c r="AE86" s="17">
        <v>0.7786525142349624</v>
      </c>
      <c r="AF86" s="17">
        <v>0.77220530662886788</v>
      </c>
      <c r="AG86" s="17">
        <v>0.86870339847429467</v>
      </c>
      <c r="AH86" s="17">
        <v>0.73142025861221982</v>
      </c>
      <c r="AI86" s="17">
        <v>0.70320544451245171</v>
      </c>
      <c r="AJ86" s="17">
        <v>0.712522217791418</v>
      </c>
      <c r="AK86" s="17">
        <v>0.71805436696121727</v>
      </c>
      <c r="AL86" s="17">
        <v>0.73274180210249373</v>
      </c>
      <c r="AM86" s="17">
        <v>0.73570855467531093</v>
      </c>
      <c r="AN86" s="39">
        <v>0.7196774197500202</v>
      </c>
    </row>
    <row r="87" spans="1:40">
      <c r="A87" s="42" t="s">
        <v>13</v>
      </c>
      <c r="B87" s="16">
        <v>1.3868193633169472</v>
      </c>
      <c r="C87" s="16">
        <v>1.1520215811525902</v>
      </c>
      <c r="D87" s="16">
        <v>0.85523133412828067</v>
      </c>
      <c r="E87" s="16">
        <v>0.80790479972635265</v>
      </c>
      <c r="F87" s="16">
        <v>0.74649999514880949</v>
      </c>
      <c r="G87" s="16">
        <v>0.71047174952775527</v>
      </c>
      <c r="H87" s="16">
        <v>0.7169423749656797</v>
      </c>
      <c r="I87" s="16">
        <v>0.72503737456101303</v>
      </c>
      <c r="J87" s="16">
        <v>0.73549629687401663</v>
      </c>
      <c r="K87" s="16">
        <v>0.71523429489193491</v>
      </c>
      <c r="L87" s="16">
        <v>0.73855385881657254</v>
      </c>
      <c r="M87" s="16">
        <v>0.74359916328153508</v>
      </c>
      <c r="N87" s="16">
        <v>0.67707470747511111</v>
      </c>
      <c r="O87" s="16">
        <v>0.64990533050650745</v>
      </c>
      <c r="P87" s="16">
        <v>0.64738259437042089</v>
      </c>
      <c r="Q87" s="16">
        <v>0.71935963802483938</v>
      </c>
      <c r="R87" s="16">
        <v>0.73543995582691724</v>
      </c>
      <c r="S87" s="16">
        <v>0.75062631770773369</v>
      </c>
      <c r="T87" s="16">
        <v>0.75846532456680305</v>
      </c>
      <c r="U87" s="16">
        <v>0.75180127493327098</v>
      </c>
      <c r="V87" s="16">
        <v>0.74252913585401648</v>
      </c>
      <c r="W87" s="16">
        <v>0.72304056273103257</v>
      </c>
      <c r="X87" s="16">
        <v>0.74205511962981319</v>
      </c>
      <c r="Y87" s="16">
        <v>0.79256836586313806</v>
      </c>
      <c r="Z87" s="16">
        <v>0.74504764923578237</v>
      </c>
      <c r="AA87" s="16">
        <v>0.75989062851266864</v>
      </c>
      <c r="AB87" s="16">
        <v>0.76820187101916992</v>
      </c>
      <c r="AC87" s="16">
        <v>0.77727931564332964</v>
      </c>
      <c r="AD87" s="17">
        <v>0.85039938514061186</v>
      </c>
      <c r="AE87" s="17">
        <v>0.77630834374228785</v>
      </c>
      <c r="AF87" s="17">
        <v>0.76527364761932815</v>
      </c>
      <c r="AG87" s="17">
        <v>0.75211004790985581</v>
      </c>
      <c r="AH87" s="17">
        <v>0.73312669106139661</v>
      </c>
      <c r="AI87" s="17">
        <v>0.70268364798080429</v>
      </c>
      <c r="AJ87" s="17">
        <v>0.70847045978332268</v>
      </c>
      <c r="AK87" s="17">
        <v>0.71856651325934273</v>
      </c>
      <c r="AL87" s="17">
        <v>0.72905140563366311</v>
      </c>
      <c r="AM87" s="17">
        <v>0.73380951003659567</v>
      </c>
      <c r="AN87" s="39">
        <v>0.71510976686856376</v>
      </c>
    </row>
    <row r="88" spans="1:40">
      <c r="A88" s="42" t="s">
        <v>14</v>
      </c>
      <c r="B88" s="16">
        <v>1.3730751311162976</v>
      </c>
      <c r="C88" s="16">
        <v>1.1629973131221043</v>
      </c>
      <c r="D88" s="16">
        <v>0.89214715533264932</v>
      </c>
      <c r="E88" s="16">
        <v>0.82551685334148261</v>
      </c>
      <c r="F88" s="16">
        <v>0.75929167268430464</v>
      </c>
      <c r="G88" s="16">
        <v>0.71977340173153004</v>
      </c>
      <c r="H88" s="16">
        <v>0.73554947420702432</v>
      </c>
      <c r="I88" s="16">
        <v>0.73062241477274248</v>
      </c>
      <c r="J88" s="16">
        <v>0.7400454381652144</v>
      </c>
      <c r="K88" s="16">
        <v>0.71573317750370824</v>
      </c>
      <c r="L88" s="16">
        <v>0.73879035824390671</v>
      </c>
      <c r="M88" s="16">
        <v>0.74192516982121148</v>
      </c>
      <c r="N88" s="16">
        <v>0.68060701549529623</v>
      </c>
      <c r="O88" s="16">
        <v>0.65204172523811244</v>
      </c>
      <c r="P88" s="16">
        <v>0.64479826357743464</v>
      </c>
      <c r="Q88" s="16">
        <v>0.72491539089757995</v>
      </c>
      <c r="R88" s="16">
        <v>0.69563025393072941</v>
      </c>
      <c r="S88" s="16">
        <v>0.74835178251030277</v>
      </c>
      <c r="T88" s="16">
        <v>0.76332226050758401</v>
      </c>
      <c r="U88" s="16">
        <v>0.75560496241464703</v>
      </c>
      <c r="V88" s="16">
        <v>0.74335735206351961</v>
      </c>
      <c r="W88" s="16">
        <v>0.72651493177092819</v>
      </c>
      <c r="X88" s="16">
        <v>0.73520027533483356</v>
      </c>
      <c r="Y88" s="16">
        <v>0.78488105287974885</v>
      </c>
      <c r="Z88" s="16">
        <v>0.74334316697793046</v>
      </c>
      <c r="AA88" s="16">
        <v>0.76192575607468793</v>
      </c>
      <c r="AB88" s="16">
        <v>0.76925067681353076</v>
      </c>
      <c r="AC88" s="16">
        <v>0.77632562101603686</v>
      </c>
      <c r="AD88" s="17">
        <v>0.85232152528605776</v>
      </c>
      <c r="AE88" s="17">
        <v>0.77829734392153649</v>
      </c>
      <c r="AF88" s="17">
        <v>0.77160574793135928</v>
      </c>
      <c r="AG88" s="17">
        <v>0.74678766673515873</v>
      </c>
      <c r="AH88" s="17">
        <v>0.7308083362799408</v>
      </c>
      <c r="AI88" s="17">
        <v>0.70262167647560958</v>
      </c>
      <c r="AJ88" s="17">
        <v>0.70734234683509245</v>
      </c>
      <c r="AK88" s="17">
        <v>0.71729722080715219</v>
      </c>
      <c r="AL88" s="17">
        <v>0.73204253671894182</v>
      </c>
      <c r="AM88" s="17">
        <v>0.7352022013514492</v>
      </c>
      <c r="AN88" s="39">
        <v>0.71909103145780717</v>
      </c>
    </row>
    <row r="89" spans="1:40">
      <c r="A89" s="42" t="s">
        <v>15</v>
      </c>
      <c r="B89" s="16">
        <v>1.2489680076606251</v>
      </c>
      <c r="C89" s="16">
        <v>1.0821689951425406</v>
      </c>
      <c r="D89" s="16">
        <v>0.98663371644308162</v>
      </c>
      <c r="E89" s="16">
        <v>0.88101548517861272</v>
      </c>
      <c r="F89" s="16">
        <v>0.79495358811272376</v>
      </c>
      <c r="G89" s="16">
        <v>0.74743855598645492</v>
      </c>
      <c r="H89" s="16">
        <v>0.74743477739644326</v>
      </c>
      <c r="I89" s="16">
        <v>0.72787001764455805</v>
      </c>
      <c r="J89" s="16">
        <v>0.73653436305516939</v>
      </c>
      <c r="K89" s="16">
        <v>0.72009168705704951</v>
      </c>
      <c r="L89" s="16">
        <v>0.74328520428827471</v>
      </c>
      <c r="M89" s="16">
        <v>0.75432585214128778</v>
      </c>
      <c r="N89" s="16">
        <v>0.70344397946385884</v>
      </c>
      <c r="O89" s="16">
        <v>0.69556749562336506</v>
      </c>
      <c r="P89" s="16">
        <v>0.68568968086756565</v>
      </c>
      <c r="Q89" s="16">
        <v>0.78476125035025013</v>
      </c>
      <c r="R89" s="16">
        <v>0.77950826382073368</v>
      </c>
      <c r="S89" s="16">
        <v>0.797326506870075</v>
      </c>
      <c r="T89" s="16">
        <v>0.80295570289965112</v>
      </c>
      <c r="U89" s="16">
        <v>0.79993360200854347</v>
      </c>
      <c r="V89" s="16">
        <v>0.7744200099837083</v>
      </c>
      <c r="W89" s="16">
        <v>0.76138509517770481</v>
      </c>
      <c r="X89" s="16">
        <v>0.76116946199215529</v>
      </c>
      <c r="Y89" s="16">
        <v>0.79370277878328355</v>
      </c>
      <c r="Z89" s="16">
        <v>0.77913670421634384</v>
      </c>
      <c r="AA89" s="16">
        <v>0.81641575431186753</v>
      </c>
      <c r="AB89" s="16">
        <v>0.81643691815500019</v>
      </c>
      <c r="AC89" s="16">
        <v>0.82341704690517648</v>
      </c>
      <c r="AD89" s="17">
        <v>0.89018768322814523</v>
      </c>
      <c r="AE89" s="17">
        <v>0.81221784656172502</v>
      </c>
      <c r="AF89" s="17">
        <v>0.79815625473979812</v>
      </c>
      <c r="AG89" s="17">
        <v>0.75527791101026487</v>
      </c>
      <c r="AH89" s="17">
        <v>0.76434179191143137</v>
      </c>
      <c r="AI89" s="17">
        <v>0.72870126305867944</v>
      </c>
      <c r="AJ89" s="17">
        <v>0.73100460975798032</v>
      </c>
      <c r="AK89" s="17">
        <v>0.75948446086192989</v>
      </c>
      <c r="AL89" s="17">
        <v>0.77083334614415622</v>
      </c>
      <c r="AM89" s="17">
        <v>0.75969378128457921</v>
      </c>
      <c r="AN89" s="39">
        <v>0.77551916783719843</v>
      </c>
    </row>
    <row r="90" spans="1:40">
      <c r="A90" s="42" t="s">
        <v>169</v>
      </c>
      <c r="B90" s="16">
        <v>1.6066363458476085</v>
      </c>
      <c r="C90" s="16">
        <v>1.1542538292916429</v>
      </c>
      <c r="D90" s="16">
        <v>0.99763039670705589</v>
      </c>
      <c r="E90" s="16">
        <v>0.88168977106418045</v>
      </c>
      <c r="F90" s="16">
        <v>0.7820833221460014</v>
      </c>
      <c r="G90" s="16">
        <v>0.73215909742046692</v>
      </c>
      <c r="H90" s="16">
        <v>0.70672625818328738</v>
      </c>
      <c r="I90" s="16">
        <v>0.67980321359980744</v>
      </c>
      <c r="J90" s="16">
        <v>0.65596143161074572</v>
      </c>
      <c r="K90" s="16">
        <v>0.64591238253966432</v>
      </c>
      <c r="L90" s="16">
        <v>0.65427188778245482</v>
      </c>
      <c r="M90" s="16">
        <v>0.68102673403596314</v>
      </c>
      <c r="N90" s="16">
        <v>0.67691586079941024</v>
      </c>
      <c r="O90" s="16">
        <v>0.66835753751222782</v>
      </c>
      <c r="P90" s="16">
        <v>0.66924586599607627</v>
      </c>
      <c r="Q90" s="16">
        <v>0.7673034500738668</v>
      </c>
      <c r="R90" s="16">
        <v>0.76271663851978544</v>
      </c>
      <c r="S90" s="16">
        <v>0.78270744309400375</v>
      </c>
      <c r="T90" s="16">
        <v>0.80162646414152094</v>
      </c>
      <c r="U90" s="16">
        <v>0.79349693017557521</v>
      </c>
      <c r="V90" s="16">
        <v>0.7706637419758896</v>
      </c>
      <c r="W90" s="16">
        <v>0.75260017938509549</v>
      </c>
      <c r="X90" s="16">
        <v>0.75120489432876403</v>
      </c>
      <c r="Y90" s="16">
        <v>0.78775144267982222</v>
      </c>
      <c r="Z90" s="16">
        <v>0.77443465200402328</v>
      </c>
      <c r="AA90" s="16">
        <v>0.81121506710718538</v>
      </c>
      <c r="AB90" s="16">
        <v>0.81131644241362866</v>
      </c>
      <c r="AC90" s="16">
        <v>0.818770689423445</v>
      </c>
      <c r="AD90" s="17">
        <v>0.89052528569019973</v>
      </c>
      <c r="AE90" s="17">
        <v>0.79232339128119122</v>
      </c>
      <c r="AF90" s="17">
        <v>0.77395420418310668</v>
      </c>
      <c r="AG90" s="17">
        <v>0.7259718399057048</v>
      </c>
      <c r="AH90" s="17">
        <v>0.74818292737233505</v>
      </c>
      <c r="AI90" s="17">
        <v>0.70896290253887317</v>
      </c>
      <c r="AJ90" s="17">
        <v>0.72052288029130251</v>
      </c>
      <c r="AK90" s="17">
        <v>0.75113445094189046</v>
      </c>
      <c r="AL90" s="17">
        <v>0.76256413060035833</v>
      </c>
      <c r="AM90" s="17">
        <v>0.7527895644320195</v>
      </c>
      <c r="AN90" s="39">
        <v>0.76529732606036138</v>
      </c>
    </row>
    <row r="91" spans="1:40" ht="17.25" thickBot="1">
      <c r="A91" s="43" t="s">
        <v>662</v>
      </c>
      <c r="B91" s="45">
        <v>1.6630815762968074</v>
      </c>
      <c r="C91" s="45">
        <v>1.666088211345776</v>
      </c>
      <c r="D91" s="45">
        <v>1.7120412070176874</v>
      </c>
      <c r="E91" s="45">
        <v>1.6799153426819098</v>
      </c>
      <c r="F91" s="45">
        <v>1.4748613624959761</v>
      </c>
      <c r="G91" s="45">
        <v>1.3946939116952572</v>
      </c>
      <c r="H91" s="45">
        <v>1.3217929635244563</v>
      </c>
      <c r="I91" s="45">
        <v>1.285763078388082</v>
      </c>
      <c r="J91" s="45">
        <v>1.5003602479612748</v>
      </c>
      <c r="K91" s="45">
        <v>1.5183491779130589</v>
      </c>
      <c r="L91" s="45">
        <v>1.6048788685621884</v>
      </c>
      <c r="M91" s="45">
        <v>1.5960258604598867</v>
      </c>
      <c r="N91" s="45">
        <v>1.5724294421435099</v>
      </c>
      <c r="O91" s="45">
        <v>1.6313660084240842</v>
      </c>
      <c r="P91" s="45">
        <v>1.5716733835530834</v>
      </c>
      <c r="Q91" s="45">
        <v>1.5620712344591245</v>
      </c>
      <c r="R91" s="45">
        <v>1.5726167511766265</v>
      </c>
      <c r="S91" s="45">
        <v>1.5629952760175454</v>
      </c>
      <c r="T91" s="45">
        <v>1.3285168896016915</v>
      </c>
      <c r="U91" s="45">
        <v>1.4070250156274331</v>
      </c>
      <c r="V91" s="45">
        <v>1.3989907970423332</v>
      </c>
      <c r="W91" s="45">
        <v>1.4052553015762737</v>
      </c>
      <c r="X91" s="45">
        <v>1.4216098580456211</v>
      </c>
      <c r="Y91" s="45">
        <v>1.533482616603502</v>
      </c>
      <c r="Z91" s="45">
        <v>1.5419088216416761</v>
      </c>
      <c r="AA91" s="45">
        <v>1.5258587832563546</v>
      </c>
      <c r="AB91" s="45">
        <v>1.5556706066086026</v>
      </c>
      <c r="AC91" s="45">
        <v>1.5527570535372441</v>
      </c>
      <c r="AD91" s="45">
        <v>1.5647219873508764</v>
      </c>
      <c r="AE91" s="45">
        <v>1.5685155706620946</v>
      </c>
      <c r="AF91" s="45">
        <v>1.5776040143988119</v>
      </c>
      <c r="AG91" s="45">
        <v>1.5802230509248141</v>
      </c>
      <c r="AH91" s="45">
        <v>1.5830028509478538</v>
      </c>
      <c r="AI91" s="45">
        <v>1.5587259975856169</v>
      </c>
      <c r="AJ91" s="45">
        <v>1.5501910579393841</v>
      </c>
      <c r="AK91" s="45">
        <v>1.5366473850337732</v>
      </c>
      <c r="AL91" s="45">
        <v>1.519549841768099</v>
      </c>
      <c r="AM91" s="45">
        <v>1.5080497373194004</v>
      </c>
      <c r="AN91" s="80">
        <v>1.4723148829442807</v>
      </c>
    </row>
    <row r="92" spans="1:40" customFormat="1">
      <c r="B92" s="16"/>
    </row>
    <row r="93" spans="1:40" customFormat="1"/>
    <row r="94" spans="1:40" customFormat="1"/>
    <row r="95" spans="1:40" customFormat="1"/>
    <row r="96" spans="1:40" customFormat="1"/>
    <row r="97" spans="2:35" customFormat="1"/>
    <row r="98" spans="2:35" customFormat="1"/>
    <row r="99" spans="2:35" customFormat="1"/>
    <row r="100" spans="2:35" customFormat="1"/>
    <row r="101" spans="2:35" customFormat="1"/>
    <row r="102" spans="2:35" customFormat="1"/>
    <row r="103" spans="2:35" customFormat="1"/>
    <row r="104" spans="2:35" customFormat="1"/>
    <row r="105" spans="2:35" customFormat="1"/>
    <row r="106" spans="2:35" customFormat="1"/>
    <row r="107" spans="2:35" customFormat="1"/>
    <row r="108" spans="2:35" customFormat="1"/>
    <row r="109" spans="2:35" customFormat="1"/>
    <row r="110" spans="2:35" customFormat="1"/>
    <row r="111" spans="2:35">
      <c r="B111" s="6"/>
      <c r="C111" s="6"/>
      <c r="D111" s="6"/>
      <c r="E111" s="17"/>
      <c r="F111" s="17"/>
      <c r="G111" s="17"/>
      <c r="H111" s="17"/>
      <c r="I111" s="17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>
      <c r="B112" s="6"/>
      <c r="C112" s="6"/>
      <c r="D112" s="6"/>
      <c r="E112" s="17"/>
      <c r="F112" s="17"/>
      <c r="G112" s="17"/>
      <c r="H112" s="17"/>
      <c r="I112" s="17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1:70">
      <c r="A113" s="4" t="s">
        <v>595</v>
      </c>
      <c r="B113" s="6"/>
      <c r="C113" s="6"/>
      <c r="D113" s="6"/>
      <c r="E113" s="17"/>
      <c r="F113" s="17"/>
      <c r="G113" s="17"/>
      <c r="H113" s="17"/>
      <c r="I113" s="17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</row>
    <row r="115" spans="1:70">
      <c r="A115" t="s">
        <v>19</v>
      </c>
      <c r="B115" s="6">
        <v>84.893917808219172</v>
      </c>
      <c r="C115" s="6">
        <v>126.45381027513486</v>
      </c>
      <c r="D115" s="6">
        <v>68.158880595356464</v>
      </c>
      <c r="E115" s="6">
        <v>53.446257555078788</v>
      </c>
      <c r="F115" s="6">
        <v>49.701375280929284</v>
      </c>
      <c r="G115" s="6">
        <v>49.840289007665433</v>
      </c>
      <c r="H115" s="6">
        <v>51.189866195064745</v>
      </c>
      <c r="I115" s="6">
        <v>63.716088231134755</v>
      </c>
      <c r="J115" s="6">
        <v>74.695027845493129</v>
      </c>
      <c r="K115" s="6">
        <v>85.589004420442791</v>
      </c>
      <c r="L115" s="6">
        <v>90.052086134428166</v>
      </c>
      <c r="M115" s="6">
        <v>93.236661875404778</v>
      </c>
      <c r="N115" s="6">
        <v>99.025988065735504</v>
      </c>
      <c r="O115" s="6">
        <v>101.14955058203613</v>
      </c>
      <c r="P115" s="6">
        <v>104.30129967294302</v>
      </c>
      <c r="Q115" s="6">
        <v>107.63996266429366</v>
      </c>
      <c r="R115" s="6">
        <v>111.40316734609917</v>
      </c>
      <c r="S115" s="6">
        <v>107.62910477431387</v>
      </c>
      <c r="T115" s="6">
        <v>107.81094630180152</v>
      </c>
      <c r="U115" s="6">
        <v>113.20930598845909</v>
      </c>
      <c r="V115" s="6">
        <v>112.26089056221059</v>
      </c>
      <c r="W115" s="6">
        <v>113.66297910970542</v>
      </c>
      <c r="X115" s="6">
        <v>118.85203207861041</v>
      </c>
      <c r="Y115" s="6">
        <v>117.98445806893014</v>
      </c>
      <c r="Z115" s="6">
        <v>111.50955749000723</v>
      </c>
      <c r="AA115" s="6">
        <v>114.37164946934611</v>
      </c>
      <c r="AB115" s="6">
        <v>110.68868810790929</v>
      </c>
      <c r="AC115" s="6">
        <v>111.97178087020139</v>
      </c>
      <c r="AD115" s="6">
        <v>116.58316400891653</v>
      </c>
      <c r="AE115" s="6">
        <v>117.63090662555796</v>
      </c>
      <c r="AF115" s="6">
        <v>113.00149691495689</v>
      </c>
      <c r="AG115" s="6">
        <v>114.02383002931929</v>
      </c>
      <c r="AH115" s="6">
        <v>115.02137989402634</v>
      </c>
      <c r="AI115" s="6">
        <v>117.59020101679202</v>
      </c>
      <c r="AJ115" s="6">
        <v>117.59020101679202</v>
      </c>
      <c r="AK115" s="6">
        <v>117.59020101679202</v>
      </c>
      <c r="AL115" s="6">
        <v>117.59020101679202</v>
      </c>
      <c r="AM115" s="6">
        <v>117.59020101679202</v>
      </c>
      <c r="AN115" s="6">
        <v>117.59020101679202</v>
      </c>
    </row>
    <row r="116" spans="1:70">
      <c r="A116" t="s">
        <v>13</v>
      </c>
      <c r="B116" s="6">
        <v>104.60227397260275</v>
      </c>
      <c r="C116" s="6">
        <v>126.19200668739843</v>
      </c>
      <c r="D116" s="6">
        <v>78.395696138602389</v>
      </c>
      <c r="E116" s="6">
        <v>60.669065030654743</v>
      </c>
      <c r="F116" s="6">
        <v>57.012049028247404</v>
      </c>
      <c r="G116" s="6">
        <v>55.835333276583022</v>
      </c>
      <c r="H116" s="6">
        <v>58.320463523020408</v>
      </c>
      <c r="I116" s="6">
        <v>68.089503277879174</v>
      </c>
      <c r="J116" s="6">
        <v>75.83344037763608</v>
      </c>
      <c r="K116" s="6">
        <v>88.64083868897049</v>
      </c>
      <c r="L116" s="6">
        <v>92.491453222119361</v>
      </c>
      <c r="M116" s="6">
        <v>93.65034378710007</v>
      </c>
      <c r="N116" s="6">
        <v>98.823141277052017</v>
      </c>
      <c r="O116" s="6">
        <v>97.766469739387944</v>
      </c>
      <c r="P116" s="6">
        <v>101.94289352758111</v>
      </c>
      <c r="Q116" s="6">
        <v>106.4726413363191</v>
      </c>
      <c r="R116" s="6">
        <v>110.9266265598114</v>
      </c>
      <c r="S116" s="6">
        <v>106.30092225313109</v>
      </c>
      <c r="T116" s="6">
        <v>105.76336708187354</v>
      </c>
      <c r="U116" s="6">
        <v>110.82890808430702</v>
      </c>
      <c r="V116" s="6">
        <v>111.35044857658713</v>
      </c>
      <c r="W116" s="6">
        <v>111.69572606058038</v>
      </c>
      <c r="X116" s="6">
        <v>114.44156816001808</v>
      </c>
      <c r="Y116" s="6">
        <v>115.22959126999645</v>
      </c>
      <c r="Z116" s="6">
        <v>109.0526555120242</v>
      </c>
      <c r="AA116" s="6">
        <v>111.76970219629928</v>
      </c>
      <c r="AB116" s="6">
        <v>107.72601364641866</v>
      </c>
      <c r="AC116" s="6">
        <v>107.24977267053164</v>
      </c>
      <c r="AD116" s="6">
        <v>110.41973382534876</v>
      </c>
      <c r="AE116" s="6">
        <v>115.50592099323354</v>
      </c>
      <c r="AF116" s="6">
        <v>110.62653994461003</v>
      </c>
      <c r="AG116" s="6">
        <v>113.86195903097945</v>
      </c>
      <c r="AH116" s="6">
        <v>115.41791614536686</v>
      </c>
      <c r="AI116" s="6">
        <v>119.67842086826944</v>
      </c>
      <c r="AJ116" s="6">
        <v>119.67842086826944</v>
      </c>
      <c r="AK116" s="6">
        <v>119.67842086826944</v>
      </c>
      <c r="AL116" s="6">
        <v>119.67842086826944</v>
      </c>
      <c r="AM116" s="6">
        <v>119.67842086826944</v>
      </c>
      <c r="AN116" s="6">
        <v>119.67842086826944</v>
      </c>
    </row>
    <row r="117" spans="1:70">
      <c r="A117" t="s">
        <v>14</v>
      </c>
      <c r="B117" s="6">
        <v>91.061397260273978</v>
      </c>
      <c r="C117" s="6">
        <v>109.69405479568285</v>
      </c>
      <c r="D117" s="6">
        <v>71.678661422995745</v>
      </c>
      <c r="E117" s="6">
        <v>56.65335111724341</v>
      </c>
      <c r="F117" s="6">
        <v>53.138588503939211</v>
      </c>
      <c r="G117" s="6">
        <v>51.952743976568428</v>
      </c>
      <c r="H117" s="6">
        <v>54.290338453904859</v>
      </c>
      <c r="I117" s="6">
        <v>67.036631005094264</v>
      </c>
      <c r="J117" s="6">
        <v>75.670982224568235</v>
      </c>
      <c r="K117" s="6">
        <v>86.422967695169532</v>
      </c>
      <c r="L117" s="6">
        <v>90.070530664962391</v>
      </c>
      <c r="M117" s="6">
        <v>92.384376563477417</v>
      </c>
      <c r="N117" s="6">
        <v>98.200648366853969</v>
      </c>
      <c r="O117" s="6">
        <v>100.82028099023387</v>
      </c>
      <c r="P117" s="6">
        <v>103.95668666871283</v>
      </c>
      <c r="Q117" s="6">
        <v>106.96924341164029</v>
      </c>
      <c r="R117" s="6">
        <v>110.59932567420989</v>
      </c>
      <c r="S117" s="6">
        <v>106.74931521140907</v>
      </c>
      <c r="T117" s="6">
        <v>106.8195276795304</v>
      </c>
      <c r="U117" s="6">
        <v>112.13106352269109</v>
      </c>
      <c r="V117" s="6">
        <v>111.49794255306828</v>
      </c>
      <c r="W117" s="6">
        <v>112.94080770970552</v>
      </c>
      <c r="X117" s="6">
        <v>115.47624273150747</v>
      </c>
      <c r="Y117" s="6">
        <v>117.09405226679711</v>
      </c>
      <c r="Z117" s="6">
        <v>110.73015915297593</v>
      </c>
      <c r="AA117" s="6">
        <v>113.56586888923894</v>
      </c>
      <c r="AB117" s="6">
        <v>112.20862352688414</v>
      </c>
      <c r="AC117" s="6">
        <v>111.04778642537383</v>
      </c>
      <c r="AD117" s="6">
        <v>115.66317908562907</v>
      </c>
      <c r="AE117" s="6">
        <v>116.95270366395144</v>
      </c>
      <c r="AF117" s="6">
        <v>112.28277955293322</v>
      </c>
      <c r="AG117" s="6">
        <v>113.31263307792058</v>
      </c>
      <c r="AH117" s="6">
        <v>114.29387326913752</v>
      </c>
      <c r="AI117" s="6">
        <v>116.86969161166208</v>
      </c>
      <c r="AJ117" s="6">
        <v>116.86969161166208</v>
      </c>
      <c r="AK117" s="6">
        <v>116.86969161166208</v>
      </c>
      <c r="AL117" s="6">
        <v>116.86969161166208</v>
      </c>
      <c r="AM117" s="6">
        <v>116.86969161166208</v>
      </c>
      <c r="AN117" s="6">
        <v>116.86969161166208</v>
      </c>
    </row>
    <row r="118" spans="1:70">
      <c r="A118" t="s">
        <v>15</v>
      </c>
      <c r="B118" s="6">
        <v>132.34879452054793</v>
      </c>
      <c r="C118" s="6">
        <v>139.45378290932811</v>
      </c>
      <c r="D118" s="6">
        <v>88.554274733806452</v>
      </c>
      <c r="E118" s="6">
        <v>69.362125641506807</v>
      </c>
      <c r="F118" s="6">
        <v>71.663413501626138</v>
      </c>
      <c r="G118" s="6">
        <v>67.039272774285379</v>
      </c>
      <c r="H118" s="6">
        <v>67.21426732120716</v>
      </c>
      <c r="I118" s="6">
        <v>72.165298972566333</v>
      </c>
      <c r="J118" s="6">
        <v>80.201051897598646</v>
      </c>
      <c r="K118" s="6">
        <v>98.331489567356371</v>
      </c>
      <c r="L118" s="6">
        <v>104.49116869614528</v>
      </c>
      <c r="M118" s="6">
        <v>103.25968689942292</v>
      </c>
      <c r="N118" s="6">
        <v>107.37098484590862</v>
      </c>
      <c r="O118" s="6">
        <v>104.24909094597706</v>
      </c>
      <c r="P118" s="6">
        <v>108.15682138149333</v>
      </c>
      <c r="Q118" s="6">
        <v>112.55198240416166</v>
      </c>
      <c r="R118" s="6">
        <v>118.65831074282814</v>
      </c>
      <c r="S118" s="6">
        <v>112.09478516160674</v>
      </c>
      <c r="T118" s="6">
        <v>111.00315765268731</v>
      </c>
      <c r="U118" s="6">
        <v>114.71819409028723</v>
      </c>
      <c r="V118" s="6">
        <v>113.10536872342509</v>
      </c>
      <c r="W118" s="6">
        <v>115.15527028944837</v>
      </c>
      <c r="X118" s="6">
        <v>117.36931708511459</v>
      </c>
      <c r="Y118" s="6">
        <v>119.80839244285544</v>
      </c>
      <c r="Z118" s="6">
        <v>113.23314861182152</v>
      </c>
      <c r="AA118" s="6">
        <v>114.96737838569895</v>
      </c>
      <c r="AB118" s="6">
        <v>110.92836667935234</v>
      </c>
      <c r="AC118" s="6">
        <v>112.72280240003886</v>
      </c>
      <c r="AD118" s="6">
        <v>117.65787669076919</v>
      </c>
      <c r="AE118" s="6">
        <v>118.4974491338341</v>
      </c>
      <c r="AF118" s="6">
        <v>112.48341766279233</v>
      </c>
      <c r="AG118" s="6">
        <v>115.2463292622664</v>
      </c>
      <c r="AH118" s="6">
        <v>117.98066649835056</v>
      </c>
      <c r="AI118" s="6">
        <v>120.11335891861354</v>
      </c>
      <c r="AJ118" s="6">
        <v>120.11335891861354</v>
      </c>
      <c r="AK118" s="6">
        <v>120.11335891861354</v>
      </c>
      <c r="AL118" s="6">
        <v>120.11335891861354</v>
      </c>
      <c r="AM118" s="6">
        <v>120.11335891861354</v>
      </c>
      <c r="AN118" s="6">
        <v>120.11335891861354</v>
      </c>
    </row>
    <row r="119" spans="1:70">
      <c r="A119" t="s">
        <v>169</v>
      </c>
      <c r="B119" s="6">
        <v>162.05578082191781</v>
      </c>
      <c r="C119" s="6">
        <v>131.50473917155901</v>
      </c>
      <c r="D119" s="6">
        <v>75.557405146233052</v>
      </c>
      <c r="E119" s="6">
        <v>60.55214286559503</v>
      </c>
      <c r="F119" s="6">
        <v>61.68573410450319</v>
      </c>
      <c r="G119" s="6">
        <v>61.557699537399913</v>
      </c>
      <c r="H119" s="6">
        <v>64.374074115909949</v>
      </c>
      <c r="I119" s="6">
        <v>61.715109187577418</v>
      </c>
      <c r="J119" s="6">
        <v>64.467947732911895</v>
      </c>
      <c r="K119" s="6">
        <v>86.73318328855575</v>
      </c>
      <c r="L119" s="6">
        <v>93.715488515415359</v>
      </c>
      <c r="M119" s="6">
        <v>92.763288426603992</v>
      </c>
      <c r="N119" s="6">
        <v>92.993416803065216</v>
      </c>
      <c r="O119" s="6">
        <v>88.902971227610479</v>
      </c>
      <c r="P119" s="6">
        <v>93.032841202161976</v>
      </c>
      <c r="Q119" s="6">
        <v>96.705188879457154</v>
      </c>
      <c r="R119" s="6">
        <v>103.23648238847929</v>
      </c>
      <c r="S119" s="6">
        <v>102.09906334622833</v>
      </c>
      <c r="T119" s="6">
        <v>102.64374325538709</v>
      </c>
      <c r="U119" s="6">
        <v>108.36546819128736</v>
      </c>
      <c r="V119" s="6">
        <v>107.22388311383868</v>
      </c>
      <c r="W119" s="6">
        <v>105.98560201778534</v>
      </c>
      <c r="X119" s="6">
        <v>108.92221772540259</v>
      </c>
      <c r="Y119" s="6">
        <v>108.11804154128063</v>
      </c>
      <c r="Z119" s="6">
        <v>104.70280077517046</v>
      </c>
      <c r="AA119" s="6">
        <v>106.05710614848296</v>
      </c>
      <c r="AB119" s="6">
        <v>105.63155508069718</v>
      </c>
      <c r="AC119" s="6">
        <v>100.7907644547432</v>
      </c>
      <c r="AD119" s="6">
        <v>104.94144822664393</v>
      </c>
      <c r="AE119" s="6">
        <v>109.71684849164357</v>
      </c>
      <c r="AF119" s="6">
        <v>107.35710704209987</v>
      </c>
      <c r="AG119" s="6">
        <v>108.83017775281888</v>
      </c>
      <c r="AH119" s="6">
        <v>111.67170807460371</v>
      </c>
      <c r="AI119" s="6">
        <v>112.78842515534976</v>
      </c>
      <c r="AJ119" s="6">
        <v>112.78842515534976</v>
      </c>
      <c r="AK119" s="6">
        <v>112.78842515534976</v>
      </c>
      <c r="AL119" s="6">
        <v>112.78842515534976</v>
      </c>
      <c r="AM119" s="6">
        <v>112.78842515534976</v>
      </c>
      <c r="AN119" s="6">
        <v>112.78842515534976</v>
      </c>
    </row>
    <row r="121" spans="1:70">
      <c r="A121" t="s">
        <v>19</v>
      </c>
      <c r="B121" s="83">
        <v>20.674433150440549</v>
      </c>
      <c r="C121" s="83">
        <v>30.645798996578776</v>
      </c>
      <c r="D121" s="83">
        <v>9.0202304691553508</v>
      </c>
      <c r="E121" s="83">
        <v>23.534773881665487</v>
      </c>
      <c r="F121" s="83">
        <v>26.770390948901152</v>
      </c>
      <c r="G121" s="83">
        <v>26.000812756467425</v>
      </c>
      <c r="H121" s="83">
        <v>4.7483605561556033</v>
      </c>
      <c r="I121" s="83">
        <v>-14.869157641077088</v>
      </c>
      <c r="J121" s="83">
        <v>-37.81859528990519</v>
      </c>
      <c r="K121" s="83">
        <v>-43.612198026788576</v>
      </c>
      <c r="L121" s="83">
        <v>-49.080546956269515</v>
      </c>
      <c r="M121" s="83">
        <v>-49.681835031012632</v>
      </c>
      <c r="N121" s="83">
        <v>-63.569217445808626</v>
      </c>
      <c r="O121" s="83">
        <v>-56.134664700394488</v>
      </c>
      <c r="P121" s="83">
        <v>-58.674171591207696</v>
      </c>
      <c r="Q121" s="83">
        <v>-66.662956895198292</v>
      </c>
      <c r="R121" s="83">
        <v>-62.87049483215818</v>
      </c>
      <c r="S121" s="83">
        <v>-66.064514640690959</v>
      </c>
      <c r="T121" s="83">
        <v>-68.570440931534847</v>
      </c>
      <c r="U121" s="83">
        <v>-71.385019715049779</v>
      </c>
      <c r="V121" s="83">
        <v>-72.434390450863049</v>
      </c>
      <c r="W121" s="83">
        <v>-68.720256059306024</v>
      </c>
      <c r="X121" s="83">
        <v>-73.443482348956081</v>
      </c>
      <c r="Y121" s="83">
        <v>-71.870494956016671</v>
      </c>
      <c r="Z121" s="83">
        <v>-70.849702836947813</v>
      </c>
      <c r="AA121" s="83">
        <v>-74.099009602730405</v>
      </c>
      <c r="AB121" s="83">
        <v>-68.711456512724695</v>
      </c>
      <c r="AC121" s="83">
        <v>-64.864078826695803</v>
      </c>
      <c r="AD121" s="83">
        <v>-77.65533054581833</v>
      </c>
      <c r="AE121" s="83">
        <v>-82.651847576263023</v>
      </c>
      <c r="AF121" s="83">
        <v>-76.313215138110408</v>
      </c>
      <c r="AG121" s="83">
        <v>-67.36877393912863</v>
      </c>
      <c r="AH121" s="83">
        <v>-73.878742665419637</v>
      </c>
      <c r="AI121" s="83">
        <v>-74.494789185291992</v>
      </c>
      <c r="AJ121" s="83">
        <v>-73.240188114584186</v>
      </c>
      <c r="AK121" s="83">
        <v>-69.697679109923612</v>
      </c>
      <c r="AL121" s="83">
        <v>-66.827571100667853</v>
      </c>
      <c r="AM121" s="83">
        <v>-61.595611681775829</v>
      </c>
      <c r="AN121" s="83">
        <v>-59.80378278254868</v>
      </c>
      <c r="AP121" s="2">
        <v>-46.616311281823641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>
      <c r="A122" t="s">
        <v>13</v>
      </c>
      <c r="B122" s="83">
        <v>25.47405958476412</v>
      </c>
      <c r="C122" s="83">
        <v>30.139413676402896</v>
      </c>
      <c r="D122" s="83">
        <v>9.4774831024810027</v>
      </c>
      <c r="E122" s="83">
        <v>23.922273858229296</v>
      </c>
      <c r="F122" s="83">
        <v>28.738823805857834</v>
      </c>
      <c r="G122" s="83">
        <v>28.560233171927415</v>
      </c>
      <c r="H122" s="83">
        <v>7.9157492618534775</v>
      </c>
      <c r="I122" s="83">
        <v>-14.266044612932625</v>
      </c>
      <c r="J122" s="83">
        <v>-36.892447882903781</v>
      </c>
      <c r="K122" s="83">
        <v>-45.067975674282621</v>
      </c>
      <c r="L122" s="83">
        <v>-49.946848429336001</v>
      </c>
      <c r="M122" s="83">
        <v>-49.049040712865832</v>
      </c>
      <c r="N122" s="83">
        <v>-62.536064919801795</v>
      </c>
      <c r="O122" s="83">
        <v>-51.114724078073046</v>
      </c>
      <c r="P122" s="83">
        <v>-54.812037854198323</v>
      </c>
      <c r="Q122" s="83">
        <v>-64.382937943288098</v>
      </c>
      <c r="R122" s="83">
        <v>-62.242526741714961</v>
      </c>
      <c r="S122" s="83">
        <v>-64.053541648904016</v>
      </c>
      <c r="T122" s="83">
        <v>-66.186774932390335</v>
      </c>
      <c r="U122" s="83">
        <v>-69.150440929218234</v>
      </c>
      <c r="V122" s="83">
        <v>-70.950406102017837</v>
      </c>
      <c r="W122" s="83">
        <v>-70.200885226169063</v>
      </c>
      <c r="X122" s="83">
        <v>-68.723826440391832</v>
      </c>
      <c r="Y122" s="83">
        <v>-68.677175327132545</v>
      </c>
      <c r="Z122" s="83">
        <v>-68.363465779857705</v>
      </c>
      <c r="AA122" s="83">
        <v>-71.492599057706315</v>
      </c>
      <c r="AB122" s="83">
        <v>-67.779973369055796</v>
      </c>
      <c r="AC122" s="83">
        <v>-65.158210589743419</v>
      </c>
      <c r="AD122" s="83">
        <v>-72.176148414439311</v>
      </c>
      <c r="AE122" s="83">
        <v>-80.454922611919216</v>
      </c>
      <c r="AF122" s="83">
        <v>-73.908825065813517</v>
      </c>
      <c r="AG122" s="83">
        <v>-69.724481677420243</v>
      </c>
      <c r="AH122" s="83">
        <v>-74.278232975810738</v>
      </c>
      <c r="AI122" s="83">
        <v>-76.585705790844045</v>
      </c>
      <c r="AJ122" s="83">
        <v>-74.973489317270037</v>
      </c>
      <c r="AK122" s="83">
        <v>-71.44341668963736</v>
      </c>
      <c r="AL122" s="83">
        <v>-68.484672693007738</v>
      </c>
      <c r="AM122" s="83">
        <v>-63.151247344373779</v>
      </c>
      <c r="AN122" s="83">
        <v>-61.7189829400983</v>
      </c>
      <c r="AP122" s="2">
        <v>-45.116124362550458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>
      <c r="A123" t="s">
        <v>14</v>
      </c>
      <c r="B123" s="83">
        <v>22.176415211467273</v>
      </c>
      <c r="C123" s="83">
        <v>26.845997769428024</v>
      </c>
      <c r="D123" s="83">
        <v>9.329854411632283</v>
      </c>
      <c r="E123" s="83">
        <v>24.592927484444225</v>
      </c>
      <c r="F123" s="83">
        <v>28.341655148988103</v>
      </c>
      <c r="G123" s="83">
        <v>27.464417038649557</v>
      </c>
      <c r="H123" s="83">
        <v>4.0373187018149821</v>
      </c>
      <c r="I123" s="83">
        <v>-15.150138264710691</v>
      </c>
      <c r="J123" s="83">
        <v>-38.145813507791388</v>
      </c>
      <c r="K123" s="83">
        <v>-44.260136861148084</v>
      </c>
      <c r="L123" s="83">
        <v>-49.090973464387076</v>
      </c>
      <c r="M123" s="83">
        <v>-49.311862238513619</v>
      </c>
      <c r="N123" s="83">
        <v>-63.601216892474959</v>
      </c>
      <c r="O123" s="83">
        <v>-56.090061228064322</v>
      </c>
      <c r="P123" s="83">
        <v>-58.41066438216847</v>
      </c>
      <c r="Q123" s="83">
        <v>-66.47228947574996</v>
      </c>
      <c r="R123" s="83">
        <v>-61.687647453030046</v>
      </c>
      <c r="S123" s="83">
        <v>-65.601552345194293</v>
      </c>
      <c r="T123" s="83">
        <v>-67.953987379216059</v>
      </c>
      <c r="U123" s="83">
        <v>-71.133570514107404</v>
      </c>
      <c r="V123" s="83">
        <v>-72.0234901192498</v>
      </c>
      <c r="W123" s="83">
        <v>-72.039576005008428</v>
      </c>
      <c r="X123" s="83">
        <v>-70.563905691816444</v>
      </c>
      <c r="Y123" s="83">
        <v>-71.40757888154036</v>
      </c>
      <c r="Z123" s="83">
        <v>-70.532817596129306</v>
      </c>
      <c r="AA123" s="83">
        <v>-73.611201190563406</v>
      </c>
      <c r="AB123" s="83">
        <v>-72.506655697677672</v>
      </c>
      <c r="AC123" s="83">
        <v>-69.07863231982904</v>
      </c>
      <c r="AD123" s="83">
        <v>-77.317931460704187</v>
      </c>
      <c r="AE123" s="83">
        <v>-82.307958061816294</v>
      </c>
      <c r="AF123" s="83">
        <v>-75.890438625013715</v>
      </c>
      <c r="AG123" s="83">
        <v>-69.752624340875968</v>
      </c>
      <c r="AH123" s="83">
        <v>-73.385588938069532</v>
      </c>
      <c r="AI123" s="83">
        <v>-74.04100141248756</v>
      </c>
      <c r="AJ123" s="83">
        <v>-72.750672426061456</v>
      </c>
      <c r="AK123" s="83">
        <v>-69.094062454953246</v>
      </c>
      <c r="AL123" s="83">
        <v>-66.205876256493326</v>
      </c>
      <c r="AM123" s="83">
        <v>-60.986706687603601</v>
      </c>
      <c r="AN123" s="83">
        <v>-59.180448526350851</v>
      </c>
      <c r="AP123" s="2">
        <v>-46.722962605320994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>
      <c r="A124" t="s">
        <v>15</v>
      </c>
      <c r="B124" s="83">
        <v>32.231240770838184</v>
      </c>
      <c r="C124" s="83">
        <v>38.484686029678386</v>
      </c>
      <c r="D124" s="83">
        <v>40.039455186588199</v>
      </c>
      <c r="E124" s="83">
        <v>31.500888825951051</v>
      </c>
      <c r="F124" s="83">
        <v>36.041202470129377</v>
      </c>
      <c r="G124" s="83">
        <v>47.57047145023283</v>
      </c>
      <c r="H124" s="83">
        <v>3.9034649830066712</v>
      </c>
      <c r="I124" s="83">
        <v>-18.679950966639048</v>
      </c>
      <c r="J124" s="83">
        <v>-41.657085903032481</v>
      </c>
      <c r="K124" s="83">
        <v>-55.256826843184655</v>
      </c>
      <c r="L124" s="83">
        <v>-61.744016580565273</v>
      </c>
      <c r="M124" s="83">
        <v>-57.276368948200535</v>
      </c>
      <c r="N124" s="83">
        <v>-67.406604634729405</v>
      </c>
      <c r="O124" s="83">
        <v>-47.722700145927234</v>
      </c>
      <c r="P124" s="83">
        <v>-53.0866278910582</v>
      </c>
      <c r="Q124" s="83">
        <v>-63.614915048461057</v>
      </c>
      <c r="R124" s="83">
        <v>-64.864476337858193</v>
      </c>
      <c r="S124" s="83">
        <v>-65.910631733457762</v>
      </c>
      <c r="T124" s="83">
        <v>-67.852197501168135</v>
      </c>
      <c r="U124" s="83">
        <v>-70.105226287217917</v>
      </c>
      <c r="V124" s="83">
        <v>-70.605634479468307</v>
      </c>
      <c r="W124" s="83">
        <v>-71.476872953439411</v>
      </c>
      <c r="X124" s="83">
        <v>-69.82568411811107</v>
      </c>
      <c r="Y124" s="83">
        <v>-72.612429621360064</v>
      </c>
      <c r="Z124" s="83">
        <v>-69.737663457561368</v>
      </c>
      <c r="AA124" s="83">
        <v>-71.516201521434738</v>
      </c>
      <c r="AB124" s="83">
        <v>-68.420259915063866</v>
      </c>
      <c r="AC124" s="83">
        <v>-67.762431509496963</v>
      </c>
      <c r="AD124" s="83">
        <v>-77.525018522944237</v>
      </c>
      <c r="AE124" s="83">
        <v>-81.858330209462565</v>
      </c>
      <c r="AF124" s="83">
        <v>-73.616980266828335</v>
      </c>
      <c r="AG124" s="83">
        <v>-70.039638886541837</v>
      </c>
      <c r="AH124" s="83">
        <v>-74.004892262232048</v>
      </c>
      <c r="AI124" s="83">
        <v>-74.345355770797397</v>
      </c>
      <c r="AJ124" s="83">
        <v>-73.154755641062422</v>
      </c>
      <c r="AK124" s="83">
        <v>-68.238860765289672</v>
      </c>
      <c r="AL124" s="83">
        <v>-65.594666464061788</v>
      </c>
      <c r="AM124" s="83">
        <v>-61.135657175283754</v>
      </c>
      <c r="AN124" s="83">
        <v>-57.473745441121743</v>
      </c>
      <c r="AP124" s="2">
        <v>-44.66922389999462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>
      <c r="A125" t="s">
        <v>169</v>
      </c>
      <c r="B125" s="83">
        <v>39.465859201055849</v>
      </c>
      <c r="C125" s="83">
        <v>35.175469342354035</v>
      </c>
      <c r="D125" s="83">
        <v>31.80308073278097</v>
      </c>
      <c r="E125" s="83">
        <v>22.211538669156624</v>
      </c>
      <c r="F125" s="83">
        <v>26.741569795745455</v>
      </c>
      <c r="G125" s="83">
        <v>40.570626023251194</v>
      </c>
      <c r="H125" s="83">
        <v>-0.60496745108751071</v>
      </c>
      <c r="I125" s="83">
        <v>-20.613212041356867</v>
      </c>
      <c r="J125" s="83">
        <v>-31.696816840830863</v>
      </c>
      <c r="K125" s="83">
        <v>-50.175801402449714</v>
      </c>
      <c r="L125" s="83">
        <v>-54.319352824644014</v>
      </c>
      <c r="M125" s="83">
        <v>-52.041538866902556</v>
      </c>
      <c r="N125" s="83">
        <v>-55.042077382014334</v>
      </c>
      <c r="O125" s="83">
        <v>-36.139827955976557</v>
      </c>
      <c r="P125" s="83">
        <v>-39.194710641754973</v>
      </c>
      <c r="Q125" s="83">
        <v>-50.832871601295381</v>
      </c>
      <c r="R125" s="83">
        <v>-53.901324892987581</v>
      </c>
      <c r="S125" s="83">
        <v>-57.704430313652701</v>
      </c>
      <c r="T125" s="83">
        <v>-60.79077467679047</v>
      </c>
      <c r="U125" s="83">
        <v>-64.408682344501827</v>
      </c>
      <c r="V125" s="83">
        <v>-65.345875767402006</v>
      </c>
      <c r="W125" s="83">
        <v>-63.65049428787313</v>
      </c>
      <c r="X125" s="83">
        <v>-62.854945411583387</v>
      </c>
      <c r="Y125" s="83">
        <v>-62.60408623477079</v>
      </c>
      <c r="Z125" s="83">
        <v>-61.417162044637372</v>
      </c>
      <c r="AA125" s="83">
        <v>-63.405828581946459</v>
      </c>
      <c r="AB125" s="83">
        <v>-63.270286441862659</v>
      </c>
      <c r="AC125" s="83">
        <v>-56.769064139816109</v>
      </c>
      <c r="AD125" s="83">
        <v>-66.271235266596932</v>
      </c>
      <c r="AE125" s="83">
        <v>-75.470863303894788</v>
      </c>
      <c r="AF125" s="83">
        <v>-70.692992384594987</v>
      </c>
      <c r="AG125" s="83">
        <v>-65.858252922662459</v>
      </c>
      <c r="AH125" s="83">
        <v>-69.633443044952713</v>
      </c>
      <c r="AI125" s="83">
        <v>-70.329777475402238</v>
      </c>
      <c r="AJ125" s="83">
        <v>-67.565671259867315</v>
      </c>
      <c r="AK125" s="83">
        <v>-62.503835964733312</v>
      </c>
      <c r="AL125" s="83">
        <v>-60.45255155964702</v>
      </c>
      <c r="AM125" s="83">
        <v>-56.006591818815927</v>
      </c>
      <c r="AN125" s="83">
        <v>-55.438773485450589</v>
      </c>
      <c r="AP125" s="2">
        <v>-39.678604493526393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>
      <c r="A127" s="4" t="s">
        <v>596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>
      <c r="A129" t="s">
        <v>19</v>
      </c>
      <c r="B129" s="6">
        <v>63.723731650785176</v>
      </c>
      <c r="C129" s="6">
        <v>93.730099632077852</v>
      </c>
      <c r="D129" s="6">
        <v>26.370197219648194</v>
      </c>
      <c r="E129" s="6">
        <v>17.482220675816773</v>
      </c>
      <c r="F129" s="6">
        <v>14.183500516102029</v>
      </c>
      <c r="G129" s="6">
        <v>17.482754354386124</v>
      </c>
      <c r="H129" s="6">
        <v>19.366048229505761</v>
      </c>
      <c r="I129" s="6">
        <v>19.462878470653287</v>
      </c>
      <c r="J129" s="6">
        <v>41.274309351305043</v>
      </c>
      <c r="K129" s="6">
        <v>55.15903978692792</v>
      </c>
      <c r="L129" s="6">
        <v>62.416574528572021</v>
      </c>
      <c r="M129" s="6">
        <v>64.1605015880655</v>
      </c>
      <c r="N129" s="6">
        <v>64.779482182562049</v>
      </c>
      <c r="O129" s="6">
        <v>66.548664483294928</v>
      </c>
      <c r="P129" s="6">
        <v>65.979438119277646</v>
      </c>
      <c r="Q129" s="6">
        <v>65.287444977875197</v>
      </c>
      <c r="R129" s="6">
        <v>70.526852837653735</v>
      </c>
      <c r="S129" s="6">
        <v>63.742634126040024</v>
      </c>
      <c r="T129" s="6">
        <v>68.013239933228576</v>
      </c>
      <c r="U129" s="6">
        <v>67.106776653529138</v>
      </c>
      <c r="V129" s="6">
        <v>72.4223439749573</v>
      </c>
      <c r="W129" s="6">
        <v>66.672022634556441</v>
      </c>
      <c r="X129" s="6">
        <v>75.710209781147597</v>
      </c>
      <c r="Y129" s="6">
        <v>72.643793866398696</v>
      </c>
      <c r="Z129" s="6">
        <v>67.604325523029075</v>
      </c>
      <c r="AA129" s="6">
        <v>73.087958407924887</v>
      </c>
      <c r="AB129" s="6">
        <v>71.411406143667506</v>
      </c>
      <c r="AC129" s="6">
        <v>70.493024064914238</v>
      </c>
      <c r="AD129" s="6">
        <v>73.92268225674384</v>
      </c>
      <c r="AE129" s="6">
        <v>73.564628754425797</v>
      </c>
      <c r="AF129" s="6">
        <v>73.138242588706362</v>
      </c>
      <c r="AG129" s="6">
        <v>69.144874065298168</v>
      </c>
      <c r="AH129" s="6">
        <v>68.934131486992342</v>
      </c>
      <c r="AI129" s="6">
        <v>70.407085226283172</v>
      </c>
      <c r="AJ129" s="6">
        <v>70.407085226283172</v>
      </c>
      <c r="AK129" s="6">
        <v>70.407085226283172</v>
      </c>
      <c r="AL129" s="6">
        <v>70.407085226283172</v>
      </c>
      <c r="AM129" s="6">
        <v>70.407085226283172</v>
      </c>
      <c r="AN129" s="6">
        <v>70.407085226283172</v>
      </c>
    </row>
    <row r="130" spans="1:42">
      <c r="A130" t="s">
        <v>13</v>
      </c>
      <c r="B130" s="6">
        <v>73.154490805624064</v>
      </c>
      <c r="C130" s="6">
        <v>60.569917069303138</v>
      </c>
      <c r="D130" s="6">
        <v>24.112528655734788</v>
      </c>
      <c r="E130" s="6">
        <v>21.003029504967341</v>
      </c>
      <c r="F130" s="6">
        <v>20.748653626029814</v>
      </c>
      <c r="G130" s="6">
        <v>22.51153847609034</v>
      </c>
      <c r="H130" s="6">
        <v>22.649367194045759</v>
      </c>
      <c r="I130" s="6">
        <v>38.071443974130226</v>
      </c>
      <c r="J130" s="6">
        <v>44.984964259799227</v>
      </c>
      <c r="K130" s="6">
        <v>58.135664867577638</v>
      </c>
      <c r="L130" s="6">
        <v>63.435428476680627</v>
      </c>
      <c r="M130" s="6">
        <v>63.730220902608743</v>
      </c>
      <c r="N130" s="6">
        <v>64.859571112850162</v>
      </c>
      <c r="O130" s="6">
        <v>64.838716034339882</v>
      </c>
      <c r="P130" s="6">
        <v>65.944251447512826</v>
      </c>
      <c r="Q130" s="6">
        <v>66.921372912933919</v>
      </c>
      <c r="R130" s="6">
        <v>73.321710982576064</v>
      </c>
      <c r="S130" s="6">
        <v>67.068705600805373</v>
      </c>
      <c r="T130" s="6">
        <v>70.413157328838579</v>
      </c>
      <c r="U130" s="6">
        <v>71.049673030032011</v>
      </c>
      <c r="V130" s="6">
        <v>77.629055041670668</v>
      </c>
      <c r="W130" s="6">
        <v>71.320913994490169</v>
      </c>
      <c r="X130" s="6">
        <v>76.379981683490342</v>
      </c>
      <c r="Y130" s="6">
        <v>76.634052625865394</v>
      </c>
      <c r="Z130" s="6">
        <v>71.726237331742496</v>
      </c>
      <c r="AA130" s="6">
        <v>77.086530640391302</v>
      </c>
      <c r="AB130" s="6">
        <v>74.893467290320316</v>
      </c>
      <c r="AC130" s="6">
        <v>71.154418024937087</v>
      </c>
      <c r="AD130" s="6">
        <v>72.488559530365663</v>
      </c>
      <c r="AE130" s="6">
        <v>73.212559587182085</v>
      </c>
      <c r="AF130" s="6">
        <v>71.412770593305041</v>
      </c>
      <c r="AG130" s="6">
        <v>73.290531892944415</v>
      </c>
      <c r="AH130" s="6">
        <v>72.957466876563942</v>
      </c>
      <c r="AI130" s="6">
        <v>76.941183295334142</v>
      </c>
      <c r="AJ130" s="6">
        <v>76.941183295334142</v>
      </c>
      <c r="AK130" s="6">
        <v>76.941183295334142</v>
      </c>
      <c r="AL130" s="6">
        <v>76.941183295334142</v>
      </c>
      <c r="AM130" s="6">
        <v>76.941183295334142</v>
      </c>
      <c r="AN130" s="6">
        <v>76.941183295334142</v>
      </c>
    </row>
    <row r="131" spans="1:42">
      <c r="A131" t="s">
        <v>14</v>
      </c>
      <c r="B131" s="6">
        <v>77.215401122378651</v>
      </c>
      <c r="C131" s="6">
        <v>52.308568475351699</v>
      </c>
      <c r="D131" s="6">
        <v>24.279987490286846</v>
      </c>
      <c r="E131" s="6">
        <v>17.783545677163765</v>
      </c>
      <c r="F131" s="6">
        <v>17.645405334334551</v>
      </c>
      <c r="G131" s="6">
        <v>18.443179579555114</v>
      </c>
      <c r="H131" s="6">
        <v>19.752143320602627</v>
      </c>
      <c r="I131" s="6">
        <v>36.841870090171831</v>
      </c>
      <c r="J131" s="6">
        <v>44.399018942543698</v>
      </c>
      <c r="K131" s="6">
        <v>56.6983521950268</v>
      </c>
      <c r="L131" s="6">
        <v>63.014264017573545</v>
      </c>
      <c r="M131" s="6">
        <v>64.245902657158766</v>
      </c>
      <c r="N131" s="6">
        <v>65.313177941574779</v>
      </c>
      <c r="O131" s="6">
        <v>68.388358375324657</v>
      </c>
      <c r="P131" s="6">
        <v>68.512376525777441</v>
      </c>
      <c r="Q131" s="6">
        <v>68.14786070927741</v>
      </c>
      <c r="R131" s="6">
        <v>73.302654680111232</v>
      </c>
      <c r="S131" s="6">
        <v>67.074319510021184</v>
      </c>
      <c r="T131" s="6">
        <v>70.825289252194494</v>
      </c>
      <c r="U131" s="6">
        <v>70.420987537032346</v>
      </c>
      <c r="V131" s="6">
        <v>76.646506996862712</v>
      </c>
      <c r="W131" s="6">
        <v>71.217275621232147</v>
      </c>
      <c r="X131" s="6">
        <v>76.672665958448405</v>
      </c>
      <c r="Y131" s="6">
        <v>76.98723732847796</v>
      </c>
      <c r="Z131" s="6">
        <v>72.038409864227887</v>
      </c>
      <c r="AA131" s="6">
        <v>78.579297712613979</v>
      </c>
      <c r="AB131" s="6">
        <v>76.329121377133291</v>
      </c>
      <c r="AC131" s="6">
        <v>75.259070825393849</v>
      </c>
      <c r="AD131" s="6">
        <v>79.114662416432779</v>
      </c>
      <c r="AE131" s="6">
        <v>78.684301891479606</v>
      </c>
      <c r="AF131" s="6">
        <v>78.153583054990122</v>
      </c>
      <c r="AG131" s="6">
        <v>74.781556969166374</v>
      </c>
      <c r="AH131" s="6">
        <v>74.616329986266578</v>
      </c>
      <c r="AI131" s="6">
        <v>76.49883517465554</v>
      </c>
      <c r="AJ131" s="6">
        <v>76.49883517465554</v>
      </c>
      <c r="AK131" s="6">
        <v>76.49883517465554</v>
      </c>
      <c r="AL131" s="6">
        <v>76.49883517465554</v>
      </c>
      <c r="AM131" s="6">
        <v>76.49883517465554</v>
      </c>
      <c r="AN131" s="6">
        <v>76.49883517465554</v>
      </c>
    </row>
    <row r="132" spans="1:42">
      <c r="A132" t="s">
        <v>15</v>
      </c>
      <c r="B132" s="6">
        <v>100.61946835485341</v>
      </c>
      <c r="C132" s="6">
        <v>94.319204221960135</v>
      </c>
      <c r="D132" s="6">
        <v>44.177222633006572</v>
      </c>
      <c r="E132" s="6">
        <v>42.636340527221215</v>
      </c>
      <c r="F132" s="6">
        <v>44.073618006664674</v>
      </c>
      <c r="G132" s="6">
        <v>47.555053651711376</v>
      </c>
      <c r="H132" s="6">
        <v>43.990123960502196</v>
      </c>
      <c r="I132" s="6">
        <v>41.449268225797709</v>
      </c>
      <c r="J132" s="6">
        <v>51.167150055405287</v>
      </c>
      <c r="K132" s="6">
        <v>67.703339327474708</v>
      </c>
      <c r="L132" s="6">
        <v>71.866814533117449</v>
      </c>
      <c r="M132" s="6">
        <v>68.390763242059663</v>
      </c>
      <c r="N132" s="6">
        <v>67.744503490380268</v>
      </c>
      <c r="O132" s="6">
        <v>69.361074955664492</v>
      </c>
      <c r="P132" s="6">
        <v>69.507002604621832</v>
      </c>
      <c r="Q132" s="6">
        <v>70.798962522678721</v>
      </c>
      <c r="R132" s="6">
        <v>79.890095251046532</v>
      </c>
      <c r="S132" s="6">
        <v>73.051288557944645</v>
      </c>
      <c r="T132" s="6">
        <v>74.669580927198794</v>
      </c>
      <c r="U132" s="6">
        <v>74.390954780557564</v>
      </c>
      <c r="V132" s="6">
        <v>77.40166342638986</v>
      </c>
      <c r="W132" s="6">
        <v>73.674309613957917</v>
      </c>
      <c r="X132" s="6">
        <v>78.455215945801228</v>
      </c>
      <c r="Y132" s="6">
        <v>82.897785416283412</v>
      </c>
      <c r="Z132" s="6">
        <v>79.071609969330908</v>
      </c>
      <c r="AA132" s="6">
        <v>82.607624977720633</v>
      </c>
      <c r="AB132" s="6">
        <v>80.199685815622828</v>
      </c>
      <c r="AC132" s="6">
        <v>81.856078915515155</v>
      </c>
      <c r="AD132" s="6">
        <v>88.37316721053611</v>
      </c>
      <c r="AE132" s="6">
        <v>87.722233354255934</v>
      </c>
      <c r="AF132" s="6">
        <v>81.685127124556189</v>
      </c>
      <c r="AG132" s="6">
        <v>82.876223274279738</v>
      </c>
      <c r="AH132" s="6">
        <v>83.715113092468997</v>
      </c>
      <c r="AI132" s="6">
        <v>85.153911949196242</v>
      </c>
      <c r="AJ132" s="6">
        <v>85.153911949196242</v>
      </c>
      <c r="AK132" s="6">
        <v>85.153911949196242</v>
      </c>
      <c r="AL132" s="6">
        <v>85.153911949196242</v>
      </c>
      <c r="AM132" s="6">
        <v>85.153911949196242</v>
      </c>
      <c r="AN132" s="6">
        <v>85.153911949196242</v>
      </c>
    </row>
    <row r="133" spans="1:42">
      <c r="A133" t="s">
        <v>169</v>
      </c>
      <c r="B133" s="6">
        <v>104.47821961740048</v>
      </c>
      <c r="C133" s="6">
        <v>81.461400110703238</v>
      </c>
      <c r="D133" s="6">
        <v>41.188276129384803</v>
      </c>
      <c r="E133" s="6">
        <v>40.170072232106648</v>
      </c>
      <c r="F133" s="6">
        <v>39.548774192239144</v>
      </c>
      <c r="G133" s="6">
        <v>38.448745734655027</v>
      </c>
      <c r="H133" s="6">
        <v>36.390219264235121</v>
      </c>
      <c r="I133" s="6">
        <v>27.647496195571591</v>
      </c>
      <c r="J133" s="6">
        <v>32.742241382565915</v>
      </c>
      <c r="K133" s="6">
        <v>54.380284497195902</v>
      </c>
      <c r="L133" s="6">
        <v>61.739470912422199</v>
      </c>
      <c r="M133" s="6">
        <v>58.709914865807121</v>
      </c>
      <c r="N133" s="6">
        <v>55.117754114911641</v>
      </c>
      <c r="O133" s="6">
        <v>52.487071653867325</v>
      </c>
      <c r="P133" s="6">
        <v>50.945353270280009</v>
      </c>
      <c r="Q133" s="6">
        <v>51.371886115007626</v>
      </c>
      <c r="R133" s="6">
        <v>60.035649536023293</v>
      </c>
      <c r="S133" s="6">
        <v>54.196070731313696</v>
      </c>
      <c r="T133" s="6">
        <v>57.485817509579483</v>
      </c>
      <c r="U133" s="6">
        <v>54.048077230017014</v>
      </c>
      <c r="V133" s="6">
        <v>59.39907225253701</v>
      </c>
      <c r="W133" s="6">
        <v>56.103442600906526</v>
      </c>
      <c r="X133" s="6">
        <v>61.62558352174775</v>
      </c>
      <c r="Y133" s="6">
        <v>63.336315339315249</v>
      </c>
      <c r="Z133" s="6">
        <v>63.005087397280015</v>
      </c>
      <c r="AA133" s="6">
        <v>66.084944351162832</v>
      </c>
      <c r="AB133" s="6">
        <v>64.493862052420468</v>
      </c>
      <c r="AC133" s="6">
        <v>63.351237432595909</v>
      </c>
      <c r="AD133" s="6">
        <v>69.703874173127645</v>
      </c>
      <c r="AE133" s="6">
        <v>76.157808652480725</v>
      </c>
      <c r="AF133" s="6">
        <v>75.114322941281472</v>
      </c>
      <c r="AG133" s="6">
        <v>78.000464724925479</v>
      </c>
      <c r="AH133" s="6">
        <v>79.421175659785249</v>
      </c>
      <c r="AI133" s="6">
        <v>78.911181642630297</v>
      </c>
      <c r="AJ133" s="6">
        <v>78.911181642630297</v>
      </c>
      <c r="AK133" s="6">
        <v>78.911181642630297</v>
      </c>
      <c r="AL133" s="6">
        <v>78.911181642630297</v>
      </c>
      <c r="AM133" s="6">
        <v>78.911181642630297</v>
      </c>
      <c r="AN133" s="6">
        <v>78.911181642630297</v>
      </c>
    </row>
    <row r="135" spans="1:42">
      <c r="A135" t="s">
        <v>19</v>
      </c>
      <c r="B135" s="83">
        <v>0</v>
      </c>
      <c r="C135" s="83">
        <v>-7.4209319606623581E-2</v>
      </c>
      <c r="D135" s="83">
        <v>11.453017070004112</v>
      </c>
      <c r="E135" s="83">
        <v>18.636106754337565</v>
      </c>
      <c r="F135" s="83">
        <v>14.570133455920416</v>
      </c>
      <c r="G135" s="83">
        <v>4.3563515517306115</v>
      </c>
      <c r="H135" s="83">
        <v>-1.9699771742435104</v>
      </c>
      <c r="I135" s="83">
        <v>-1.9798270601147259</v>
      </c>
      <c r="J135" s="83">
        <v>-30.569554687005638</v>
      </c>
      <c r="K135" s="83">
        <v>-43.033166404488924</v>
      </c>
      <c r="L135" s="83">
        <v>-49.215458142658719</v>
      </c>
      <c r="M135" s="83">
        <v>-48.632013268356928</v>
      </c>
      <c r="N135" s="83">
        <v>-56.566274523068778</v>
      </c>
      <c r="O135" s="83">
        <v>-55.923380934856482</v>
      </c>
      <c r="P135" s="83">
        <v>-55.19629269387184</v>
      </c>
      <c r="Q135" s="83">
        <v>-51.188915253177235</v>
      </c>
      <c r="R135" s="83">
        <v>-51.792273518764546</v>
      </c>
      <c r="S135" s="83">
        <v>-47.354965574437074</v>
      </c>
      <c r="T135" s="83">
        <v>-51.111008370277304</v>
      </c>
      <c r="U135" s="83">
        <v>-50.24958513910714</v>
      </c>
      <c r="V135" s="83">
        <v>-57.043612451913006</v>
      </c>
      <c r="W135" s="83">
        <v>-39.815056473629987</v>
      </c>
      <c r="X135" s="83">
        <v>-59.428026084747287</v>
      </c>
      <c r="Y135" s="83">
        <v>-55.063007951553374</v>
      </c>
      <c r="Z135" s="83">
        <v>-53.290751558339473</v>
      </c>
      <c r="AA135" s="83">
        <v>-58.491402551313648</v>
      </c>
      <c r="AB135" s="83">
        <v>-50.555207426672446</v>
      </c>
      <c r="AC135" s="83">
        <v>-38.685719222424751</v>
      </c>
      <c r="AD135" s="83">
        <v>-58.988932118978731</v>
      </c>
      <c r="AE135" s="83">
        <v>-62.866555189703028</v>
      </c>
      <c r="AF135" s="83">
        <v>-61.921199715801563</v>
      </c>
      <c r="AG135" s="83">
        <v>-45.647280608843751</v>
      </c>
      <c r="AH135" s="83">
        <v>-55.154008879018683</v>
      </c>
      <c r="AI135" s="83">
        <v>-57.036744666248666</v>
      </c>
      <c r="AJ135" s="83">
        <v>-56.401243972295312</v>
      </c>
      <c r="AK135" s="83">
        <v>-54.263103817930485</v>
      </c>
      <c r="AL135" s="83">
        <v>-52.655287014656977</v>
      </c>
      <c r="AM135" s="83">
        <v>-50.74118632374077</v>
      </c>
      <c r="AN135" s="83">
        <v>-50.46649231188448</v>
      </c>
      <c r="AP135" s="2">
        <v>-38.230258768565626</v>
      </c>
    </row>
    <row r="136" spans="1:42">
      <c r="A136" t="s">
        <v>13</v>
      </c>
      <c r="B136" s="83">
        <v>1.626382578873617</v>
      </c>
      <c r="C136" s="83">
        <v>2.4581023528697088</v>
      </c>
      <c r="D136" s="83">
        <v>18.083272713496381</v>
      </c>
      <c r="E136" s="83">
        <v>17.915782918302636</v>
      </c>
      <c r="F136" s="83">
        <v>10.30035300181661</v>
      </c>
      <c r="G136" s="83">
        <v>1.0293920971813222</v>
      </c>
      <c r="H136" s="83">
        <v>-2.579691864584909</v>
      </c>
      <c r="I136" s="83">
        <v>-24.230260159883763</v>
      </c>
      <c r="J136" s="83">
        <v>-35.145356477578751</v>
      </c>
      <c r="K136" s="83">
        <v>-43.648287129323641</v>
      </c>
      <c r="L136" s="83">
        <v>-46.521427627213882</v>
      </c>
      <c r="M136" s="83">
        <v>-44.489038458783639</v>
      </c>
      <c r="N136" s="83">
        <v>-54.473097457628583</v>
      </c>
      <c r="O136" s="83">
        <v>-51.44253226730018</v>
      </c>
      <c r="P136" s="83">
        <v>-52.298186812874633</v>
      </c>
      <c r="Q136" s="83">
        <v>-50.544507762965573</v>
      </c>
      <c r="R136" s="83">
        <v>-53.301264992365894</v>
      </c>
      <c r="S136" s="83">
        <v>-47.910129689409047</v>
      </c>
      <c r="T136" s="83">
        <v>-51.214037692110765</v>
      </c>
      <c r="U136" s="83">
        <v>-52.164861561422953</v>
      </c>
      <c r="V136" s="83">
        <v>-59.92549814451813</v>
      </c>
      <c r="W136" s="83">
        <v>-54.445580633142981</v>
      </c>
      <c r="X136" s="83">
        <v>-57.198648242340752</v>
      </c>
      <c r="Y136" s="83">
        <v>-55.643029680608805</v>
      </c>
      <c r="Z136" s="83">
        <v>-56.007219044585575</v>
      </c>
      <c r="AA136" s="83">
        <v>-60.015106893623077</v>
      </c>
      <c r="AB136" s="83">
        <v>-57.379900249993455</v>
      </c>
      <c r="AC136" s="83">
        <v>-52.289211751620172</v>
      </c>
      <c r="AD136" s="83">
        <v>-55.102428672319135</v>
      </c>
      <c r="AE136" s="83">
        <v>-59.738662687107691</v>
      </c>
      <c r="AF136" s="83">
        <v>-57.269649412012733</v>
      </c>
      <c r="AG136" s="83">
        <v>-56.159703920513302</v>
      </c>
      <c r="AH136" s="83">
        <v>-56.328097127300524</v>
      </c>
      <c r="AI136" s="83">
        <v>-60.388207122795833</v>
      </c>
      <c r="AJ136" s="83">
        <v>-59.444158825830016</v>
      </c>
      <c r="AK136" s="83">
        <v>-56.979828799176161</v>
      </c>
      <c r="AL136" s="83">
        <v>-54.813583299949535</v>
      </c>
      <c r="AM136" s="83">
        <v>-52.077421838338807</v>
      </c>
      <c r="AN136" s="83">
        <v>-52.366406505003241</v>
      </c>
      <c r="AP136" s="2">
        <v>-39.89530405509965</v>
      </c>
    </row>
    <row r="137" spans="1:42">
      <c r="A137" t="s">
        <v>14</v>
      </c>
      <c r="B137" s="83">
        <v>2.9921523651501047</v>
      </c>
      <c r="C137" s="83">
        <v>3.3282091105108549</v>
      </c>
      <c r="D137" s="83">
        <v>10.852902088180546</v>
      </c>
      <c r="E137" s="83">
        <v>16.25807743610293</v>
      </c>
      <c r="F137" s="83">
        <v>7.6518572019405902</v>
      </c>
      <c r="G137" s="83">
        <v>-1.1218475357687687</v>
      </c>
      <c r="H137" s="83">
        <v>-5.8961346644937631</v>
      </c>
      <c r="I137" s="83">
        <v>-25.776346138254539</v>
      </c>
      <c r="J137" s="83">
        <v>-37.131933256512454</v>
      </c>
      <c r="K137" s="83">
        <v>-44.151251171721754</v>
      </c>
      <c r="L137" s="83">
        <v>-48.069382192105351</v>
      </c>
      <c r="M137" s="83">
        <v>-47.011513816967849</v>
      </c>
      <c r="N137" s="83">
        <v>-56.281703475322033</v>
      </c>
      <c r="O137" s="83">
        <v>-56.798522359585576</v>
      </c>
      <c r="P137" s="83">
        <v>-56.836331464717389</v>
      </c>
      <c r="Q137" s="83">
        <v>-53.637712419688128</v>
      </c>
      <c r="R137" s="83">
        <v>-55.664744385147564</v>
      </c>
      <c r="S137" s="83">
        <v>-50.046895410648418</v>
      </c>
      <c r="T137" s="83">
        <v>-53.090852114855394</v>
      </c>
      <c r="U137" s="83">
        <v>-53.419356508039442</v>
      </c>
      <c r="V137" s="83">
        <v>-60.481756797625607</v>
      </c>
      <c r="W137" s="83">
        <v>-55.746818947832281</v>
      </c>
      <c r="X137" s="83">
        <v>-59.422327809208902</v>
      </c>
      <c r="Y137" s="83">
        <v>-58.169886099364987</v>
      </c>
      <c r="Z137" s="83">
        <v>-57.84676544064903</v>
      </c>
      <c r="AA137" s="83">
        <v>-63.035887550016859</v>
      </c>
      <c r="AB137" s="83">
        <v>-60.230340605740366</v>
      </c>
      <c r="AC137" s="83">
        <v>-57.948700975261474</v>
      </c>
      <c r="AD137" s="83">
        <v>-63.443328096838151</v>
      </c>
      <c r="AE137" s="83">
        <v>-67.043272774427095</v>
      </c>
      <c r="AF137" s="83">
        <v>-65.791942573825906</v>
      </c>
      <c r="AG137" s="83">
        <v>-59.568401136642585</v>
      </c>
      <c r="AH137" s="83">
        <v>-59.706623169789033</v>
      </c>
      <c r="AI137" s="83">
        <v>-61.77961799448552</v>
      </c>
      <c r="AJ137" s="83">
        <v>-61.027624259959794</v>
      </c>
      <c r="AK137" s="83">
        <v>-58.506503781724739</v>
      </c>
      <c r="AL137" s="83">
        <v>-56.57965234559903</v>
      </c>
      <c r="AM137" s="83">
        <v>-54.093039358448209</v>
      </c>
      <c r="AN137" s="83">
        <v>-53.850792379182408</v>
      </c>
      <c r="AP137" s="2">
        <v>-42.766676431872092</v>
      </c>
    </row>
    <row r="138" spans="1:42">
      <c r="A138" t="s">
        <v>15</v>
      </c>
      <c r="B138" s="83">
        <v>5.6032911264205012</v>
      </c>
      <c r="C138" s="83">
        <v>1.8007365662372763</v>
      </c>
      <c r="D138" s="83">
        <v>23.084768380025942</v>
      </c>
      <c r="E138" s="83">
        <v>18.947429276226856</v>
      </c>
      <c r="F138" s="83">
        <v>8.8137669411169668</v>
      </c>
      <c r="G138" s="83">
        <v>-3.7656022065197945</v>
      </c>
      <c r="H138" s="83">
        <v>-16.327346606613059</v>
      </c>
      <c r="I138" s="83">
        <v>-27.683852808480996</v>
      </c>
      <c r="J138" s="83">
        <v>-41.186700793015376</v>
      </c>
      <c r="K138" s="83">
        <v>-53.538301999158108</v>
      </c>
      <c r="L138" s="83">
        <v>-54.895821514379506</v>
      </c>
      <c r="M138" s="83">
        <v>-48.132507400688581</v>
      </c>
      <c r="N138" s="83">
        <v>-56.048810568262212</v>
      </c>
      <c r="O138" s="83">
        <v>-52.591876253798041</v>
      </c>
      <c r="P138" s="83">
        <v>-53.785115610921224</v>
      </c>
      <c r="Q138" s="83">
        <v>-51.395599809419494</v>
      </c>
      <c r="R138" s="83">
        <v>-58.582195457165909</v>
      </c>
      <c r="S138" s="83">
        <v>-52.794044743177679</v>
      </c>
      <c r="T138" s="83">
        <v>-53.863190217870553</v>
      </c>
      <c r="U138" s="83">
        <v>-54.90303810567444</v>
      </c>
      <c r="V138" s="83">
        <v>-59.541723102750211</v>
      </c>
      <c r="W138" s="83">
        <v>-56.823178144663125</v>
      </c>
      <c r="X138" s="83">
        <v>-59.867862148061633</v>
      </c>
      <c r="Y138" s="83">
        <v>-62.637438818811475</v>
      </c>
      <c r="Z138" s="83">
        <v>-62.89007593529729</v>
      </c>
      <c r="AA138" s="83">
        <v>-63.381679203406335</v>
      </c>
      <c r="AB138" s="83">
        <v>-61.519749321145135</v>
      </c>
      <c r="AC138" s="83">
        <v>-61.820053298512228</v>
      </c>
      <c r="AD138" s="83">
        <v>-70.035257296104817</v>
      </c>
      <c r="AE138" s="83">
        <v>-74.517044115720651</v>
      </c>
      <c r="AF138" s="83">
        <v>-67.560753039086038</v>
      </c>
      <c r="AG138" s="83">
        <v>-65.972447032472132</v>
      </c>
      <c r="AH138" s="83">
        <v>-65.949565254896882</v>
      </c>
      <c r="AI138" s="83">
        <v>-68.195936256970583</v>
      </c>
      <c r="AJ138" s="83">
        <v>-67.25707467114492</v>
      </c>
      <c r="AK138" s="83">
        <v>-63.595757456629585</v>
      </c>
      <c r="AL138" s="83">
        <v>-61.410399777500032</v>
      </c>
      <c r="AM138" s="83">
        <v>-59.49308687869781</v>
      </c>
      <c r="AN138" s="83">
        <v>-57.551855345171596</v>
      </c>
      <c r="AP138" s="2">
        <v>-44.76343455214753</v>
      </c>
    </row>
    <row r="139" spans="1:42">
      <c r="A139" t="s">
        <v>169</v>
      </c>
      <c r="B139" s="83">
        <v>1.0152300591675072</v>
      </c>
      <c r="C139" s="83">
        <v>0.89124221589398189</v>
      </c>
      <c r="D139" s="83">
        <v>15.154704261639196</v>
      </c>
      <c r="E139" s="83">
        <v>11.485534414542037</v>
      </c>
      <c r="F139" s="83">
        <v>4.5386565177910256</v>
      </c>
      <c r="G139" s="83">
        <v>-1.7074470686526979</v>
      </c>
      <c r="H139" s="83">
        <v>-13.945542059122541</v>
      </c>
      <c r="I139" s="83">
        <v>-17.780833789118859</v>
      </c>
      <c r="J139" s="83">
        <v>-25.829008661951875</v>
      </c>
      <c r="K139" s="83">
        <v>-47.263369708787984</v>
      </c>
      <c r="L139" s="83">
        <v>-52.743544931654299</v>
      </c>
      <c r="M139" s="83">
        <v>-47.819854400344632</v>
      </c>
      <c r="N139" s="83">
        <v>-45.370532758024339</v>
      </c>
      <c r="O139" s="83">
        <v>-38.622873045884845</v>
      </c>
      <c r="P139" s="83">
        <v>-36.799951055700483</v>
      </c>
      <c r="Q139" s="83">
        <v>-33.966051543809513</v>
      </c>
      <c r="R139" s="83">
        <v>-41.525988884125482</v>
      </c>
      <c r="S139" s="83">
        <v>-35.863106332847337</v>
      </c>
      <c r="T139" s="83">
        <v>-38.561753794317397</v>
      </c>
      <c r="U139" s="83">
        <v>-36.468359401259463</v>
      </c>
      <c r="V139" s="83">
        <v>-43.315657178489062</v>
      </c>
      <c r="W139" s="83">
        <v>-41.167374334091505</v>
      </c>
      <c r="X139" s="83">
        <v>-45.295078840860448</v>
      </c>
      <c r="Y139" s="83">
        <v>-45.65604930128589</v>
      </c>
      <c r="Z139" s="83">
        <v>-48.461705505804531</v>
      </c>
      <c r="AA139" s="83">
        <v>-48.836599270904301</v>
      </c>
      <c r="AB139" s="83">
        <v>-48.093124992085698</v>
      </c>
      <c r="AC139" s="83">
        <v>-45.699712562469607</v>
      </c>
      <c r="AD139" s="83">
        <v>-53.799049454437842</v>
      </c>
      <c r="AE139" s="83">
        <v>-66.976966646195407</v>
      </c>
      <c r="AF139" s="83">
        <v>-65.115989267421682</v>
      </c>
      <c r="AG139" s="83">
        <v>-66.135209587784288</v>
      </c>
      <c r="AH139" s="83">
        <v>-64.990845665724947</v>
      </c>
      <c r="AI139" s="83">
        <v>-65.889191327756734</v>
      </c>
      <c r="AJ139" s="83">
        <v>-64.084693776821041</v>
      </c>
      <c r="AK139" s="83">
        <v>-60.310819122844329</v>
      </c>
      <c r="AL139" s="83">
        <v>-58.630414864769364</v>
      </c>
      <c r="AM139" s="83">
        <v>-56.929455086008502</v>
      </c>
      <c r="AN139" s="83">
        <v>-54.704356431865179</v>
      </c>
      <c r="AP139" s="2">
        <v>-36.194570702996465</v>
      </c>
    </row>
    <row r="141" spans="1:42">
      <c r="A141" s="4" t="s">
        <v>597</v>
      </c>
    </row>
    <row r="143" spans="1:42">
      <c r="A143" t="s">
        <v>19</v>
      </c>
      <c r="B143" s="6">
        <v>87.476634775691622</v>
      </c>
      <c r="C143" s="6">
        <v>141.8851241152575</v>
      </c>
      <c r="D143" s="6">
        <v>64.073037620866387</v>
      </c>
      <c r="E143" s="6">
        <v>49.864380285528576</v>
      </c>
      <c r="F143" s="6">
        <v>46.404332973679445</v>
      </c>
      <c r="G143" s="6">
        <v>46.636717706611904</v>
      </c>
      <c r="H143" s="6">
        <v>44.336316991779015</v>
      </c>
      <c r="I143" s="6">
        <v>59.298525209686474</v>
      </c>
      <c r="J143" s="6">
        <v>70.743034530028055</v>
      </c>
      <c r="K143" s="6">
        <v>79.018976244145122</v>
      </c>
      <c r="L143" s="6">
        <v>81.793926598239437</v>
      </c>
      <c r="M143" s="6">
        <v>85.407003998412051</v>
      </c>
      <c r="N143" s="6">
        <v>90.408397452877153</v>
      </c>
      <c r="O143" s="6">
        <v>90.741719197199473</v>
      </c>
      <c r="P143" s="6">
        <v>94.439570030691726</v>
      </c>
      <c r="Q143" s="6">
        <v>97.849269172743931</v>
      </c>
      <c r="R143" s="6">
        <v>100.16994734789967</v>
      </c>
      <c r="S143" s="6">
        <v>96.059489762783187</v>
      </c>
      <c r="T143" s="6">
        <v>92.968358380363753</v>
      </c>
      <c r="U143" s="6">
        <v>99.335236985663059</v>
      </c>
      <c r="V143" s="6">
        <v>100.37765913044238</v>
      </c>
      <c r="W143" s="6">
        <v>101.61973057912533</v>
      </c>
      <c r="X143" s="6">
        <v>105.07816182270831</v>
      </c>
      <c r="Y143" s="6">
        <v>106.227309882366</v>
      </c>
      <c r="Z143" s="6">
        <v>98.753085949812089</v>
      </c>
      <c r="AA143" s="6">
        <v>103.50404454940163</v>
      </c>
      <c r="AB143" s="6">
        <v>100.78255052297577</v>
      </c>
      <c r="AC143" s="6">
        <v>102.11614037700578</v>
      </c>
      <c r="AD143" s="6">
        <v>106.46584403678563</v>
      </c>
      <c r="AE143" s="6">
        <v>108.39523310521933</v>
      </c>
      <c r="AF143" s="6">
        <v>104.88472391546156</v>
      </c>
      <c r="AG143" s="6">
        <v>105.88456633409511</v>
      </c>
      <c r="AH143" s="6">
        <v>106.88301881497773</v>
      </c>
      <c r="AI143" s="6">
        <v>109.08270319512852</v>
      </c>
      <c r="AJ143" s="6">
        <v>109.08270319512852</v>
      </c>
      <c r="AK143" s="6">
        <v>109.08270319512852</v>
      </c>
      <c r="AL143" s="6">
        <v>109.08270319512852</v>
      </c>
      <c r="AM143" s="6">
        <v>109.08270319512852</v>
      </c>
      <c r="AN143" s="6">
        <v>109.08270319512852</v>
      </c>
    </row>
    <row r="144" spans="1:42">
      <c r="A144" t="s">
        <v>13</v>
      </c>
      <c r="B144" s="6">
        <v>87.265182006496303</v>
      </c>
      <c r="C144" s="6">
        <v>129.79836589164594</v>
      </c>
      <c r="D144" s="6">
        <v>39.538536014385997</v>
      </c>
      <c r="E144" s="6">
        <v>36.937667963699433</v>
      </c>
      <c r="F144" s="6">
        <v>35.527870398897711</v>
      </c>
      <c r="G144" s="6">
        <v>35.165525499741513</v>
      </c>
      <c r="H144" s="6">
        <v>37.59936354307586</v>
      </c>
      <c r="I144" s="6">
        <v>55.530606133796915</v>
      </c>
      <c r="J144" s="6">
        <v>62.696162193868794</v>
      </c>
      <c r="K144" s="6">
        <v>76.178507814965798</v>
      </c>
      <c r="L144" s="6">
        <v>81.160199445734662</v>
      </c>
      <c r="M144" s="6">
        <v>83.01350606715846</v>
      </c>
      <c r="N144" s="6">
        <v>86.852261364692509</v>
      </c>
      <c r="O144" s="6">
        <v>84.832753058705578</v>
      </c>
      <c r="P144" s="6">
        <v>89.429190544282761</v>
      </c>
      <c r="Q144" s="6">
        <v>94.284217187447183</v>
      </c>
      <c r="R144" s="6">
        <v>97.694714056435828</v>
      </c>
      <c r="S144" s="6">
        <v>93.451067970827367</v>
      </c>
      <c r="T144" s="6">
        <v>90.714716339485591</v>
      </c>
      <c r="U144" s="6">
        <v>96.911792604748612</v>
      </c>
      <c r="V144" s="6">
        <v>99.136108659419847</v>
      </c>
      <c r="W144" s="6">
        <v>97.891236259146922</v>
      </c>
      <c r="X144" s="6">
        <v>100.80123450238679</v>
      </c>
      <c r="Y144" s="6">
        <v>101.14764810519252</v>
      </c>
      <c r="Z144" s="6">
        <v>94.566974752667974</v>
      </c>
      <c r="AA144" s="6">
        <v>97.902815981374061</v>
      </c>
      <c r="AB144" s="6">
        <v>94.876299175953022</v>
      </c>
      <c r="AC144" s="6">
        <v>93.687026126164923</v>
      </c>
      <c r="AD144" s="6">
        <v>96.415891000524425</v>
      </c>
      <c r="AE144" s="6">
        <v>101.81386108280762</v>
      </c>
      <c r="AF144" s="6">
        <v>98.041680851028076</v>
      </c>
      <c r="AG144" s="6">
        <v>101.01870486387959</v>
      </c>
      <c r="AH144" s="6">
        <v>102.42984990274095</v>
      </c>
      <c r="AI144" s="6">
        <v>105.84788490184593</v>
      </c>
      <c r="AJ144" s="6">
        <v>105.84788490184593</v>
      </c>
      <c r="AK144" s="6">
        <v>105.84788490184593</v>
      </c>
      <c r="AL144" s="6">
        <v>105.84788490184593</v>
      </c>
      <c r="AM144" s="6">
        <v>105.84788490184593</v>
      </c>
      <c r="AN144" s="6">
        <v>105.84788490184593</v>
      </c>
    </row>
    <row r="145" spans="1:44">
      <c r="A145" t="s">
        <v>14</v>
      </c>
      <c r="B145" s="6">
        <v>84.321396523945467</v>
      </c>
      <c r="C145" s="6">
        <v>125.85832212879612</v>
      </c>
      <c r="D145" s="6">
        <v>45.578580529769248</v>
      </c>
      <c r="E145" s="6">
        <v>36.859343760306238</v>
      </c>
      <c r="F145" s="6">
        <v>35.886867728304608</v>
      </c>
      <c r="G145" s="6">
        <v>35.68286739678242</v>
      </c>
      <c r="H145" s="6">
        <v>37.765372193860756</v>
      </c>
      <c r="I145" s="6">
        <v>53.473065322347466</v>
      </c>
      <c r="J145" s="6">
        <v>62.592171509850395</v>
      </c>
      <c r="K145" s="6">
        <v>73.661142818299723</v>
      </c>
      <c r="L145" s="6">
        <v>76.547078170780395</v>
      </c>
      <c r="M145" s="6">
        <v>79.137290089680775</v>
      </c>
      <c r="N145" s="6">
        <v>83.8440701350913</v>
      </c>
      <c r="O145" s="6">
        <v>84.326805020591436</v>
      </c>
      <c r="P145" s="6">
        <v>89.182343455675536</v>
      </c>
      <c r="Q145" s="6">
        <v>90.306286079346378</v>
      </c>
      <c r="R145" s="6">
        <v>91.004296062252081</v>
      </c>
      <c r="S145" s="6">
        <v>87.364294921597832</v>
      </c>
      <c r="T145" s="6">
        <v>83.220880215795646</v>
      </c>
      <c r="U145" s="6">
        <v>89.958814211551598</v>
      </c>
      <c r="V145" s="6">
        <v>93.212333257689608</v>
      </c>
      <c r="W145" s="6">
        <v>93.669167959946265</v>
      </c>
      <c r="X145" s="6">
        <v>96.389849422689778</v>
      </c>
      <c r="Y145" s="6">
        <v>97.196733292433066</v>
      </c>
      <c r="Z145" s="6">
        <v>90.431313796954257</v>
      </c>
      <c r="AA145" s="6">
        <v>95.956413653347923</v>
      </c>
      <c r="AB145" s="6">
        <v>97.081863399116003</v>
      </c>
      <c r="AC145" s="6">
        <v>94.249532380063897</v>
      </c>
      <c r="AD145" s="6">
        <v>98.020590121208897</v>
      </c>
      <c r="AE145" s="6">
        <v>100.28579651195145</v>
      </c>
      <c r="AF145" s="6">
        <v>98.667603178141363</v>
      </c>
      <c r="AG145" s="6">
        <v>98.757464806525888</v>
      </c>
      <c r="AH145" s="6">
        <v>99.690748495535672</v>
      </c>
      <c r="AI145" s="6">
        <v>101.36425991083212</v>
      </c>
      <c r="AJ145" s="6">
        <v>101.36425991083212</v>
      </c>
      <c r="AK145" s="6">
        <v>101.36425991083212</v>
      </c>
      <c r="AL145" s="6">
        <v>101.36425991083212</v>
      </c>
      <c r="AM145" s="6">
        <v>101.36425991083212</v>
      </c>
      <c r="AN145" s="6">
        <v>101.36425991083212</v>
      </c>
    </row>
    <row r="146" spans="1:44">
      <c r="A146" t="s">
        <v>15</v>
      </c>
      <c r="B146" s="6">
        <v>108.59883259855371</v>
      </c>
      <c r="C146" s="6">
        <v>140.77340717057027</v>
      </c>
      <c r="D146" s="6">
        <v>67.138067115542199</v>
      </c>
      <c r="E146" s="6">
        <v>59.480722680087815</v>
      </c>
      <c r="F146" s="6">
        <v>56.685519029303201</v>
      </c>
      <c r="G146" s="6">
        <v>62.63411160436776</v>
      </c>
      <c r="H146" s="6">
        <v>55.52183708031378</v>
      </c>
      <c r="I146" s="6">
        <v>59.889862410393476</v>
      </c>
      <c r="J146" s="6">
        <v>71.248230346645315</v>
      </c>
      <c r="K146" s="6">
        <v>93.658884968263862</v>
      </c>
      <c r="L146" s="6">
        <v>101.87239838641408</v>
      </c>
      <c r="M146" s="6">
        <v>100.97612506285883</v>
      </c>
      <c r="N146" s="6">
        <v>102.84619081137721</v>
      </c>
      <c r="O146" s="6">
        <v>99.580773091636118</v>
      </c>
      <c r="P146" s="6">
        <v>102.61406295233323</v>
      </c>
      <c r="Q146" s="6">
        <v>106.78565163266239</v>
      </c>
      <c r="R146" s="6">
        <v>110.9969346649487</v>
      </c>
      <c r="S146" s="6">
        <v>106.58931543293775</v>
      </c>
      <c r="T146" s="6">
        <v>103.14733250787405</v>
      </c>
      <c r="U146" s="6">
        <v>106.88000167794311</v>
      </c>
      <c r="V146" s="6">
        <v>103.89516425694454</v>
      </c>
      <c r="W146" s="6">
        <v>105.75494302816251</v>
      </c>
      <c r="X146" s="6">
        <v>107.95213602524838</v>
      </c>
      <c r="Y146" s="6">
        <v>110.18423314071254</v>
      </c>
      <c r="Z146" s="6">
        <v>102.88087678743753</v>
      </c>
      <c r="AA146" s="6">
        <v>102.96917210746044</v>
      </c>
      <c r="AB146" s="6">
        <v>99.953974084631653</v>
      </c>
      <c r="AC146" s="6">
        <v>102.04666049433369</v>
      </c>
      <c r="AD146" s="6">
        <v>106.18496672357541</v>
      </c>
      <c r="AE146" s="6">
        <v>107.96838745161151</v>
      </c>
      <c r="AF146" s="6">
        <v>101.5493462414542</v>
      </c>
      <c r="AG146" s="6">
        <v>103.56940299824315</v>
      </c>
      <c r="AH146" s="6">
        <v>106.41478664590304</v>
      </c>
      <c r="AI146" s="6">
        <v>106.73672455188769</v>
      </c>
      <c r="AJ146" s="6">
        <v>106.73672455188769</v>
      </c>
      <c r="AK146" s="6">
        <v>106.73672455188769</v>
      </c>
      <c r="AL146" s="6">
        <v>106.73672455188769</v>
      </c>
      <c r="AM146" s="6">
        <v>106.73672455188769</v>
      </c>
      <c r="AN146" s="6">
        <v>106.73672455188769</v>
      </c>
    </row>
    <row r="147" spans="1:44">
      <c r="A147" t="s">
        <v>169</v>
      </c>
      <c r="B147" s="6">
        <v>125.0010005031624</v>
      </c>
      <c r="C147" s="6">
        <v>134.30196620552422</v>
      </c>
      <c r="D147" s="6">
        <v>74.595552026386784</v>
      </c>
      <c r="E147" s="6">
        <v>57.108603630075251</v>
      </c>
      <c r="F147" s="6">
        <v>57.760283835830769</v>
      </c>
      <c r="G147" s="6">
        <v>57.46138899863837</v>
      </c>
      <c r="H147" s="6">
        <v>58.538987737337834</v>
      </c>
      <c r="I147" s="6">
        <v>59.711264114844589</v>
      </c>
      <c r="J147" s="6">
        <v>62.461874042647381</v>
      </c>
      <c r="K147" s="6">
        <v>85.703589160922419</v>
      </c>
      <c r="L147" s="6">
        <v>88.803725111668754</v>
      </c>
      <c r="M147" s="6">
        <v>88.531847151675663</v>
      </c>
      <c r="N147" s="6">
        <v>87.165566014077115</v>
      </c>
      <c r="O147" s="6">
        <v>83.006441257553305</v>
      </c>
      <c r="P147" s="6">
        <v>85.88005237008143</v>
      </c>
      <c r="Q147" s="6">
        <v>90.305590221421028</v>
      </c>
      <c r="R147" s="6">
        <v>96.25225259103145</v>
      </c>
      <c r="S147" s="6">
        <v>96.118349255930809</v>
      </c>
      <c r="T147" s="6">
        <v>96.503844580107312</v>
      </c>
      <c r="U147" s="6">
        <v>102.21195993555339</v>
      </c>
      <c r="V147" s="6">
        <v>100.28572239521286</v>
      </c>
      <c r="W147" s="6">
        <v>99.358315647694994</v>
      </c>
      <c r="X147" s="6">
        <v>101.33746046944874</v>
      </c>
      <c r="Y147" s="6">
        <v>101.13316004488441</v>
      </c>
      <c r="Z147" s="6">
        <v>98.143786679699375</v>
      </c>
      <c r="AA147" s="6">
        <v>98.079727793915239</v>
      </c>
      <c r="AB147" s="6">
        <v>95.602097599356412</v>
      </c>
      <c r="AC147" s="6">
        <v>94.421956589897121</v>
      </c>
      <c r="AD147" s="6">
        <v>97.349463704252813</v>
      </c>
      <c r="AE147" s="6">
        <v>101.75813071394434</v>
      </c>
      <c r="AF147" s="6">
        <v>99.049397638220725</v>
      </c>
      <c r="AG147" s="6">
        <v>99.764057892769415</v>
      </c>
      <c r="AH147" s="6">
        <v>102.77613062671512</v>
      </c>
      <c r="AI147" s="6">
        <v>105.52748735598803</v>
      </c>
      <c r="AJ147" s="6">
        <v>105.52748735598803</v>
      </c>
      <c r="AK147" s="6">
        <v>105.52748735598803</v>
      </c>
      <c r="AL147" s="6">
        <v>105.52748735598803</v>
      </c>
      <c r="AM147" s="6">
        <v>105.52748735598803</v>
      </c>
      <c r="AN147" s="6">
        <v>105.52748735598803</v>
      </c>
    </row>
    <row r="148" spans="1:44">
      <c r="AR148" s="1">
        <v>3500</v>
      </c>
    </row>
    <row r="149" spans="1:44">
      <c r="A149" t="s">
        <v>19</v>
      </c>
      <c r="B149" s="83">
        <v>2.2777720825447147</v>
      </c>
      <c r="C149" s="83">
        <v>-1.0917302657778407</v>
      </c>
      <c r="D149" s="83">
        <v>15.757536562131307</v>
      </c>
      <c r="E149" s="83">
        <v>29.818085706060593</v>
      </c>
      <c r="F149" s="83">
        <v>33.220437673886522</v>
      </c>
      <c r="G149" s="83">
        <v>32.039477971572126</v>
      </c>
      <c r="H149" s="83">
        <v>14.566453920927863</v>
      </c>
      <c r="I149" s="83">
        <v>-6.6067731370749954</v>
      </c>
      <c r="J149" s="83">
        <v>-31.400817497978672</v>
      </c>
      <c r="K149" s="83">
        <v>-36.257364447622827</v>
      </c>
      <c r="L149" s="83">
        <v>-40.71862498136079</v>
      </c>
      <c r="M149" s="83">
        <v>-42.334103337540057</v>
      </c>
      <c r="N149" s="83">
        <v>-57.54402032171059</v>
      </c>
      <c r="O149" s="83">
        <v>-50.422272480233211</v>
      </c>
      <c r="P149" s="83">
        <v>-54.568059785863134</v>
      </c>
      <c r="Q149" s="83">
        <v>-63.45594150189828</v>
      </c>
      <c r="R149" s="83">
        <v>-58.519946789947305</v>
      </c>
      <c r="S149" s="83">
        <v>-62.110754937680163</v>
      </c>
      <c r="T149" s="83">
        <v>-61.556619160256915</v>
      </c>
      <c r="U149" s="83">
        <v>-65.88219809596103</v>
      </c>
      <c r="V149" s="83">
        <v>-68.103163496665474</v>
      </c>
      <c r="W149" s="83">
        <v>-64.077195583768315</v>
      </c>
      <c r="X149" s="83">
        <v>-67.72047127409553</v>
      </c>
      <c r="Y149" s="83">
        <v>-67.327592742751335</v>
      </c>
      <c r="Z149" s="83">
        <v>-66.907321061932095</v>
      </c>
      <c r="AA149" s="83">
        <v>-71.58215629723108</v>
      </c>
      <c r="AB149" s="83">
        <v>-65.737800864896542</v>
      </c>
      <c r="AC149" s="83">
        <v>-60.952560828153707</v>
      </c>
      <c r="AD149" s="83">
        <v>-74.424304804523246</v>
      </c>
      <c r="AE149" s="83">
        <v>-79.461238509083302</v>
      </c>
      <c r="AF149" s="83">
        <v>-73.625532922013193</v>
      </c>
      <c r="AG149" s="83">
        <v>-63.582934855441415</v>
      </c>
      <c r="AH149" s="83">
        <v>-72.042082266296916</v>
      </c>
      <c r="AI149" s="83">
        <v>-72.053218381497885</v>
      </c>
      <c r="AJ149" s="83">
        <v>-70.102389201198292</v>
      </c>
      <c r="AK149" s="83">
        <v>-67.245635557731219</v>
      </c>
      <c r="AL149" s="83">
        <v>-63.628314755541858</v>
      </c>
      <c r="AM149" s="83">
        <v>-57.03856995218198</v>
      </c>
      <c r="AN149" s="83">
        <v>-55.747478718843659</v>
      </c>
      <c r="AP149" s="2">
        <v>-43.305501079768611</v>
      </c>
      <c r="AR149" s="1">
        <v>374790</v>
      </c>
    </row>
    <row r="150" spans="1:44">
      <c r="A150" t="s">
        <v>13</v>
      </c>
      <c r="B150" s="83">
        <v>4.9964747730017081</v>
      </c>
      <c r="C150" s="83">
        <v>-0.65271593060612076</v>
      </c>
      <c r="D150" s="83">
        <v>28.850064897371325</v>
      </c>
      <c r="E150" s="83">
        <v>33.978863269389116</v>
      </c>
      <c r="F150" s="83">
        <v>35.779538340090802</v>
      </c>
      <c r="G150" s="83">
        <v>33.077145639675045</v>
      </c>
      <c r="H150" s="83">
        <v>22.81816242129365</v>
      </c>
      <c r="I150" s="83">
        <v>-8.5879592819558184</v>
      </c>
      <c r="J150" s="83">
        <v>-28.102593278885948</v>
      </c>
      <c r="K150" s="83">
        <v>-37.388811185139048</v>
      </c>
      <c r="L150" s="83">
        <v>-42.569183797861044</v>
      </c>
      <c r="M150" s="83">
        <v>-42.847603511152272</v>
      </c>
      <c r="N150" s="83">
        <v>-55.10015014649052</v>
      </c>
      <c r="O150" s="83">
        <v>-44.465079060113062</v>
      </c>
      <c r="P150" s="83">
        <v>-50.505787193059561</v>
      </c>
      <c r="Q150" s="83">
        <v>-60.46312121890864</v>
      </c>
      <c r="R150" s="83">
        <v>-58.402870534055118</v>
      </c>
      <c r="S150" s="83">
        <v>-59.749157195553884</v>
      </c>
      <c r="T150" s="83">
        <v>-60.615851234315542</v>
      </c>
      <c r="U150" s="83">
        <v>-65.313184074005605</v>
      </c>
      <c r="V150" s="83">
        <v>-67.284554983538257</v>
      </c>
      <c r="W150" s="83">
        <v>-65.999282316902779</v>
      </c>
      <c r="X150" s="83">
        <v>-63.080174381680656</v>
      </c>
      <c r="Y150" s="83">
        <v>-61.245630681717088</v>
      </c>
      <c r="Z150" s="83">
        <v>-62.61588710228591</v>
      </c>
      <c r="AA150" s="83">
        <v>-66.501217339285091</v>
      </c>
      <c r="AB150" s="83">
        <v>-63.065421499013368</v>
      </c>
      <c r="AC150" s="83">
        <v>-60.215431305171272</v>
      </c>
      <c r="AD150" s="83">
        <v>-65.568869979316815</v>
      </c>
      <c r="AE150" s="83">
        <v>-73.292267916603976</v>
      </c>
      <c r="AF150" s="83">
        <v>-68.018977376863646</v>
      </c>
      <c r="AG150" s="83">
        <v>-62.651479202807153</v>
      </c>
      <c r="AH150" s="83">
        <v>-69.210856905658034</v>
      </c>
      <c r="AI150" s="83">
        <v>-70.428211431558367</v>
      </c>
      <c r="AJ150" s="83">
        <v>-68.321563865080165</v>
      </c>
      <c r="AK150" s="83">
        <v>-66.183989562297938</v>
      </c>
      <c r="AL150" s="83">
        <v>-62.288488959150015</v>
      </c>
      <c r="AM150" s="83">
        <v>-55.919648785420968</v>
      </c>
      <c r="AN150" s="83">
        <v>-55.629787878846585</v>
      </c>
      <c r="AP150" s="2">
        <v>-40.424767080108325</v>
      </c>
      <c r="AR150" s="6">
        <v>107.08285714285714</v>
      </c>
    </row>
    <row r="151" spans="1:44">
      <c r="A151" t="s">
        <v>14</v>
      </c>
      <c r="B151" s="83">
        <v>7.6599410222347188</v>
      </c>
      <c r="C151" s="83">
        <v>-0.94602109814407243</v>
      </c>
      <c r="D151" s="83">
        <v>21.656858680722387</v>
      </c>
      <c r="E151" s="83">
        <v>33.675325887728356</v>
      </c>
      <c r="F151" s="83">
        <v>34.105761284899373</v>
      </c>
      <c r="G151" s="83">
        <v>31.713803274047272</v>
      </c>
      <c r="H151" s="83">
        <v>12.945829945571511</v>
      </c>
      <c r="I151" s="83">
        <v>-6.410706975811749</v>
      </c>
      <c r="J151" s="83">
        <v>-28.33466481100502</v>
      </c>
      <c r="K151" s="83">
        <v>-34.863530644997539</v>
      </c>
      <c r="L151" s="83">
        <v>-38.509071343474886</v>
      </c>
      <c r="M151" s="83">
        <v>-39.44492567326072</v>
      </c>
      <c r="N151" s="83">
        <v>-55.190043264714177</v>
      </c>
      <c r="O151" s="83">
        <v>-46.698909070412888</v>
      </c>
      <c r="P151" s="83">
        <v>-52.165537538297954</v>
      </c>
      <c r="Q151" s="83">
        <v>-58.968612335232187</v>
      </c>
      <c r="R151" s="83">
        <v>-53.37441132131228</v>
      </c>
      <c r="S151" s="83">
        <v>-57.153304684627159</v>
      </c>
      <c r="T151" s="83">
        <v>-56.692467989788312</v>
      </c>
      <c r="U151" s="83">
        <v>-61.533982389269397</v>
      </c>
      <c r="V151" s="83">
        <v>-64.838912769619157</v>
      </c>
      <c r="W151" s="83">
        <v>-64.898606215131565</v>
      </c>
      <c r="X151" s="83">
        <v>-61.708009147053176</v>
      </c>
      <c r="Y151" s="83">
        <v>-59.266763260595383</v>
      </c>
      <c r="Z151" s="83">
        <v>-60.033530742721481</v>
      </c>
      <c r="AA151" s="83">
        <v>-65.00611533173425</v>
      </c>
      <c r="AB151" s="83">
        <v>-64.885090372780411</v>
      </c>
      <c r="AC151" s="83">
        <v>-60.193506456744799</v>
      </c>
      <c r="AD151" s="83">
        <v>-66.204108636735441</v>
      </c>
      <c r="AE151" s="83">
        <v>-71.286568616547015</v>
      </c>
      <c r="AF151" s="83">
        <v>-67.627987033854623</v>
      </c>
      <c r="AG151" s="83">
        <v>-59.756251329417047</v>
      </c>
      <c r="AH151" s="83">
        <v>-64.872060502289656</v>
      </c>
      <c r="AI151" s="83">
        <v>-64.187750221424167</v>
      </c>
      <c r="AJ151" s="83">
        <v>-62.41159827722678</v>
      </c>
      <c r="AK151" s="83">
        <v>-59.443631739080352</v>
      </c>
      <c r="AL151" s="83">
        <v>-55.614144441725479</v>
      </c>
      <c r="AM151" s="83">
        <v>-48.845180136913875</v>
      </c>
      <c r="AN151" s="83">
        <v>-48.446308980372883</v>
      </c>
      <c r="AP151" s="2">
        <v>-39.508644990640967</v>
      </c>
    </row>
    <row r="152" spans="1:44">
      <c r="A152" t="s">
        <v>15</v>
      </c>
      <c r="B152" s="83">
        <v>8.2031854392403005</v>
      </c>
      <c r="C152" s="83">
        <v>2.3755488371061233</v>
      </c>
      <c r="D152" s="83">
        <v>53.701933767421224</v>
      </c>
      <c r="E152" s="83">
        <v>37.686406247836423</v>
      </c>
      <c r="F152" s="83">
        <v>50.18982016582131</v>
      </c>
      <c r="G152" s="83">
        <v>50.883977983556377</v>
      </c>
      <c r="H152" s="83">
        <v>15.39511587324531</v>
      </c>
      <c r="I152" s="83">
        <v>-7.884526562045501</v>
      </c>
      <c r="J152" s="83">
        <v>-35.209237253523654</v>
      </c>
      <c r="K152" s="83">
        <v>-52.208273656195281</v>
      </c>
      <c r="L152" s="83">
        <v>-60.370629667752524</v>
      </c>
      <c r="M152" s="83">
        <v>-56.429629881240572</v>
      </c>
      <c r="N152" s="83">
        <v>-62.925896193806636</v>
      </c>
      <c r="O152" s="83">
        <v>-42.221218339684157</v>
      </c>
      <c r="P152" s="83">
        <v>-47.047148067806248</v>
      </c>
      <c r="Q152" s="83">
        <v>-59.819910387856083</v>
      </c>
      <c r="R152" s="83">
        <v>-58.725172493235547</v>
      </c>
      <c r="S152" s="83">
        <v>-62.694386496408463</v>
      </c>
      <c r="T152" s="83">
        <v>-62.878284286111899</v>
      </c>
      <c r="U152" s="83">
        <v>-65.196884463125997</v>
      </c>
      <c r="V152" s="83">
        <v>-64.290627745379865</v>
      </c>
      <c r="W152" s="83">
        <v>-65.218864977368654</v>
      </c>
      <c r="X152" s="83">
        <v>-64.305135543958585</v>
      </c>
      <c r="Y152" s="83">
        <v>-67.740580665271523</v>
      </c>
      <c r="Z152" s="83">
        <v>-62.966882019541053</v>
      </c>
      <c r="AA152" s="83">
        <v>-63.56222982102787</v>
      </c>
      <c r="AB152" s="83">
        <v>-61.154995310417334</v>
      </c>
      <c r="AC152" s="83">
        <v>-61.211431645580461</v>
      </c>
      <c r="AD152" s="83">
        <v>-70.706117955112575</v>
      </c>
      <c r="AE152" s="83">
        <v>-75.529208251149896</v>
      </c>
      <c r="AF152" s="83">
        <v>-66.598596030082973</v>
      </c>
      <c r="AG152" s="83">
        <v>-62.672491944254986</v>
      </c>
      <c r="AH152" s="83">
        <v>-67.034978105338325</v>
      </c>
      <c r="AI152" s="83">
        <v>-65.354002793873974</v>
      </c>
      <c r="AJ152" s="83">
        <v>-64.129322681938618</v>
      </c>
      <c r="AK152" s="83">
        <v>-59.421282607531175</v>
      </c>
      <c r="AL152" s="83">
        <v>-56.946215917290544</v>
      </c>
      <c r="AM152" s="83">
        <v>-52.574490563074768</v>
      </c>
      <c r="AN152" s="83">
        <v>-48.372958312558595</v>
      </c>
      <c r="AP152" s="2">
        <v>-40.397686830674218</v>
      </c>
    </row>
    <row r="153" spans="1:44">
      <c r="A153" t="s">
        <v>169</v>
      </c>
      <c r="B153" s="83">
        <v>5.5208476340629602</v>
      </c>
      <c r="C153" s="83">
        <v>1.903668074044333</v>
      </c>
      <c r="D153" s="83">
        <v>31.768412101390055</v>
      </c>
      <c r="E153" s="83">
        <v>23.879500525505946</v>
      </c>
      <c r="F153" s="83">
        <v>30.728693775197179</v>
      </c>
      <c r="G153" s="83">
        <v>43.848509708091157</v>
      </c>
      <c r="H153" s="83">
        <v>6.7759982172539424</v>
      </c>
      <c r="I153" s="83">
        <v>-17.144994128764949</v>
      </c>
      <c r="J153" s="83">
        <v>-29.056254137122281</v>
      </c>
      <c r="K153" s="83">
        <v>-50.211209779204289</v>
      </c>
      <c r="L153" s="83">
        <v>-49.296368240457213</v>
      </c>
      <c r="M153" s="83">
        <v>-48.825286600311912</v>
      </c>
      <c r="N153" s="83">
        <v>-51.20295868319306</v>
      </c>
      <c r="O153" s="83">
        <v>-35.42786964157073</v>
      </c>
      <c r="P153" s="83">
        <v>-37.651048504270058</v>
      </c>
      <c r="Q153" s="83">
        <v>-51.81291849315177</v>
      </c>
      <c r="R153" s="83">
        <v>-54.081626635726906</v>
      </c>
      <c r="S153" s="83">
        <v>-57.52532634735266</v>
      </c>
      <c r="T153" s="83">
        <v>-60.709654167192475</v>
      </c>
      <c r="U153" s="83">
        <v>-64.717682025714922</v>
      </c>
      <c r="V153" s="83">
        <v>-64.614798575403398</v>
      </c>
      <c r="W153" s="83">
        <v>-63.298881866045718</v>
      </c>
      <c r="X153" s="83">
        <v>-62.773286295671035</v>
      </c>
      <c r="Y153" s="83">
        <v>-64.614160239902759</v>
      </c>
      <c r="Z153" s="83">
        <v>-62.741596776310494</v>
      </c>
      <c r="AA153" s="83">
        <v>-64.09371098989169</v>
      </c>
      <c r="AB153" s="83">
        <v>-62.505425310876063</v>
      </c>
      <c r="AC153" s="83">
        <v>-59.13903510405396</v>
      </c>
      <c r="AD153" s="83">
        <v>-67.474528165303141</v>
      </c>
      <c r="AE153" s="83">
        <v>-74.944826433862886</v>
      </c>
      <c r="AF153" s="83">
        <v>-70.318055964464293</v>
      </c>
      <c r="AG153" s="83">
        <v>-64.480848787540424</v>
      </c>
      <c r="AH153" s="83">
        <v>-68.67250881410834</v>
      </c>
      <c r="AI153" s="83">
        <v>-69.890336741742317</v>
      </c>
      <c r="AJ153" s="83">
        <v>-68.311580801943364</v>
      </c>
      <c r="AK153" s="83">
        <v>-64.418817131644047</v>
      </c>
      <c r="AL153" s="83">
        <v>-63.221682192635953</v>
      </c>
      <c r="AM153" s="83">
        <v>-59.880694411929781</v>
      </c>
      <c r="AN153" s="83">
        <v>-54.660415186881458</v>
      </c>
      <c r="AP153" s="2">
        <v>-40.670575512166593</v>
      </c>
    </row>
  </sheetData>
  <pageMargins left="0.7" right="0.7" top="0.75" bottom="0.75" header="0.3" footer="0.3"/>
  <pageSetup paperSize="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>
      <c r="A1" s="82" t="s">
        <v>628</v>
      </c>
    </row>
    <row r="2" spans="1:153">
      <c r="A2" s="46" t="s">
        <v>574</v>
      </c>
      <c r="B2" s="50" t="s">
        <v>418</v>
      </c>
      <c r="C2" s="50" t="s">
        <v>419</v>
      </c>
      <c r="D2" s="50" t="s">
        <v>420</v>
      </c>
      <c r="E2" s="50" t="s">
        <v>421</v>
      </c>
      <c r="F2" s="50" t="s">
        <v>422</v>
      </c>
      <c r="G2" s="50" t="s">
        <v>423</v>
      </c>
      <c r="H2" s="50" t="s">
        <v>424</v>
      </c>
      <c r="I2" s="50" t="s">
        <v>425</v>
      </c>
      <c r="J2" s="50" t="s">
        <v>426</v>
      </c>
      <c r="K2" s="50" t="s">
        <v>427</v>
      </c>
      <c r="L2" s="50" t="s">
        <v>428</v>
      </c>
      <c r="M2" s="50" t="s">
        <v>429</v>
      </c>
      <c r="N2" s="50" t="s">
        <v>430</v>
      </c>
      <c r="O2" s="50" t="s">
        <v>431</v>
      </c>
      <c r="P2" s="50" t="s">
        <v>432</v>
      </c>
      <c r="Q2" s="50" t="s">
        <v>433</v>
      </c>
      <c r="R2" s="50" t="s">
        <v>434</v>
      </c>
      <c r="S2" s="50" t="s">
        <v>435</v>
      </c>
      <c r="T2" s="50" t="s">
        <v>436</v>
      </c>
      <c r="U2" s="50" t="s">
        <v>437</v>
      </c>
      <c r="V2" s="50" t="s">
        <v>438</v>
      </c>
      <c r="W2" s="50" t="s">
        <v>439</v>
      </c>
      <c r="X2" s="50" t="s">
        <v>440</v>
      </c>
      <c r="Y2" s="50" t="s">
        <v>441</v>
      </c>
      <c r="Z2" s="50" t="s">
        <v>442</v>
      </c>
      <c r="AA2" s="50" t="s">
        <v>443</v>
      </c>
      <c r="AB2" s="50" t="s">
        <v>444</v>
      </c>
      <c r="AC2" s="50" t="s">
        <v>445</v>
      </c>
      <c r="AD2" s="50" t="s">
        <v>446</v>
      </c>
      <c r="AE2" s="50" t="s">
        <v>447</v>
      </c>
      <c r="AF2" s="50" t="s">
        <v>448</v>
      </c>
      <c r="AG2" s="50" t="s">
        <v>449</v>
      </c>
      <c r="AH2" s="50" t="s">
        <v>450</v>
      </c>
      <c r="AI2" s="50" t="s">
        <v>451</v>
      </c>
      <c r="AJ2" s="50" t="s">
        <v>452</v>
      </c>
      <c r="AK2" s="50" t="s">
        <v>453</v>
      </c>
      <c r="AL2" s="50" t="s">
        <v>454</v>
      </c>
      <c r="AM2" s="50" t="s">
        <v>455</v>
      </c>
      <c r="AN2" s="50" t="s">
        <v>456</v>
      </c>
      <c r="AO2" s="50" t="s">
        <v>457</v>
      </c>
      <c r="AP2" s="50" t="s">
        <v>458</v>
      </c>
      <c r="AQ2" s="50" t="s">
        <v>459</v>
      </c>
      <c r="AR2" s="50" t="s">
        <v>460</v>
      </c>
      <c r="AS2" s="50" t="s">
        <v>461</v>
      </c>
      <c r="AT2" s="50" t="s">
        <v>462</v>
      </c>
      <c r="AU2" s="50" t="s">
        <v>463</v>
      </c>
      <c r="AV2" s="50" t="s">
        <v>464</v>
      </c>
      <c r="AW2" s="50" t="s">
        <v>465</v>
      </c>
      <c r="AX2" s="50" t="s">
        <v>466</v>
      </c>
      <c r="AY2" s="50" t="s">
        <v>467</v>
      </c>
      <c r="AZ2" s="50" t="s">
        <v>468</v>
      </c>
      <c r="BA2" s="50" t="s">
        <v>469</v>
      </c>
      <c r="BB2" s="50" t="s">
        <v>470</v>
      </c>
      <c r="BC2" s="50" t="s">
        <v>471</v>
      </c>
      <c r="BD2" s="50" t="s">
        <v>472</v>
      </c>
      <c r="BE2" s="50" t="s">
        <v>473</v>
      </c>
      <c r="BF2" s="50" t="s">
        <v>474</v>
      </c>
      <c r="BG2" s="50" t="s">
        <v>475</v>
      </c>
      <c r="BH2" s="50" t="s">
        <v>476</v>
      </c>
      <c r="BI2" s="50" t="s">
        <v>477</v>
      </c>
      <c r="BJ2" s="50" t="s">
        <v>478</v>
      </c>
      <c r="BK2" s="50" t="s">
        <v>479</v>
      </c>
      <c r="BL2" s="50" t="s">
        <v>480</v>
      </c>
      <c r="BM2" s="50" t="s">
        <v>481</v>
      </c>
      <c r="BN2" s="50" t="s">
        <v>482</v>
      </c>
      <c r="BO2" s="50" t="s">
        <v>483</v>
      </c>
      <c r="BP2" s="50" t="s">
        <v>484</v>
      </c>
      <c r="BQ2" s="50" t="s">
        <v>485</v>
      </c>
      <c r="BR2" s="50" t="s">
        <v>486</v>
      </c>
      <c r="BS2" s="50" t="s">
        <v>487</v>
      </c>
      <c r="BT2" s="50" t="s">
        <v>488</v>
      </c>
      <c r="BU2" s="50" t="s">
        <v>489</v>
      </c>
      <c r="BV2" s="50" t="s">
        <v>490</v>
      </c>
      <c r="BW2" s="50" t="s">
        <v>491</v>
      </c>
      <c r="BX2" s="50" t="s">
        <v>492</v>
      </c>
      <c r="BY2" s="50" t="s">
        <v>493</v>
      </c>
      <c r="BZ2" s="50" t="s">
        <v>494</v>
      </c>
      <c r="CA2" s="50" t="s">
        <v>495</v>
      </c>
      <c r="CB2" s="50" t="s">
        <v>496</v>
      </c>
      <c r="CC2" s="50" t="s">
        <v>497</v>
      </c>
      <c r="CD2" s="50" t="s">
        <v>498</v>
      </c>
      <c r="CE2" s="50" t="s">
        <v>499</v>
      </c>
      <c r="CF2" s="50" t="s">
        <v>500</v>
      </c>
      <c r="CG2" s="50" t="s">
        <v>501</v>
      </c>
      <c r="CH2" s="50" t="s">
        <v>502</v>
      </c>
      <c r="CI2" s="50" t="s">
        <v>503</v>
      </c>
      <c r="CJ2" s="50" t="s">
        <v>504</v>
      </c>
      <c r="CK2" s="50" t="s">
        <v>505</v>
      </c>
      <c r="CL2" s="50" t="s">
        <v>506</v>
      </c>
      <c r="CM2" s="50" t="s">
        <v>507</v>
      </c>
      <c r="CN2" s="50" t="s">
        <v>508</v>
      </c>
      <c r="CO2" s="50" t="s">
        <v>509</v>
      </c>
      <c r="CP2" s="50" t="s">
        <v>510</v>
      </c>
      <c r="CQ2" s="50" t="s">
        <v>511</v>
      </c>
      <c r="CR2" s="50" t="s">
        <v>512</v>
      </c>
      <c r="CS2" s="50" t="s">
        <v>513</v>
      </c>
      <c r="CT2" s="50" t="s">
        <v>514</v>
      </c>
      <c r="CU2" s="50" t="s">
        <v>515</v>
      </c>
      <c r="CV2" s="50" t="s">
        <v>516</v>
      </c>
      <c r="CW2" s="50" t="s">
        <v>517</v>
      </c>
      <c r="CX2" s="50" t="s">
        <v>518</v>
      </c>
      <c r="CY2" s="50" t="s">
        <v>519</v>
      </c>
      <c r="CZ2" s="50" t="s">
        <v>520</v>
      </c>
      <c r="DA2" s="50" t="s">
        <v>521</v>
      </c>
      <c r="DB2" s="50" t="s">
        <v>522</v>
      </c>
      <c r="DC2" s="50" t="s">
        <v>523</v>
      </c>
      <c r="DD2" s="50" t="s">
        <v>524</v>
      </c>
      <c r="DE2" s="50" t="s">
        <v>525</v>
      </c>
      <c r="DF2" s="50" t="s">
        <v>526</v>
      </c>
      <c r="DG2" s="50" t="s">
        <v>527</v>
      </c>
      <c r="DH2" s="50" t="s">
        <v>528</v>
      </c>
      <c r="DI2" s="50" t="s">
        <v>529</v>
      </c>
      <c r="DJ2" s="50" t="s">
        <v>555</v>
      </c>
      <c r="DK2" s="50" t="s">
        <v>556</v>
      </c>
      <c r="DL2" s="50" t="s">
        <v>557</v>
      </c>
      <c r="DM2" s="51" t="s">
        <v>550</v>
      </c>
      <c r="DN2" s="50" t="s">
        <v>558</v>
      </c>
      <c r="DO2" s="50" t="s">
        <v>559</v>
      </c>
      <c r="DP2" s="50" t="s">
        <v>560</v>
      </c>
      <c r="DQ2" s="51" t="s">
        <v>551</v>
      </c>
      <c r="DR2" s="50" t="s">
        <v>561</v>
      </c>
      <c r="DS2" s="50" t="s">
        <v>562</v>
      </c>
      <c r="DT2" s="50" t="s">
        <v>563</v>
      </c>
      <c r="DU2" s="51" t="s">
        <v>552</v>
      </c>
      <c r="DV2" s="50" t="s">
        <v>564</v>
      </c>
      <c r="DW2" s="50" t="s">
        <v>565</v>
      </c>
      <c r="DX2" s="50" t="s">
        <v>566</v>
      </c>
      <c r="DY2" s="51" t="s">
        <v>553</v>
      </c>
      <c r="DZ2" s="50" t="s">
        <v>567</v>
      </c>
      <c r="EA2" s="50" t="s">
        <v>568</v>
      </c>
      <c r="EB2" s="50" t="s">
        <v>569</v>
      </c>
      <c r="EC2" s="50" t="s">
        <v>554</v>
      </c>
      <c r="ED2" s="50" t="s">
        <v>631</v>
      </c>
      <c r="EE2" s="50" t="s">
        <v>632</v>
      </c>
      <c r="EF2" s="50" t="s">
        <v>633</v>
      </c>
      <c r="EG2" s="52" t="s">
        <v>634</v>
      </c>
      <c r="EH2" s="50" t="s">
        <v>635</v>
      </c>
      <c r="EI2" s="50" t="s">
        <v>636</v>
      </c>
      <c r="EJ2" s="50" t="s">
        <v>637</v>
      </c>
      <c r="EK2" s="52" t="s">
        <v>638</v>
      </c>
      <c r="EL2" s="50" t="s">
        <v>639</v>
      </c>
      <c r="EM2" s="50" t="s">
        <v>640</v>
      </c>
      <c r="EN2" s="50" t="s">
        <v>641</v>
      </c>
      <c r="EO2" s="52" t="s">
        <v>642</v>
      </c>
      <c r="EP2" s="50" t="s">
        <v>643</v>
      </c>
      <c r="EQ2" s="50" t="s">
        <v>644</v>
      </c>
      <c r="ER2" s="50" t="s">
        <v>645</v>
      </c>
      <c r="ES2" s="52" t="s">
        <v>646</v>
      </c>
      <c r="ET2" s="50" t="s">
        <v>647</v>
      </c>
      <c r="EU2" s="50" t="s">
        <v>648</v>
      </c>
      <c r="EV2" s="50" t="s">
        <v>649</v>
      </c>
      <c r="EW2" s="52" t="s">
        <v>650</v>
      </c>
    </row>
    <row r="3" spans="1:153">
      <c r="A3" s="56" t="s">
        <v>530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EW3" s="38"/>
    </row>
    <row r="4" spans="1:153">
      <c r="A4" s="57" t="s">
        <v>19</v>
      </c>
      <c r="B4" s="18">
        <v>255.28912461699574</v>
      </c>
      <c r="C4" s="18">
        <v>124.06345886824653</v>
      </c>
      <c r="D4" s="18">
        <v>103.73516611461561</v>
      </c>
      <c r="E4" s="18">
        <v>144.00829399140423</v>
      </c>
      <c r="F4" s="18">
        <v>108.02616378224486</v>
      </c>
      <c r="G4" s="18">
        <v>40.216305419037653</v>
      </c>
      <c r="H4" s="18">
        <v>56.242630636005195</v>
      </c>
      <c r="I4" s="18">
        <v>104.29855049688852</v>
      </c>
      <c r="J4" s="18">
        <v>101.13261137714403</v>
      </c>
      <c r="K4" s="18">
        <v>45.787667159504771</v>
      </c>
      <c r="L4" s="18">
        <v>61.032900743265905</v>
      </c>
      <c r="M4" s="18">
        <v>99.873074529077357</v>
      </c>
      <c r="N4" s="18">
        <v>101.63084927349229</v>
      </c>
      <c r="O4" s="18">
        <v>46.016664274794401</v>
      </c>
      <c r="P4" s="18">
        <v>59.973690110280415</v>
      </c>
      <c r="Q4" s="18">
        <v>98.142761730994451</v>
      </c>
      <c r="R4" s="18">
        <v>110.32839360756816</v>
      </c>
      <c r="S4" s="18">
        <v>44.243555045325628</v>
      </c>
      <c r="T4" s="18">
        <v>53.969073978555151</v>
      </c>
      <c r="U4" s="18">
        <v>94.551277030464931</v>
      </c>
      <c r="V4" s="18">
        <v>75.411272187007711</v>
      </c>
      <c r="W4" s="18">
        <v>32.914895190664105</v>
      </c>
      <c r="X4" s="18">
        <v>38.772877746727573</v>
      </c>
      <c r="Y4" s="18">
        <v>76.692876013721232</v>
      </c>
      <c r="Z4" s="18">
        <v>70.623447512134234</v>
      </c>
      <c r="AA4" s="18">
        <v>24.548392163163978</v>
      </c>
      <c r="AB4" s="18">
        <v>32.317622545771201</v>
      </c>
      <c r="AC4" s="18">
        <v>67.744333913452863</v>
      </c>
      <c r="AD4" s="18">
        <v>49.59455920752508</v>
      </c>
      <c r="AE4" s="18">
        <v>16.375277910255544</v>
      </c>
      <c r="AF4" s="18">
        <v>23.070131794882688</v>
      </c>
      <c r="AG4" s="18">
        <v>58.399571499058681</v>
      </c>
      <c r="AH4" s="18">
        <v>52.512654471592604</v>
      </c>
      <c r="AI4" s="18">
        <v>26.581430423308642</v>
      </c>
      <c r="AJ4" s="18">
        <v>31.310378243513696</v>
      </c>
      <c r="AK4" s="18">
        <v>57.438950345457648</v>
      </c>
      <c r="AL4" s="18">
        <v>45.336825132793315</v>
      </c>
      <c r="AM4" s="18">
        <v>25.360815115810901</v>
      </c>
      <c r="AN4" s="18">
        <v>33.927687403575995</v>
      </c>
      <c r="AO4" s="18">
        <v>59.384405303396299</v>
      </c>
      <c r="AP4" s="18">
        <v>53.963370369664943</v>
      </c>
      <c r="AQ4" s="18">
        <v>26.292607515472547</v>
      </c>
      <c r="AR4" s="18">
        <v>36.521897122986374</v>
      </c>
      <c r="AS4" s="18">
        <v>57.439462546172685</v>
      </c>
      <c r="AT4" s="18">
        <v>34.866388224037429</v>
      </c>
      <c r="AU4" s="18">
        <v>25.820915646129894</v>
      </c>
      <c r="AV4" s="18">
        <v>34.737524700522492</v>
      </c>
      <c r="AW4" s="18">
        <v>46.506726342537299</v>
      </c>
      <c r="AX4" s="18">
        <v>36.165371667931801</v>
      </c>
      <c r="AY4" s="18">
        <v>28.774811224935039</v>
      </c>
      <c r="AZ4" s="18">
        <v>48.478725870939094</v>
      </c>
      <c r="BA4" s="18">
        <v>66.954408706273966</v>
      </c>
      <c r="BB4" s="18">
        <v>36.685703232034584</v>
      </c>
      <c r="BC4" s="18">
        <v>28.976257867748782</v>
      </c>
      <c r="BD4" s="18">
        <v>53.82863287992754</v>
      </c>
      <c r="BE4" s="18">
        <v>63.299152358919272</v>
      </c>
      <c r="BF4" s="18">
        <v>30.764463401733884</v>
      </c>
      <c r="BG4" s="18">
        <v>21.552308060589947</v>
      </c>
      <c r="BH4" s="18">
        <v>51.3374013695963</v>
      </c>
      <c r="BI4" s="18">
        <v>60.693384702443396</v>
      </c>
      <c r="BJ4" s="18">
        <v>37.818284383351532</v>
      </c>
      <c r="BK4" s="18">
        <v>24.171469792642068</v>
      </c>
      <c r="BL4" s="18">
        <v>65.457764171020756</v>
      </c>
      <c r="BM4" s="18">
        <v>67.254607780276714</v>
      </c>
      <c r="BN4" s="18">
        <v>28.485420456539281</v>
      </c>
      <c r="BO4" s="18">
        <v>24.320963308926327</v>
      </c>
      <c r="BP4" s="18">
        <v>57.945958268198773</v>
      </c>
      <c r="BQ4" s="18">
        <v>56.019251079248704</v>
      </c>
      <c r="BR4" s="18">
        <v>25.624542255717596</v>
      </c>
      <c r="BS4" s="18">
        <v>21.697996074379024</v>
      </c>
      <c r="BT4" s="18">
        <v>54.217735340516484</v>
      </c>
      <c r="BU4" s="18">
        <v>55.764148606172704</v>
      </c>
      <c r="BV4" s="18">
        <v>29.165486819249676</v>
      </c>
      <c r="BW4" s="18">
        <v>22.900434614308431</v>
      </c>
      <c r="BX4" s="18">
        <v>56.47217381129375</v>
      </c>
      <c r="BY4" s="18">
        <v>59.267077746050752</v>
      </c>
      <c r="BZ4" s="18">
        <v>27.184026863746507</v>
      </c>
      <c r="CA4" s="18">
        <v>21.396537182930611</v>
      </c>
      <c r="CB4" s="18">
        <v>54.229444745219901</v>
      </c>
      <c r="CC4" s="18">
        <v>56.995721112942533</v>
      </c>
      <c r="CD4" s="18">
        <v>24.14554991084011</v>
      </c>
      <c r="CE4" s="18">
        <v>21.774976580983594</v>
      </c>
      <c r="CF4" s="18">
        <v>73.286744732004237</v>
      </c>
      <c r="CG4" s="18">
        <v>61.358224728215575</v>
      </c>
      <c r="CH4" s="18">
        <v>29.639941316537488</v>
      </c>
      <c r="CI4" s="18">
        <v>22.766897432647578</v>
      </c>
      <c r="CJ4" s="18">
        <v>60.306206187147879</v>
      </c>
      <c r="CK4" s="18">
        <v>69.343244759318679</v>
      </c>
      <c r="CL4" s="18">
        <v>33.99478051533125</v>
      </c>
      <c r="CM4" s="18">
        <v>20.577843088053591</v>
      </c>
      <c r="CN4" s="18">
        <v>59.84069955125576</v>
      </c>
      <c r="CO4" s="18">
        <v>70.607167088890051</v>
      </c>
      <c r="CP4" s="18">
        <v>23.018648732876777</v>
      </c>
      <c r="CQ4" s="18">
        <v>19.439317101246111</v>
      </c>
      <c r="CR4" s="18">
        <v>58.446913879685106</v>
      </c>
      <c r="CS4" s="18">
        <v>62.357053213799112</v>
      </c>
      <c r="CT4" s="18">
        <v>26.83684505975237</v>
      </c>
      <c r="CU4" s="18">
        <v>17.186601549008856</v>
      </c>
      <c r="CV4" s="18">
        <v>53.138679419830211</v>
      </c>
      <c r="CW4" s="18">
        <v>64.47115731345032</v>
      </c>
      <c r="CX4" s="18">
        <v>28.425189985949583</v>
      </c>
      <c r="CY4" s="18">
        <v>17.789999173274012</v>
      </c>
      <c r="CZ4" s="18">
        <v>58.38911447598322</v>
      </c>
      <c r="DA4" s="18">
        <v>63.719340042577102</v>
      </c>
      <c r="DB4" s="18">
        <v>31.31084896828937</v>
      </c>
      <c r="DC4" s="18">
        <v>18.757854821744861</v>
      </c>
      <c r="DD4" s="18">
        <v>73.746333065007164</v>
      </c>
      <c r="DE4" s="18">
        <v>65.393632102700423</v>
      </c>
      <c r="DF4" s="18">
        <v>29.142262384383038</v>
      </c>
      <c r="DG4" s="18">
        <v>14.154081500037867</v>
      </c>
      <c r="DH4" s="18">
        <v>49.694139051135373</v>
      </c>
      <c r="DI4" s="18">
        <v>63.218934747933368</v>
      </c>
      <c r="DJ4" s="18">
        <v>26.389130937605625</v>
      </c>
      <c r="DK4" s="18">
        <v>12.01073260897269</v>
      </c>
      <c r="DL4" s="18">
        <v>42.389537336868521</v>
      </c>
      <c r="DM4" s="18">
        <v>59.555063147134923</v>
      </c>
      <c r="DN4" s="18">
        <v>29.921544317453545</v>
      </c>
      <c r="DO4" s="18">
        <v>14.521534509980738</v>
      </c>
      <c r="DP4" s="18">
        <v>39.743113297422163</v>
      </c>
      <c r="DQ4" s="18">
        <v>62.884885364136736</v>
      </c>
      <c r="DR4" s="18">
        <v>41.303406918295188</v>
      </c>
      <c r="DS4" s="18">
        <v>18.082603285802946</v>
      </c>
      <c r="DT4" s="18">
        <v>59.362507082914433</v>
      </c>
      <c r="DU4" s="18">
        <v>68.384141721761111</v>
      </c>
      <c r="DV4" s="18">
        <v>36.011053187385379</v>
      </c>
      <c r="DW4" s="18">
        <v>16.256274097642784</v>
      </c>
      <c r="DX4" s="18">
        <v>45.600652169028983</v>
      </c>
      <c r="DY4" s="18">
        <v>67.081426186881828</v>
      </c>
      <c r="DZ4" s="18">
        <v>38.861532652906213</v>
      </c>
      <c r="EA4" s="18">
        <v>16.85012912208672</v>
      </c>
      <c r="EB4" s="18">
        <v>45.512000963095105</v>
      </c>
      <c r="EC4" s="18">
        <v>71.519476357358286</v>
      </c>
      <c r="ED4" s="18">
        <v>41.764873837943234</v>
      </c>
      <c r="EE4" s="18">
        <v>17.388857743104996</v>
      </c>
      <c r="EF4" s="18">
        <v>45.82114800364667</v>
      </c>
      <c r="EG4" s="18">
        <v>72.749856576041537</v>
      </c>
      <c r="EH4" s="18">
        <v>43.954844338416045</v>
      </c>
      <c r="EI4" s="18">
        <v>19.286880976275437</v>
      </c>
      <c r="EJ4" s="18">
        <v>49.398053619571542</v>
      </c>
      <c r="EK4" s="18">
        <v>79.304471882350725</v>
      </c>
      <c r="EL4" s="18">
        <v>47.691241067734722</v>
      </c>
      <c r="EM4" s="18">
        <v>18.213257235526179</v>
      </c>
      <c r="EN4" s="18">
        <v>51.323741016382769</v>
      </c>
      <c r="EO4" s="18">
        <v>86.219883340778836</v>
      </c>
      <c r="EP4" s="18">
        <v>58.185878185353765</v>
      </c>
      <c r="EQ4" s="18">
        <v>20.003786106062876</v>
      </c>
      <c r="ER4" s="18">
        <v>53.415430963118723</v>
      </c>
      <c r="ES4" s="18">
        <v>92.716342920768113</v>
      </c>
      <c r="ET4" s="18">
        <v>57.978942250615496</v>
      </c>
      <c r="EU4" s="18">
        <v>21.971328972301791</v>
      </c>
      <c r="EV4" s="18">
        <v>54.983469064960794</v>
      </c>
      <c r="EW4" s="53">
        <v>96.603389410035646</v>
      </c>
    </row>
    <row r="5" spans="1:153">
      <c r="A5" s="57" t="s">
        <v>3</v>
      </c>
      <c r="B5" s="18">
        <v>288.987640499554</v>
      </c>
      <c r="C5" s="18">
        <v>79.367384323003535</v>
      </c>
      <c r="D5" s="18">
        <v>99.381388282264055</v>
      </c>
      <c r="E5" s="18">
        <v>156.35144179899368</v>
      </c>
      <c r="F5" s="18">
        <v>115.32760085168248</v>
      </c>
      <c r="G5" s="18">
        <v>50.288834092877742</v>
      </c>
      <c r="H5" s="18">
        <v>69.062903287974109</v>
      </c>
      <c r="I5" s="18">
        <v>116.92469657287192</v>
      </c>
      <c r="J5" s="18">
        <v>107.85811360233212</v>
      </c>
      <c r="K5" s="18">
        <v>51.352603431651609</v>
      </c>
      <c r="L5" s="18">
        <v>69.275443123227092</v>
      </c>
      <c r="M5" s="18">
        <v>109.8204708376454</v>
      </c>
      <c r="N5" s="18">
        <v>110.3300820297566</v>
      </c>
      <c r="O5" s="18">
        <v>51.934236938952957</v>
      </c>
      <c r="P5" s="18">
        <v>69.677897978939839</v>
      </c>
      <c r="Q5" s="18">
        <v>110.98615847497307</v>
      </c>
      <c r="R5" s="18">
        <v>119.78865959413088</v>
      </c>
      <c r="S5" s="18">
        <v>48.292657343547688</v>
      </c>
      <c r="T5" s="18">
        <v>60.815491218512378</v>
      </c>
      <c r="U5" s="18">
        <v>108.43413610740397</v>
      </c>
      <c r="V5" s="18">
        <v>88.690959522747576</v>
      </c>
      <c r="W5" s="18">
        <v>39.422824675277468</v>
      </c>
      <c r="X5" s="18">
        <v>46.989353736770234</v>
      </c>
      <c r="Y5" s="18">
        <v>89.889610362631288</v>
      </c>
      <c r="Z5" s="18">
        <v>77.787457740126854</v>
      </c>
      <c r="AA5" s="18">
        <v>27.207846874116917</v>
      </c>
      <c r="AB5" s="18">
        <v>36.130969409163214</v>
      </c>
      <c r="AC5" s="18">
        <v>74.002276278795321</v>
      </c>
      <c r="AD5" s="18">
        <v>52.505560154069769</v>
      </c>
      <c r="AE5" s="18">
        <v>17.779628704337284</v>
      </c>
      <c r="AF5" s="18">
        <v>24.553090585810097</v>
      </c>
      <c r="AG5" s="18">
        <v>60.85106299869156</v>
      </c>
      <c r="AH5" s="18">
        <v>54.005569618131553</v>
      </c>
      <c r="AI5" s="18">
        <v>27.660983793307892</v>
      </c>
      <c r="AJ5" s="18">
        <v>32.902387035149083</v>
      </c>
      <c r="AK5" s="18">
        <v>59.665464322475053</v>
      </c>
      <c r="AL5" s="18">
        <v>46.879384551444012</v>
      </c>
      <c r="AM5" s="18">
        <v>26.17308075238299</v>
      </c>
      <c r="AN5" s="18">
        <v>35.513447477536282</v>
      </c>
      <c r="AO5" s="18">
        <v>61.744778304954089</v>
      </c>
      <c r="AP5" s="18">
        <v>54.945156302233116</v>
      </c>
      <c r="AQ5" s="18">
        <v>26.709637777429947</v>
      </c>
      <c r="AR5" s="18">
        <v>37.885717607578265</v>
      </c>
      <c r="AS5" s="18">
        <v>58.873845956971984</v>
      </c>
      <c r="AT5" s="18">
        <v>35.464204353459195</v>
      </c>
      <c r="AU5" s="18">
        <v>25.837837778168709</v>
      </c>
      <c r="AV5" s="18">
        <v>35.677627338355315</v>
      </c>
      <c r="AW5" s="18">
        <v>48.285808064116331</v>
      </c>
      <c r="AX5" s="18">
        <v>38.228795673667406</v>
      </c>
      <c r="AY5" s="18">
        <v>29.173144810718767</v>
      </c>
      <c r="AZ5" s="18">
        <v>49.912127348149113</v>
      </c>
      <c r="BA5" s="18">
        <v>69.613375609703198</v>
      </c>
      <c r="BB5" s="18">
        <v>38.649522339378301</v>
      </c>
      <c r="BC5" s="18">
        <v>29.251758258371606</v>
      </c>
      <c r="BD5" s="18">
        <v>55.196671534839169</v>
      </c>
      <c r="BE5" s="18">
        <v>65.715145624118037</v>
      </c>
      <c r="BF5" s="18">
        <v>32.281419453663631</v>
      </c>
      <c r="BG5" s="18">
        <v>21.72640052715613</v>
      </c>
      <c r="BH5" s="18">
        <v>52.522095018856007</v>
      </c>
      <c r="BI5" s="18">
        <v>62.275096137624793</v>
      </c>
      <c r="BJ5" s="18">
        <v>38.693254280344384</v>
      </c>
      <c r="BK5" s="18">
        <v>23.862569015344185</v>
      </c>
      <c r="BL5" s="18">
        <v>63.955872752974713</v>
      </c>
      <c r="BM5" s="18">
        <v>68.775078490484901</v>
      </c>
      <c r="BN5" s="18">
        <v>29.494293128616494</v>
      </c>
      <c r="BO5" s="18">
        <v>24.156817332803271</v>
      </c>
      <c r="BP5" s="18">
        <v>58.093890447753104</v>
      </c>
      <c r="BQ5" s="18">
        <v>57.757600195543809</v>
      </c>
      <c r="BR5" s="18">
        <v>26.148279132683403</v>
      </c>
      <c r="BS5" s="18">
        <v>21.444708380660579</v>
      </c>
      <c r="BT5" s="18">
        <v>54.314882010740227</v>
      </c>
      <c r="BU5" s="18">
        <v>56.745314423141146</v>
      </c>
      <c r="BV5" s="18">
        <v>29.317068820148183</v>
      </c>
      <c r="BW5" s="18">
        <v>22.636663303893485</v>
      </c>
      <c r="BX5" s="18">
        <v>55.364379162831746</v>
      </c>
      <c r="BY5" s="18">
        <v>59.891242104843023</v>
      </c>
      <c r="BZ5" s="18">
        <v>28.425579635806535</v>
      </c>
      <c r="CA5" s="18">
        <v>21.269343256353853</v>
      </c>
      <c r="CB5" s="18">
        <v>54.102374551491742</v>
      </c>
      <c r="CC5" s="18">
        <v>58.295262500052502</v>
      </c>
      <c r="CD5" s="18">
        <v>24.873569032428151</v>
      </c>
      <c r="CE5" s="18">
        <v>21.627137085297996</v>
      </c>
      <c r="CF5" s="18">
        <v>57.939360061405885</v>
      </c>
      <c r="CG5" s="18">
        <v>62.120983914316447</v>
      </c>
      <c r="CH5" s="18">
        <v>30.766577954189092</v>
      </c>
      <c r="CI5" s="18">
        <v>22.3662864508591</v>
      </c>
      <c r="CJ5" s="18">
        <v>59.847803465989458</v>
      </c>
      <c r="CK5" s="18">
        <v>70.311206908942125</v>
      </c>
      <c r="CL5" s="18">
        <v>35.074389158808053</v>
      </c>
      <c r="CM5" s="18">
        <v>20.412694224161172</v>
      </c>
      <c r="CN5" s="18">
        <v>59.248069025199548</v>
      </c>
      <c r="CO5" s="18">
        <v>72.027405886199958</v>
      </c>
      <c r="CP5" s="18">
        <v>23.679310001699168</v>
      </c>
      <c r="CQ5" s="18">
        <v>19.261487198213842</v>
      </c>
      <c r="CR5" s="18">
        <v>57.142414586135779</v>
      </c>
      <c r="CS5" s="18">
        <v>63.276742825236859</v>
      </c>
      <c r="CT5" s="18">
        <v>27.421179690313661</v>
      </c>
      <c r="CU5" s="18">
        <v>17.178438935631274</v>
      </c>
      <c r="CV5" s="18">
        <v>52.486279636237498</v>
      </c>
      <c r="CW5" s="18">
        <v>64.551786425693592</v>
      </c>
      <c r="CX5" s="18">
        <v>28.805023530754848</v>
      </c>
      <c r="CY5" s="18">
        <v>17.655218056771449</v>
      </c>
      <c r="CZ5" s="18">
        <v>50.0560161950322</v>
      </c>
      <c r="DA5" s="18">
        <v>63.635286172686342</v>
      </c>
      <c r="DB5" s="18">
        <v>31.791203969646855</v>
      </c>
      <c r="DC5" s="18">
        <v>18.493504225975769</v>
      </c>
      <c r="DD5" s="18">
        <v>53.371870066880923</v>
      </c>
      <c r="DE5" s="18">
        <v>65.206139554627853</v>
      </c>
      <c r="DF5" s="18">
        <v>29.457748187944066</v>
      </c>
      <c r="DG5" s="18">
        <v>13.764799247912523</v>
      </c>
      <c r="DH5" s="18">
        <v>47.64352614304125</v>
      </c>
      <c r="DI5" s="18">
        <v>62.577109428675044</v>
      </c>
      <c r="DJ5" s="18">
        <v>26.954725123766494</v>
      </c>
      <c r="DK5" s="18">
        <v>12.615987164623055</v>
      </c>
      <c r="DL5" s="18">
        <v>41.525406231798904</v>
      </c>
      <c r="DM5" s="18">
        <v>59.514530964681235</v>
      </c>
      <c r="DN5" s="18">
        <v>30.71539109345305</v>
      </c>
      <c r="DO5" s="18">
        <v>14.52173098426335</v>
      </c>
      <c r="DP5" s="18">
        <v>38.911165205806462</v>
      </c>
      <c r="DQ5" s="18">
        <v>63.032443744628864</v>
      </c>
      <c r="DR5" s="18">
        <v>42.735976541736626</v>
      </c>
      <c r="DS5" s="18">
        <v>18.016598949358478</v>
      </c>
      <c r="DT5" s="18">
        <v>47.214577810817055</v>
      </c>
      <c r="DU5" s="18">
        <v>68.919014130712355</v>
      </c>
      <c r="DV5" s="18">
        <v>36.816535472916804</v>
      </c>
      <c r="DW5" s="18">
        <v>16.495247167522717</v>
      </c>
      <c r="DX5" s="18">
        <v>44.870307896152831</v>
      </c>
      <c r="DY5" s="18">
        <v>66.735963113338414</v>
      </c>
      <c r="DZ5" s="18">
        <v>39.572590138412544</v>
      </c>
      <c r="EA5" s="18">
        <v>17.05665835023262</v>
      </c>
      <c r="EB5" s="18">
        <v>44.957880057960374</v>
      </c>
      <c r="EC5" s="18">
        <v>71.129021286686609</v>
      </c>
      <c r="ED5" s="18">
        <v>42.872859981336902</v>
      </c>
      <c r="EE5" s="18">
        <v>17.823156742838123</v>
      </c>
      <c r="EF5" s="18">
        <v>45.805328915975934</v>
      </c>
      <c r="EG5" s="18">
        <v>72.633917337229306</v>
      </c>
      <c r="EH5" s="18">
        <v>44.804390125322527</v>
      </c>
      <c r="EI5" s="18">
        <v>19.878398825684329</v>
      </c>
      <c r="EJ5" s="18">
        <v>49.153610565490922</v>
      </c>
      <c r="EK5" s="18">
        <v>79.463021877075803</v>
      </c>
      <c r="EL5" s="18">
        <v>48.975602383815108</v>
      </c>
      <c r="EM5" s="18">
        <v>18.794023226937103</v>
      </c>
      <c r="EN5" s="18">
        <v>51.029992636487655</v>
      </c>
      <c r="EO5" s="18">
        <v>86.353991104367381</v>
      </c>
      <c r="EP5" s="18">
        <v>59.764865641674213</v>
      </c>
      <c r="EQ5" s="18">
        <v>20.816109268888873</v>
      </c>
      <c r="ER5" s="18">
        <v>53.495021570404361</v>
      </c>
      <c r="ES5" s="18">
        <v>92.356227506744133</v>
      </c>
      <c r="ET5" s="18">
        <v>58.731539484303994</v>
      </c>
      <c r="EU5" s="18">
        <v>22.04769648236287</v>
      </c>
      <c r="EV5" s="18">
        <v>54.842319985333063</v>
      </c>
      <c r="EW5" s="53">
        <v>96.60234564958219</v>
      </c>
    </row>
    <row r="6" spans="1:153">
      <c r="A6" s="57" t="s">
        <v>14</v>
      </c>
      <c r="B6" s="18">
        <v>239.07170286622969</v>
      </c>
      <c r="C6" s="18">
        <v>78.322005972927911</v>
      </c>
      <c r="D6" s="18">
        <v>77.996223892771013</v>
      </c>
      <c r="E6" s="18">
        <v>149.6399760737755</v>
      </c>
      <c r="F6" s="18">
        <v>112.21558161166087</v>
      </c>
      <c r="G6" s="18">
        <v>43.794669133685382</v>
      </c>
      <c r="H6" s="18">
        <v>58.828806851478689</v>
      </c>
      <c r="I6" s="18">
        <v>109.26101432326863</v>
      </c>
      <c r="J6" s="18">
        <v>105.5963389244113</v>
      </c>
      <c r="K6" s="18">
        <v>48.896476559744023</v>
      </c>
      <c r="L6" s="18">
        <v>65.033047717929492</v>
      </c>
      <c r="M6" s="18">
        <v>105.36899308197859</v>
      </c>
      <c r="N6" s="18">
        <v>107.15773005918906</v>
      </c>
      <c r="O6" s="18">
        <v>49.605455103884431</v>
      </c>
      <c r="P6" s="18">
        <v>64.714374097555577</v>
      </c>
      <c r="Q6" s="18">
        <v>104.3272772476451</v>
      </c>
      <c r="R6" s="18">
        <v>114.82004817993307</v>
      </c>
      <c r="S6" s="18">
        <v>46.672166113399726</v>
      </c>
      <c r="T6" s="18">
        <v>57.020117350756827</v>
      </c>
      <c r="U6" s="18">
        <v>98.880983450547589</v>
      </c>
      <c r="V6" s="18">
        <v>77.582267954336885</v>
      </c>
      <c r="W6" s="18">
        <v>34.837228455546096</v>
      </c>
      <c r="X6" s="18">
        <v>40.998094355487339</v>
      </c>
      <c r="Y6" s="18">
        <v>79.939585306976724</v>
      </c>
      <c r="Z6" s="18">
        <v>74.343749200169711</v>
      </c>
      <c r="AA6" s="18">
        <v>26.557767014948922</v>
      </c>
      <c r="AB6" s="18">
        <v>34.745645900768878</v>
      </c>
      <c r="AC6" s="18">
        <v>71.742002498680122</v>
      </c>
      <c r="AD6" s="18">
        <v>50.185084950308728</v>
      </c>
      <c r="AE6" s="18">
        <v>17.008953296907514</v>
      </c>
      <c r="AF6" s="18">
        <v>23.543664950511868</v>
      </c>
      <c r="AG6" s="18">
        <v>59.295661728940516</v>
      </c>
      <c r="AH6" s="18">
        <v>52.416592788160543</v>
      </c>
      <c r="AI6" s="18">
        <v>26.870863270348874</v>
      </c>
      <c r="AJ6" s="18">
        <v>31.649746503617813</v>
      </c>
      <c r="AK6" s="18">
        <v>57.653957271531418</v>
      </c>
      <c r="AL6" s="18">
        <v>45.030967293186919</v>
      </c>
      <c r="AM6" s="18">
        <v>25.537160921948388</v>
      </c>
      <c r="AN6" s="18">
        <v>34.154413778089292</v>
      </c>
      <c r="AO6" s="18">
        <v>59.32086248145044</v>
      </c>
      <c r="AP6" s="18">
        <v>52.979236320005072</v>
      </c>
      <c r="AQ6" s="18">
        <v>26.207326252024686</v>
      </c>
      <c r="AR6" s="18">
        <v>36.462063385983782</v>
      </c>
      <c r="AS6" s="18">
        <v>56.645255684027553</v>
      </c>
      <c r="AT6" s="18">
        <v>33.662777999022978</v>
      </c>
      <c r="AU6" s="18">
        <v>25.442448973391485</v>
      </c>
      <c r="AV6" s="18">
        <v>34.261094807994567</v>
      </c>
      <c r="AW6" s="18">
        <v>45.138605208425247</v>
      </c>
      <c r="AX6" s="18">
        <v>35.547707613151346</v>
      </c>
      <c r="AY6" s="18">
        <v>28.446400036453511</v>
      </c>
      <c r="AZ6" s="18">
        <v>48.487912220995049</v>
      </c>
      <c r="BA6" s="18">
        <v>66.76000230262288</v>
      </c>
      <c r="BB6" s="18">
        <v>36.543711219717501</v>
      </c>
      <c r="BC6" s="18">
        <v>28.931239189189817</v>
      </c>
      <c r="BD6" s="18">
        <v>53.79564266388639</v>
      </c>
      <c r="BE6" s="18">
        <v>63.195002602660487</v>
      </c>
      <c r="BF6" s="18">
        <v>30.528688147921393</v>
      </c>
      <c r="BG6" s="18">
        <v>21.431735848348765</v>
      </c>
      <c r="BH6" s="18">
        <v>51.035556375519768</v>
      </c>
      <c r="BI6" s="18">
        <v>59.426693463146606</v>
      </c>
      <c r="BJ6" s="18">
        <v>37.269551021529509</v>
      </c>
      <c r="BK6" s="18">
        <v>23.861160225545447</v>
      </c>
      <c r="BL6" s="18">
        <v>62.588635925855137</v>
      </c>
      <c r="BM6" s="18">
        <v>72.48087783156906</v>
      </c>
      <c r="BN6" s="18">
        <v>28.213379364956243</v>
      </c>
      <c r="BO6" s="18">
        <v>24.035943972634239</v>
      </c>
      <c r="BP6" s="18">
        <v>57.27422064860837</v>
      </c>
      <c r="BQ6" s="18">
        <v>55.574899348739706</v>
      </c>
      <c r="BR6" s="18">
        <v>25.364954109666208</v>
      </c>
      <c r="BS6" s="18">
        <v>21.486496738807222</v>
      </c>
      <c r="BT6" s="18">
        <v>53.694979239983958</v>
      </c>
      <c r="BU6" s="18">
        <v>55.25506770348295</v>
      </c>
      <c r="BV6" s="18">
        <v>28.732299886483897</v>
      </c>
      <c r="BW6" s="18">
        <v>22.590374783564481</v>
      </c>
      <c r="BX6" s="18">
        <v>54.720157990904745</v>
      </c>
      <c r="BY6" s="18">
        <v>58.434996256122751</v>
      </c>
      <c r="BZ6" s="18">
        <v>26.968795562736986</v>
      </c>
      <c r="CA6" s="18">
        <v>21.182737119027301</v>
      </c>
      <c r="CB6" s="18">
        <v>53.650743428722471</v>
      </c>
      <c r="CC6" s="18">
        <v>56.589749703696768</v>
      </c>
      <c r="CD6" s="18">
        <v>23.926261198662651</v>
      </c>
      <c r="CE6" s="18">
        <v>21.457792827684543</v>
      </c>
      <c r="CF6" s="18">
        <v>57.925684739744817</v>
      </c>
      <c r="CG6" s="18">
        <v>60.882472255092956</v>
      </c>
      <c r="CH6" s="18">
        <v>29.391177680522244</v>
      </c>
      <c r="CI6" s="18">
        <v>22.46144782830326</v>
      </c>
      <c r="CJ6" s="18">
        <v>59.447057447586211</v>
      </c>
      <c r="CK6" s="18">
        <v>68.766940461369472</v>
      </c>
      <c r="CL6" s="18">
        <v>33.799751549678369</v>
      </c>
      <c r="CM6" s="18">
        <v>20.337340704838741</v>
      </c>
      <c r="CN6" s="18">
        <v>59.064390877145797</v>
      </c>
      <c r="CO6" s="18">
        <v>70.100605706154028</v>
      </c>
      <c r="CP6" s="18">
        <v>22.983451193846811</v>
      </c>
      <c r="CQ6" s="18">
        <v>19.245588470300657</v>
      </c>
      <c r="CR6" s="18">
        <v>56.933182255190722</v>
      </c>
      <c r="CS6" s="18">
        <v>62.230457320662445</v>
      </c>
      <c r="CT6" s="18">
        <v>26.716691703004749</v>
      </c>
      <c r="CU6" s="18">
        <v>17.014892439393432</v>
      </c>
      <c r="CV6" s="18">
        <v>52.524419816136401</v>
      </c>
      <c r="CW6" s="18">
        <v>64.098353686413844</v>
      </c>
      <c r="CX6" s="18">
        <v>28.174820924940395</v>
      </c>
      <c r="CY6" s="18">
        <v>17.523046138051466</v>
      </c>
      <c r="CZ6" s="18">
        <v>50.36766849023283</v>
      </c>
      <c r="DA6" s="18">
        <v>63.112732121792668</v>
      </c>
      <c r="DB6" s="18">
        <v>31.142532700810609</v>
      </c>
      <c r="DC6" s="18">
        <v>18.532107721519161</v>
      </c>
      <c r="DD6" s="18">
        <v>53.7472533985623</v>
      </c>
      <c r="DE6" s="18">
        <v>64.960676085702246</v>
      </c>
      <c r="DF6" s="18">
        <v>28.883777455106074</v>
      </c>
      <c r="DG6" s="18">
        <v>13.952111006260131</v>
      </c>
      <c r="DH6" s="18">
        <v>48.492955518622395</v>
      </c>
      <c r="DI6" s="18">
        <v>62.535688439295292</v>
      </c>
      <c r="DJ6" s="18">
        <v>26.213654542237137</v>
      </c>
      <c r="DK6" s="18">
        <v>11.873396844058378</v>
      </c>
      <c r="DL6" s="18">
        <v>41.87466657958457</v>
      </c>
      <c r="DM6" s="18">
        <v>59.039598077775025</v>
      </c>
      <c r="DN6" s="18">
        <v>29.776986553755425</v>
      </c>
      <c r="DO6" s="18">
        <v>14.383280658236416</v>
      </c>
      <c r="DP6" s="18">
        <v>39.297855678495921</v>
      </c>
      <c r="DQ6" s="18">
        <v>62.425794828265495</v>
      </c>
      <c r="DR6" s="18">
        <v>41.284517468828668</v>
      </c>
      <c r="DS6" s="18">
        <v>17.924704821767946</v>
      </c>
      <c r="DT6" s="18">
        <v>47.213162716820314</v>
      </c>
      <c r="DU6" s="18">
        <v>68.164506524973305</v>
      </c>
      <c r="DV6" s="18">
        <v>35.942313175855986</v>
      </c>
      <c r="DW6" s="18">
        <v>16.120557596205877</v>
      </c>
      <c r="DX6" s="18">
        <v>45.150503498270176</v>
      </c>
      <c r="DY6" s="18">
        <v>66.793344560063773</v>
      </c>
      <c r="DZ6" s="18">
        <v>38.750607553218906</v>
      </c>
      <c r="EA6" s="18">
        <v>16.71546144896601</v>
      </c>
      <c r="EB6" s="18">
        <v>45.105148033218633</v>
      </c>
      <c r="EC6" s="18">
        <v>71.100332434153941</v>
      </c>
      <c r="ED6" s="18">
        <v>41.843592602891725</v>
      </c>
      <c r="EE6" s="18">
        <v>17.29133441008565</v>
      </c>
      <c r="EF6" s="18">
        <v>45.547431097533376</v>
      </c>
      <c r="EG6" s="18">
        <v>72.113533042421693</v>
      </c>
      <c r="EH6" s="18">
        <v>44.047168183100545</v>
      </c>
      <c r="EI6" s="18">
        <v>19.186744985852627</v>
      </c>
      <c r="EJ6" s="18">
        <v>49.117155898574147</v>
      </c>
      <c r="EK6" s="18">
        <v>79.121325272344606</v>
      </c>
      <c r="EL6" s="18">
        <v>47.817420842660269</v>
      </c>
      <c r="EM6" s="18">
        <v>18.131553783246808</v>
      </c>
      <c r="EN6" s="18">
        <v>51.065057293893879</v>
      </c>
      <c r="EO6" s="18">
        <v>86.034415193436203</v>
      </c>
      <c r="EP6" s="18">
        <v>58.326042874203772</v>
      </c>
      <c r="EQ6" s="18">
        <v>19.911656885166124</v>
      </c>
      <c r="ER6" s="18">
        <v>53.138619381551813</v>
      </c>
      <c r="ES6" s="18">
        <v>92.493905220655506</v>
      </c>
      <c r="ET6" s="18">
        <v>58.101141369682516</v>
      </c>
      <c r="EU6" s="18">
        <v>21.885417172837222</v>
      </c>
      <c r="EV6" s="18">
        <v>54.733083442331868</v>
      </c>
      <c r="EW6" s="53">
        <v>96.426252638020827</v>
      </c>
    </row>
    <row r="7" spans="1:153">
      <c r="A7" s="57" t="s">
        <v>2</v>
      </c>
      <c r="B7" s="18">
        <v>280.12774134119388</v>
      </c>
      <c r="C7" s="18">
        <v>143.95227533646204</v>
      </c>
      <c r="D7" s="18">
        <v>122.57669499018262</v>
      </c>
      <c r="E7" s="18">
        <v>163.73930856347894</v>
      </c>
      <c r="F7" s="18">
        <v>175.050176433969</v>
      </c>
      <c r="G7" s="18">
        <v>89.808758807367497</v>
      </c>
      <c r="H7" s="18">
        <v>121.81314839704497</v>
      </c>
      <c r="I7" s="18">
        <v>127.61853411571863</v>
      </c>
      <c r="J7" s="18">
        <v>110.77427745406722</v>
      </c>
      <c r="K7" s="18">
        <v>71.47340883372074</v>
      </c>
      <c r="L7" s="18">
        <v>97.072064733042609</v>
      </c>
      <c r="M7" s="18">
        <v>124.30469578210759</v>
      </c>
      <c r="N7" s="18">
        <v>127.82697037672942</v>
      </c>
      <c r="O7" s="18">
        <v>73.603542244405261</v>
      </c>
      <c r="P7" s="18">
        <v>103.31145579827631</v>
      </c>
      <c r="Q7" s="18">
        <v>126.18183128243412</v>
      </c>
      <c r="R7" s="18">
        <v>157.56430800495153</v>
      </c>
      <c r="S7" s="18">
        <v>74.218481596573866</v>
      </c>
      <c r="T7" s="18">
        <v>104.94187157005037</v>
      </c>
      <c r="U7" s="18">
        <v>121.57990722312394</v>
      </c>
      <c r="V7" s="18">
        <v>88.922021963415389</v>
      </c>
      <c r="W7" s="18">
        <v>46.208738579822828</v>
      </c>
      <c r="X7" s="18">
        <v>59.889531434168418</v>
      </c>
      <c r="Y7" s="18">
        <v>89.528710910494738</v>
      </c>
      <c r="Z7" s="18">
        <v>77.815899419237098</v>
      </c>
      <c r="AA7" s="18">
        <v>27.829934830397644</v>
      </c>
      <c r="AB7" s="18">
        <v>36.732613954967469</v>
      </c>
      <c r="AC7" s="18">
        <v>71.39340676098891</v>
      </c>
      <c r="AD7" s="18">
        <v>51.826059927476223</v>
      </c>
      <c r="AE7" s="18">
        <v>18.860691447437677</v>
      </c>
      <c r="AF7" s="18">
        <v>25.161955496438829</v>
      </c>
      <c r="AG7" s="18">
        <v>58.250444690605249</v>
      </c>
      <c r="AH7" s="18">
        <v>53.601408260772637</v>
      </c>
      <c r="AI7" s="18">
        <v>27.676354003791726</v>
      </c>
      <c r="AJ7" s="18">
        <v>32.311069866993293</v>
      </c>
      <c r="AK7" s="18">
        <v>58.645071186300648</v>
      </c>
      <c r="AL7" s="18">
        <v>47.078944252672933</v>
      </c>
      <c r="AM7" s="18">
        <v>26.508113574743799</v>
      </c>
      <c r="AN7" s="18">
        <v>35.66502602765528</v>
      </c>
      <c r="AO7" s="18">
        <v>61.867373468827594</v>
      </c>
      <c r="AP7" s="18">
        <v>56.995575754049838</v>
      </c>
      <c r="AQ7" s="18">
        <v>27.893949995890615</v>
      </c>
      <c r="AR7" s="18">
        <v>39.236649600932644</v>
      </c>
      <c r="AS7" s="18">
        <v>59.810727682612189</v>
      </c>
      <c r="AT7" s="18">
        <v>44.177377611770773</v>
      </c>
      <c r="AU7" s="18">
        <v>27.9783694114616</v>
      </c>
      <c r="AV7" s="18">
        <v>38.576210280645114</v>
      </c>
      <c r="AW7" s="18">
        <v>49.195726655878858</v>
      </c>
      <c r="AX7" s="18">
        <v>62.415483292562648</v>
      </c>
      <c r="AY7" s="18">
        <v>33.735311846884173</v>
      </c>
      <c r="AZ7" s="18">
        <v>57.40916317653835</v>
      </c>
      <c r="BA7" s="18">
        <v>72.741041794512412</v>
      </c>
      <c r="BB7" s="18">
        <v>59.212157738672389</v>
      </c>
      <c r="BC7" s="18">
        <v>31.736930242079961</v>
      </c>
      <c r="BD7" s="18">
        <v>58.934058945557226</v>
      </c>
      <c r="BE7" s="18">
        <v>70.608520431036609</v>
      </c>
      <c r="BF7" s="18">
        <v>53.346064828153644</v>
      </c>
      <c r="BG7" s="18">
        <v>23.295185239720524</v>
      </c>
      <c r="BH7" s="18">
        <v>55.012965167981172</v>
      </c>
      <c r="BI7" s="18">
        <v>64.39415069745047</v>
      </c>
      <c r="BJ7" s="18">
        <v>56.725805702423891</v>
      </c>
      <c r="BK7" s="18">
        <v>24.440374536770271</v>
      </c>
      <c r="BL7" s="18">
        <v>64.355211110993139</v>
      </c>
      <c r="BM7" s="18">
        <v>70.06035138262402</v>
      </c>
      <c r="BN7" s="18">
        <v>44.349503324103367</v>
      </c>
      <c r="BO7" s="18">
        <v>24.405306693294595</v>
      </c>
      <c r="BP7" s="18">
        <v>58.597555265989868</v>
      </c>
      <c r="BQ7" s="18">
        <v>57.780148414666748</v>
      </c>
      <c r="BR7" s="18">
        <v>39.467205179030863</v>
      </c>
      <c r="BS7" s="18">
        <v>21.95042441436587</v>
      </c>
      <c r="BT7" s="18">
        <v>54.916133582582837</v>
      </c>
      <c r="BU7" s="18">
        <v>56.543531174159106</v>
      </c>
      <c r="BV7" s="18">
        <v>41.704943952087277</v>
      </c>
      <c r="BW7" s="18">
        <v>22.913263693038786</v>
      </c>
      <c r="BX7" s="18">
        <v>55.210075606034863</v>
      </c>
      <c r="BY7" s="18">
        <v>59.010454288193017</v>
      </c>
      <c r="BZ7" s="18">
        <v>37.25545652612557</v>
      </c>
      <c r="CA7" s="18">
        <v>21.552322623180103</v>
      </c>
      <c r="CB7" s="18">
        <v>53.989698493880667</v>
      </c>
      <c r="CC7" s="18">
        <v>57.615543438009269</v>
      </c>
      <c r="CD7" s="18">
        <v>33.923388986005904</v>
      </c>
      <c r="CE7" s="18">
        <v>21.57881076782321</v>
      </c>
      <c r="CF7" s="18">
        <v>57.616667145264309</v>
      </c>
      <c r="CG7" s="18">
        <v>62.09794073865055</v>
      </c>
      <c r="CH7" s="18">
        <v>37.959297564332729</v>
      </c>
      <c r="CI7" s="18">
        <v>22.773924727187353</v>
      </c>
      <c r="CJ7" s="18">
        <v>59.626424981012804</v>
      </c>
      <c r="CK7" s="18">
        <v>70.192401558585445</v>
      </c>
      <c r="CL7" s="18">
        <v>37.605041640232677</v>
      </c>
      <c r="CM7" s="18">
        <v>20.721673044069274</v>
      </c>
      <c r="CN7" s="18">
        <v>59.194635615403875</v>
      </c>
      <c r="CO7" s="18">
        <v>71.79067553300743</v>
      </c>
      <c r="CP7" s="18">
        <v>32.828868652494357</v>
      </c>
      <c r="CQ7" s="18">
        <v>19.485273980709881</v>
      </c>
      <c r="CR7" s="18">
        <v>57.443955441098026</v>
      </c>
      <c r="CS7" s="18">
        <v>64.758186476388417</v>
      </c>
      <c r="CT7" s="18">
        <v>38.294630327776886</v>
      </c>
      <c r="CU7" s="18">
        <v>17.204284153987587</v>
      </c>
      <c r="CV7" s="18">
        <v>53.0364052818015</v>
      </c>
      <c r="CW7" s="18">
        <v>65.719812612878826</v>
      </c>
      <c r="CX7" s="18">
        <v>38.342694840454115</v>
      </c>
      <c r="CY7" s="18">
        <v>17.568077045967907</v>
      </c>
      <c r="CZ7" s="18">
        <v>50.376442845566146</v>
      </c>
      <c r="DA7" s="18">
        <v>64.065052343211406</v>
      </c>
      <c r="DB7" s="18">
        <v>41.575284281309386</v>
      </c>
      <c r="DC7" s="18">
        <v>18.645412316254898</v>
      </c>
      <c r="DD7" s="18">
        <v>53.792735108486852</v>
      </c>
      <c r="DE7" s="18">
        <v>66.251484926462169</v>
      </c>
      <c r="DF7" s="18">
        <v>36.471325572359426</v>
      </c>
      <c r="DG7" s="18">
        <v>13.859853940303971</v>
      </c>
      <c r="DH7" s="18">
        <v>47.733196437067249</v>
      </c>
      <c r="DI7" s="18">
        <v>62.879527876428824</v>
      </c>
      <c r="DJ7" s="18">
        <v>33.821116478558217</v>
      </c>
      <c r="DK7" s="18">
        <v>11.910141638177981</v>
      </c>
      <c r="DL7" s="18">
        <v>41.366867920271531</v>
      </c>
      <c r="DM7" s="18">
        <v>59.81301700913675</v>
      </c>
      <c r="DN7" s="18">
        <v>38.310133049785485</v>
      </c>
      <c r="DO7" s="18">
        <v>14.688576751961893</v>
      </c>
      <c r="DP7" s="18">
        <v>39.160622246036972</v>
      </c>
      <c r="DQ7" s="18">
        <v>63.578221546952712</v>
      </c>
      <c r="DR7" s="18">
        <v>46.05447778205648</v>
      </c>
      <c r="DS7" s="18">
        <v>18.269041369197684</v>
      </c>
      <c r="DT7" s="18">
        <v>47.282556603844874</v>
      </c>
      <c r="DU7" s="18">
        <v>69.530199240418057</v>
      </c>
      <c r="DV7" s="18">
        <v>45.798081981044177</v>
      </c>
      <c r="DW7" s="18">
        <v>16.576045003698454</v>
      </c>
      <c r="DX7" s="18">
        <v>45.403239812454849</v>
      </c>
      <c r="DY7" s="18">
        <v>68.422487147978003</v>
      </c>
      <c r="DZ7" s="18">
        <v>48.191999545196815</v>
      </c>
      <c r="EA7" s="18">
        <v>17.253287350307424</v>
      </c>
      <c r="EB7" s="18">
        <v>45.51349172177148</v>
      </c>
      <c r="EC7" s="18">
        <v>72.397148347330457</v>
      </c>
      <c r="ED7" s="18">
        <v>49.97638139356313</v>
      </c>
      <c r="EE7" s="18">
        <v>17.93896280437184</v>
      </c>
      <c r="EF7" s="18">
        <v>46.197830186613885</v>
      </c>
      <c r="EG7" s="18">
        <v>74.006973476833252</v>
      </c>
      <c r="EH7" s="18">
        <v>56.417790024873383</v>
      </c>
      <c r="EI7" s="18">
        <v>19.926033701723913</v>
      </c>
      <c r="EJ7" s="18">
        <v>50.174543724424048</v>
      </c>
      <c r="EK7" s="18">
        <v>81.262100087012087</v>
      </c>
      <c r="EL7" s="18">
        <v>59.210689250299644</v>
      </c>
      <c r="EM7" s="18">
        <v>18.737365176943833</v>
      </c>
      <c r="EN7" s="18">
        <v>52.283361687292633</v>
      </c>
      <c r="EO7" s="18">
        <v>88.16043062361156</v>
      </c>
      <c r="EP7" s="18">
        <v>66.523094927005289</v>
      </c>
      <c r="EQ7" s="18">
        <v>20.62415413614637</v>
      </c>
      <c r="ER7" s="18">
        <v>54.593782678565532</v>
      </c>
      <c r="ES7" s="18">
        <v>94.460151444335438</v>
      </c>
      <c r="ET7" s="18">
        <v>72.213208590285618</v>
      </c>
      <c r="EU7" s="18">
        <v>22.634670562275254</v>
      </c>
      <c r="EV7" s="18">
        <v>56.838056508845213</v>
      </c>
      <c r="EW7" s="53">
        <v>99.20692866397232</v>
      </c>
    </row>
    <row r="8" spans="1:153">
      <c r="A8" s="57" t="s">
        <v>169</v>
      </c>
      <c r="B8" s="18">
        <v>283.67775646743985</v>
      </c>
      <c r="C8" s="18">
        <v>149.62683880851725</v>
      </c>
      <c r="D8" s="18">
        <v>116.46387177100002</v>
      </c>
      <c r="E8" s="18">
        <v>115.30225145934308</v>
      </c>
      <c r="F8" s="18">
        <v>137.53868535561455</v>
      </c>
      <c r="G8" s="18">
        <v>80.655809325843194</v>
      </c>
      <c r="H8" s="18">
        <v>110.92020621142164</v>
      </c>
      <c r="I8" s="18">
        <v>100.28907204160055</v>
      </c>
      <c r="J8" s="18">
        <v>85.577129679855503</v>
      </c>
      <c r="K8" s="18">
        <v>64.495960574104757</v>
      </c>
      <c r="L8" s="18">
        <v>88.442417557193366</v>
      </c>
      <c r="M8" s="18">
        <v>92.771449194204536</v>
      </c>
      <c r="N8" s="18">
        <v>96.777976836319823</v>
      </c>
      <c r="O8" s="18">
        <v>66.939121866129057</v>
      </c>
      <c r="P8" s="18">
        <v>94.530393071308197</v>
      </c>
      <c r="Q8" s="18">
        <v>95.67315897305194</v>
      </c>
      <c r="R8" s="18">
        <v>132.5617126915368</v>
      </c>
      <c r="S8" s="18">
        <v>72.327511437203455</v>
      </c>
      <c r="T8" s="18">
        <v>102.72037335511567</v>
      </c>
      <c r="U8" s="18">
        <v>100.90325942673786</v>
      </c>
      <c r="V8" s="18">
        <v>73.727239001150664</v>
      </c>
      <c r="W8" s="18">
        <v>47.610432738533909</v>
      </c>
      <c r="X8" s="18">
        <v>62.490027579775479</v>
      </c>
      <c r="Y8" s="18">
        <v>71.316865159499613</v>
      </c>
      <c r="Z8" s="18">
        <v>53.313509305226958</v>
      </c>
      <c r="AA8" s="18">
        <v>28.075198162017944</v>
      </c>
      <c r="AB8" s="18">
        <v>37.455370456862504</v>
      </c>
      <c r="AC8" s="18">
        <v>45.532395936992806</v>
      </c>
      <c r="AD8" s="18">
        <v>39.376288377654731</v>
      </c>
      <c r="AE8" s="18">
        <v>23.085290610461303</v>
      </c>
      <c r="AF8" s="18">
        <v>31.215379838544113</v>
      </c>
      <c r="AG8" s="18">
        <v>37.424322233339907</v>
      </c>
      <c r="AH8" s="18">
        <v>40.889318380004916</v>
      </c>
      <c r="AI8" s="18">
        <v>28.165276555080599</v>
      </c>
      <c r="AJ8" s="18">
        <v>36.205492681916667</v>
      </c>
      <c r="AK8" s="18">
        <v>41.01019025305861</v>
      </c>
      <c r="AL8" s="18">
        <v>40.771140627683806</v>
      </c>
      <c r="AM8" s="18">
        <v>32.4497366061617</v>
      </c>
      <c r="AN8" s="18">
        <v>42.804017368575131</v>
      </c>
      <c r="AO8" s="18">
        <v>41.620872272177927</v>
      </c>
      <c r="AP8" s="18">
        <v>43.838437590152601</v>
      </c>
      <c r="AQ8" s="18">
        <v>32.485805165086632</v>
      </c>
      <c r="AR8" s="18">
        <v>45.667142835195357</v>
      </c>
      <c r="AS8" s="18">
        <v>41.006213193861932</v>
      </c>
      <c r="AT8" s="18">
        <v>40.564004437216845</v>
      </c>
      <c r="AU8" s="18">
        <v>28.718147703913441</v>
      </c>
      <c r="AV8" s="18">
        <v>39.10271555159084</v>
      </c>
      <c r="AW8" s="18">
        <v>43.50589551710344</v>
      </c>
      <c r="AX8" s="18">
        <v>54.703071102244408</v>
      </c>
      <c r="AY8" s="18">
        <v>33.806765005734668</v>
      </c>
      <c r="AZ8" s="18">
        <v>57.681419168684407</v>
      </c>
      <c r="BA8" s="18">
        <v>65.102358758579243</v>
      </c>
      <c r="BB8" s="18">
        <v>55.4442137726178</v>
      </c>
      <c r="BC8" s="18">
        <v>33.000842141508897</v>
      </c>
      <c r="BD8" s="18">
        <v>61.048040627854817</v>
      </c>
      <c r="BE8" s="18">
        <v>66.070757624994698</v>
      </c>
      <c r="BF8" s="18">
        <v>48.790339606038899</v>
      </c>
      <c r="BG8" s="18">
        <v>23.274890379619841</v>
      </c>
      <c r="BH8" s="18">
        <v>54.691326622700863</v>
      </c>
      <c r="BI8" s="18">
        <v>57.045881887971021</v>
      </c>
      <c r="BJ8" s="18">
        <v>51.195816889889635</v>
      </c>
      <c r="BK8" s="18">
        <v>23.864657982696244</v>
      </c>
      <c r="BL8" s="18">
        <v>62.164518043224845</v>
      </c>
      <c r="BM8" s="18">
        <v>60.516067842707002</v>
      </c>
      <c r="BN8" s="18">
        <v>42.142402631602039</v>
      </c>
      <c r="BO8" s="18">
        <v>24.281589846599747</v>
      </c>
      <c r="BP8" s="18">
        <v>59.188745284586233</v>
      </c>
      <c r="BQ8" s="18">
        <v>52.374139266843748</v>
      </c>
      <c r="BR8" s="18">
        <v>36.940798537426843</v>
      </c>
      <c r="BS8" s="18">
        <v>22.030442065808412</v>
      </c>
      <c r="BT8" s="18">
        <v>56.281193876150603</v>
      </c>
      <c r="BU8" s="18">
        <v>52.431249687241923</v>
      </c>
      <c r="BV8" s="18">
        <v>40.687426009293681</v>
      </c>
      <c r="BW8" s="18">
        <v>23.172259278446674</v>
      </c>
      <c r="BX8" s="18">
        <v>56.759960472390972</v>
      </c>
      <c r="BY8" s="18">
        <v>55.612520275707887</v>
      </c>
      <c r="BZ8" s="18">
        <v>36.660473906648548</v>
      </c>
      <c r="CA8" s="18">
        <v>21.795181651854399</v>
      </c>
      <c r="CB8" s="18">
        <v>55.560225342782573</v>
      </c>
      <c r="CC8" s="18">
        <v>53.924528452930588</v>
      </c>
      <c r="CD8" s="18">
        <v>32.99322695279097</v>
      </c>
      <c r="CE8" s="18">
        <v>21.767643954788408</v>
      </c>
      <c r="CF8" s="18">
        <v>58.625258983735257</v>
      </c>
      <c r="CG8" s="18">
        <v>56.461987795433842</v>
      </c>
      <c r="CH8" s="18">
        <v>37.014935074767813</v>
      </c>
      <c r="CI8" s="18">
        <v>23.067057759427129</v>
      </c>
      <c r="CJ8" s="18">
        <v>61.314782510382884</v>
      </c>
      <c r="CK8" s="18">
        <v>63.224539754582942</v>
      </c>
      <c r="CL8" s="18">
        <v>36.379349379343736</v>
      </c>
      <c r="CM8" s="18">
        <v>20.966802871331794</v>
      </c>
      <c r="CN8" s="18">
        <v>60.649966937352772</v>
      </c>
      <c r="CO8" s="18">
        <v>64.596161048925183</v>
      </c>
      <c r="CP8" s="18">
        <v>32.61606431574976</v>
      </c>
      <c r="CQ8" s="18">
        <v>19.842375322286919</v>
      </c>
      <c r="CR8" s="18">
        <v>60.721327777069789</v>
      </c>
      <c r="CS8" s="18">
        <v>60.529254835262869</v>
      </c>
      <c r="CT8" s="18">
        <v>37.869671017078446</v>
      </c>
      <c r="CU8" s="18">
        <v>17.517418541748626</v>
      </c>
      <c r="CV8" s="18">
        <v>55.396206441126388</v>
      </c>
      <c r="CW8" s="18">
        <v>60.290609809586378</v>
      </c>
      <c r="CX8" s="18">
        <v>37.691536426041161</v>
      </c>
      <c r="CY8" s="18">
        <v>17.767781246710179</v>
      </c>
      <c r="CZ8" s="18">
        <v>51.987842237835267</v>
      </c>
      <c r="DA8" s="18">
        <v>58.978780811103036</v>
      </c>
      <c r="DB8" s="18">
        <v>40.762683624707499</v>
      </c>
      <c r="DC8" s="18">
        <v>18.983320566292299</v>
      </c>
      <c r="DD8" s="18">
        <v>55.901299676923017</v>
      </c>
      <c r="DE8" s="18">
        <v>60.88100284014655</v>
      </c>
      <c r="DF8" s="18">
        <v>35.529187377641783</v>
      </c>
      <c r="DG8" s="18">
        <v>14.000944439788679</v>
      </c>
      <c r="DH8" s="18">
        <v>48.940927842912387</v>
      </c>
      <c r="DI8" s="18">
        <v>56.628264806059676</v>
      </c>
      <c r="DJ8" s="18">
        <v>32.598766130968549</v>
      </c>
      <c r="DK8" s="18">
        <v>11.683118018309411</v>
      </c>
      <c r="DL8" s="18">
        <v>42.19803225342072</v>
      </c>
      <c r="DM8" s="18">
        <v>50.857454384471126</v>
      </c>
      <c r="DN8" s="18">
        <v>37.025134197990383</v>
      </c>
      <c r="DO8" s="18">
        <v>15.063898629334027</v>
      </c>
      <c r="DP8" s="18">
        <v>40.099245145014706</v>
      </c>
      <c r="DQ8" s="18">
        <v>54.701578421281383</v>
      </c>
      <c r="DR8" s="18">
        <v>44.559025607035259</v>
      </c>
      <c r="DS8" s="18">
        <v>18.726574056271858</v>
      </c>
      <c r="DT8" s="18">
        <v>48.82682525935838</v>
      </c>
      <c r="DU8" s="18">
        <v>60.088605721325109</v>
      </c>
      <c r="DV8" s="18">
        <v>44.11335885633391</v>
      </c>
      <c r="DW8" s="18">
        <v>16.959031067674719</v>
      </c>
      <c r="DX8" s="18">
        <v>46.872234037188115</v>
      </c>
      <c r="DY8" s="18">
        <v>60.514349444691121</v>
      </c>
      <c r="DZ8" s="18">
        <v>46.268642152082492</v>
      </c>
      <c r="EA8" s="18">
        <v>17.800898185843202</v>
      </c>
      <c r="EB8" s="18">
        <v>47.05535341803192</v>
      </c>
      <c r="EC8" s="18">
        <v>62.984984936148372</v>
      </c>
      <c r="ED8" s="18">
        <v>48.085047860301103</v>
      </c>
      <c r="EE8" s="18">
        <v>18.534919508263116</v>
      </c>
      <c r="EF8" s="18">
        <v>47.749098418774643</v>
      </c>
      <c r="EG8" s="18">
        <v>66.783768920111797</v>
      </c>
      <c r="EH8" s="18">
        <v>54.733012109423356</v>
      </c>
      <c r="EI8" s="18">
        <v>20.568745974760972</v>
      </c>
      <c r="EJ8" s="18">
        <v>52.383104266079521</v>
      </c>
      <c r="EK8" s="18">
        <v>73.75421897673499</v>
      </c>
      <c r="EL8" s="18">
        <v>57.052311927109585</v>
      </c>
      <c r="EM8" s="18">
        <v>19.323114068332217</v>
      </c>
      <c r="EN8" s="18">
        <v>54.727252952767948</v>
      </c>
      <c r="EO8" s="18">
        <v>78.578042913205906</v>
      </c>
      <c r="EP8" s="18">
        <v>64.49604730599529</v>
      </c>
      <c r="EQ8" s="18">
        <v>21.446263922749026</v>
      </c>
      <c r="ER8" s="18">
        <v>57.796859372182851</v>
      </c>
      <c r="ES8" s="18">
        <v>83.702848255977074</v>
      </c>
      <c r="ET8" s="18">
        <v>70.908881480368223</v>
      </c>
      <c r="EU8" s="18">
        <v>24.326330629101307</v>
      </c>
      <c r="EV8" s="18">
        <v>61.019515676297296</v>
      </c>
      <c r="EW8" s="53">
        <v>90.561847520295444</v>
      </c>
    </row>
    <row r="9" spans="1:153">
      <c r="A9" s="57" t="s">
        <v>662</v>
      </c>
      <c r="B9" s="18">
        <v>54.670704933044661</v>
      </c>
      <c r="C9" s="18">
        <v>54.739220588316783</v>
      </c>
      <c r="D9" s="18">
        <v>74.567834113886434</v>
      </c>
      <c r="E9" s="18">
        <v>58.533561666202203</v>
      </c>
      <c r="F9" s="18">
        <v>54.801492086193754</v>
      </c>
      <c r="G9" s="18">
        <v>58.334049563273531</v>
      </c>
      <c r="H9" s="18">
        <v>75.44862953586707</v>
      </c>
      <c r="I9" s="18">
        <v>60.007589835316551</v>
      </c>
      <c r="J9" s="18">
        <v>59.512703692493965</v>
      </c>
      <c r="K9" s="18">
        <v>59.030126809978185</v>
      </c>
      <c r="L9" s="18">
        <v>79.233161170935816</v>
      </c>
      <c r="M9" s="18">
        <v>62.560056406615352</v>
      </c>
      <c r="N9" s="18">
        <v>64.670299156490131</v>
      </c>
      <c r="O9" s="18">
        <v>66.46992779537733</v>
      </c>
      <c r="P9" s="18">
        <v>88.2002570268657</v>
      </c>
      <c r="Q9" s="18">
        <v>74.701985028575336</v>
      </c>
      <c r="R9" s="18">
        <v>67.879681943320918</v>
      </c>
      <c r="S9" s="18">
        <v>70.33951952571644</v>
      </c>
      <c r="T9" s="18">
        <v>91.56374062061937</v>
      </c>
      <c r="U9" s="18">
        <v>76.745098613431551</v>
      </c>
      <c r="V9" s="18">
        <v>76.771693302549849</v>
      </c>
      <c r="W9" s="18">
        <v>78.993739154906464</v>
      </c>
      <c r="X9" s="18">
        <v>101.63103026902797</v>
      </c>
      <c r="Y9" s="18">
        <v>87.237317474632761</v>
      </c>
      <c r="Z9" s="18">
        <v>76.346640743000734</v>
      </c>
      <c r="AA9" s="18">
        <v>77.563298485597812</v>
      </c>
      <c r="AB9" s="18">
        <v>105.41436410293629</v>
      </c>
      <c r="AC9" s="18">
        <v>88.880731567113941</v>
      </c>
      <c r="AD9" s="18">
        <v>61.851749175582647</v>
      </c>
      <c r="AE9" s="18">
        <v>54.314266921448791</v>
      </c>
      <c r="AF9" s="18">
        <v>88.305517534655834</v>
      </c>
      <c r="AG9" s="18">
        <v>75.446795227732323</v>
      </c>
      <c r="AH9" s="18">
        <v>62.821958090348375</v>
      </c>
      <c r="AI9" s="18">
        <v>56.187475903280685</v>
      </c>
      <c r="AJ9" s="18">
        <v>87.385223580962759</v>
      </c>
      <c r="AK9" s="18">
        <v>73.994821785325612</v>
      </c>
      <c r="AL9" s="18">
        <v>53.012373051387698</v>
      </c>
      <c r="AM9" s="18">
        <v>55.856194355869413</v>
      </c>
      <c r="AN9" s="18">
        <v>80.797755040422885</v>
      </c>
      <c r="AO9" s="18">
        <v>76.598012495501251</v>
      </c>
      <c r="AP9" s="18">
        <v>53.347823522397547</v>
      </c>
      <c r="AQ9" s="18">
        <v>56.349648608209904</v>
      </c>
      <c r="AR9" s="18">
        <v>81.972115490114192</v>
      </c>
      <c r="AS9" s="18">
        <v>76.869206465362481</v>
      </c>
      <c r="AT9" s="18">
        <v>54.386691992393459</v>
      </c>
      <c r="AU9" s="18">
        <v>57.502927947055348</v>
      </c>
      <c r="AV9" s="18">
        <v>84.864431752049697</v>
      </c>
      <c r="AW9" s="18">
        <v>78.643662356440515</v>
      </c>
      <c r="AX9" s="18">
        <v>51.215040474366631</v>
      </c>
      <c r="AY9" s="18">
        <v>53.665718911662928</v>
      </c>
      <c r="AZ9" s="18">
        <v>79.88044791380527</v>
      </c>
      <c r="BA9" s="18">
        <v>71.164368097791566</v>
      </c>
      <c r="BB9" s="18">
        <v>47.259484808881126</v>
      </c>
      <c r="BC9" s="18">
        <v>48.924180107947677</v>
      </c>
      <c r="BD9" s="18">
        <v>76.569891887242818</v>
      </c>
      <c r="BE9" s="18">
        <v>72.336068269715014</v>
      </c>
      <c r="BF9" s="18">
        <v>49.587565546604161</v>
      </c>
      <c r="BG9" s="18">
        <v>51.204708437337814</v>
      </c>
      <c r="BH9" s="18">
        <v>80.40326370917883</v>
      </c>
      <c r="BI9" s="18">
        <v>75.950147404971773</v>
      </c>
      <c r="BJ9" s="18">
        <v>51.78319920506403</v>
      </c>
      <c r="BK9" s="18">
        <v>54.694534849813358</v>
      </c>
      <c r="BL9" s="18">
        <v>82.726871409219882</v>
      </c>
      <c r="BM9" s="18">
        <v>78.158089408658512</v>
      </c>
      <c r="BN9" s="18">
        <v>53.277426835211664</v>
      </c>
      <c r="BO9" s="18">
        <v>57.167384066282125</v>
      </c>
      <c r="BP9" s="18">
        <v>85.033424208237193</v>
      </c>
      <c r="BQ9" s="18">
        <v>81.558421987871469</v>
      </c>
      <c r="BR9" s="18">
        <v>72.535364945155706</v>
      </c>
      <c r="BS9" s="18">
        <v>53.378569494849906</v>
      </c>
      <c r="BT9" s="18">
        <v>97.473543917065797</v>
      </c>
      <c r="BU9" s="18">
        <v>90.828957874991161</v>
      </c>
      <c r="BV9" s="18">
        <v>60.903443040056736</v>
      </c>
      <c r="BW9" s="18">
        <v>43.37011474788207</v>
      </c>
      <c r="BX9" s="18">
        <v>83.380428451189061</v>
      </c>
      <c r="BY9" s="18">
        <v>85.799203466152719</v>
      </c>
      <c r="BZ9" s="18">
        <v>62.993112534237319</v>
      </c>
      <c r="CA9" s="18">
        <v>44.475202533553869</v>
      </c>
      <c r="CB9" s="18">
        <v>85.284513910954459</v>
      </c>
      <c r="CC9" s="18">
        <v>88.758533588581201</v>
      </c>
      <c r="CD9" s="18">
        <v>63.105981619025506</v>
      </c>
      <c r="CE9" s="18">
        <v>45.41136596303766</v>
      </c>
      <c r="CF9" s="18">
        <v>85.519383080228806</v>
      </c>
      <c r="CG9" s="18">
        <v>89.490921069903379</v>
      </c>
      <c r="CH9" s="18">
        <v>50.989540214066785</v>
      </c>
      <c r="CI9" s="18">
        <v>41.434591718680451</v>
      </c>
      <c r="CJ9" s="18">
        <v>84.673258996695523</v>
      </c>
      <c r="CK9" s="18">
        <v>84.809756867606666</v>
      </c>
      <c r="CL9" s="18">
        <v>38.592569175679614</v>
      </c>
      <c r="CM9" s="18">
        <v>43.734868448987271</v>
      </c>
      <c r="CN9" s="18">
        <v>75.220171720851098</v>
      </c>
      <c r="CO9" s="18">
        <v>81.217120616310723</v>
      </c>
      <c r="CP9" s="18">
        <v>40.010299439299295</v>
      </c>
      <c r="CQ9" s="18">
        <v>44.382078872799177</v>
      </c>
      <c r="CR9" s="18">
        <v>75.396362437638373</v>
      </c>
      <c r="CS9" s="18">
        <v>81.386375500237875</v>
      </c>
      <c r="CT9" s="18">
        <v>44.482312537169172</v>
      </c>
      <c r="CU9" s="18">
        <v>45.417263329311666</v>
      </c>
      <c r="CV9" s="18">
        <v>76.550644725042361</v>
      </c>
      <c r="CW9" s="18">
        <v>83.810922688192775</v>
      </c>
      <c r="CX9" s="18">
        <v>43.730821738507117</v>
      </c>
      <c r="CY9" s="18">
        <v>45.864535907288492</v>
      </c>
      <c r="CZ9" s="18">
        <v>77.565549722695692</v>
      </c>
      <c r="DA9" s="18">
        <v>82.946493652995372</v>
      </c>
      <c r="DB9" s="18">
        <v>46.876695621468933</v>
      </c>
      <c r="DC9" s="18">
        <v>46.921404623732322</v>
      </c>
      <c r="DD9" s="18">
        <v>78.394139554276521</v>
      </c>
      <c r="DE9" s="18">
        <v>84.256761077820329</v>
      </c>
      <c r="DF9" s="18">
        <v>49.416101909157547</v>
      </c>
      <c r="DG9" s="18">
        <v>48.41563418483112</v>
      </c>
      <c r="DH9" s="18">
        <v>79.616605093831623</v>
      </c>
      <c r="DI9" s="18">
        <v>85.679706966125494</v>
      </c>
      <c r="DJ9" s="18">
        <v>46.271925090914465</v>
      </c>
      <c r="DK9" s="18">
        <v>47.21026518511642</v>
      </c>
      <c r="DL9" s="18">
        <v>78.830405894680155</v>
      </c>
      <c r="DM9" s="18">
        <v>80.788313124144921</v>
      </c>
      <c r="DN9" s="18">
        <v>48.056979393029359</v>
      </c>
      <c r="DO9" s="18">
        <v>48.36708910667884</v>
      </c>
      <c r="DP9" s="18">
        <v>80.938077457216309</v>
      </c>
      <c r="DQ9" s="18">
        <v>82.097690603277556</v>
      </c>
      <c r="DR9" s="18">
        <v>49.545548209830024</v>
      </c>
      <c r="DS9" s="18">
        <v>49.441130817902355</v>
      </c>
      <c r="DT9" s="18">
        <v>81.280995869381584</v>
      </c>
      <c r="DU9" s="18">
        <v>83.231343543016678</v>
      </c>
      <c r="DV9" s="18">
        <v>51.271736258364285</v>
      </c>
      <c r="DW9" s="18">
        <v>50.61317691035805</v>
      </c>
      <c r="DX9" s="18">
        <v>82.710019651411926</v>
      </c>
      <c r="DY9" s="18">
        <v>84.204836679494335</v>
      </c>
      <c r="DZ9" s="18">
        <v>52.987370451852719</v>
      </c>
      <c r="EA9" s="18">
        <v>52.12809065958929</v>
      </c>
      <c r="EB9" s="18">
        <v>84.036483332271345</v>
      </c>
      <c r="EC9" s="18">
        <v>89.463334054894204</v>
      </c>
      <c r="ED9" s="18">
        <v>54.714573295688567</v>
      </c>
      <c r="EE9" s="18">
        <v>53.376086774369611</v>
      </c>
      <c r="EF9" s="18">
        <v>85.949514406943138</v>
      </c>
      <c r="EG9" s="18">
        <v>90.411468334880752</v>
      </c>
      <c r="EH9" s="18">
        <v>57.059574958605978</v>
      </c>
      <c r="EI9" s="18">
        <v>54.823766895361118</v>
      </c>
      <c r="EJ9" s="18">
        <v>86.324437670801416</v>
      </c>
      <c r="EK9" s="18">
        <v>90.648940024791941</v>
      </c>
      <c r="EL9" s="18">
        <v>59.877987037416759</v>
      </c>
      <c r="EM9" s="18">
        <v>56.097516266947821</v>
      </c>
      <c r="EN9" s="18">
        <v>88.075873340484023</v>
      </c>
      <c r="EO9" s="18">
        <v>91.776422072479605</v>
      </c>
      <c r="EP9" s="18">
        <v>63.53517357471155</v>
      </c>
      <c r="EQ9" s="18">
        <v>57.744997458065733</v>
      </c>
      <c r="ER9" s="18">
        <v>90.600154462545319</v>
      </c>
      <c r="ES9" s="18">
        <v>92.631439938083204</v>
      </c>
      <c r="ET9" s="18">
        <v>66.657836861290065</v>
      </c>
      <c r="EU9" s="18">
        <v>59.204023928649917</v>
      </c>
      <c r="EV9" s="18">
        <v>103.28575320343612</v>
      </c>
      <c r="EW9" s="53">
        <v>93.673487931390198</v>
      </c>
    </row>
    <row r="10" spans="1:153">
      <c r="A10" s="42" t="s">
        <v>673</v>
      </c>
      <c r="B10" s="18">
        <v>93.631513466329764</v>
      </c>
      <c r="C10" s="18">
        <v>93.862297211340831</v>
      </c>
      <c r="D10" s="18">
        <v>99.051225592583208</v>
      </c>
      <c r="E10" s="18">
        <v>94.491358840736652</v>
      </c>
      <c r="F10" s="18">
        <v>95.308897689253556</v>
      </c>
      <c r="G10" s="18">
        <v>95.716809356086415</v>
      </c>
      <c r="H10" s="18">
        <v>100.32347172468799</v>
      </c>
      <c r="I10" s="18">
        <v>96.203675520403706</v>
      </c>
      <c r="J10" s="18">
        <v>97.646822416094636</v>
      </c>
      <c r="K10" s="18">
        <v>97.77741111575925</v>
      </c>
      <c r="L10" s="18">
        <v>103.75395024649669</v>
      </c>
      <c r="M10" s="18">
        <v>98.078122556694453</v>
      </c>
      <c r="N10" s="18">
        <v>99.068861275448299</v>
      </c>
      <c r="O10" s="18">
        <v>99.248411495069746</v>
      </c>
      <c r="P10" s="18">
        <v>103.59441044713951</v>
      </c>
      <c r="Q10" s="18">
        <v>99.258204209653414</v>
      </c>
      <c r="R10" s="18">
        <v>101.07544451493517</v>
      </c>
      <c r="S10" s="18">
        <v>101.25395346913254</v>
      </c>
      <c r="T10" s="18">
        <v>106.01734950488279</v>
      </c>
      <c r="U10" s="18">
        <v>101.26929064921107</v>
      </c>
      <c r="V10" s="18">
        <v>103.13374763814018</v>
      </c>
      <c r="W10" s="18">
        <v>103.33693632074383</v>
      </c>
      <c r="X10" s="18">
        <v>107.71293255022459</v>
      </c>
      <c r="Y10" s="18">
        <v>103.32814653636792</v>
      </c>
      <c r="Z10" s="18">
        <v>105.29851093870916</v>
      </c>
      <c r="AA10" s="18">
        <v>105.48272319858692</v>
      </c>
      <c r="AB10" s="18">
        <v>111.04690585066712</v>
      </c>
      <c r="AC10" s="18">
        <v>105.44485361125865</v>
      </c>
      <c r="AD10" s="18">
        <v>107.0409732047049</v>
      </c>
      <c r="AE10" s="18">
        <v>107.3119676402918</v>
      </c>
      <c r="AF10" s="18">
        <v>113.51635343738347</v>
      </c>
      <c r="AG10" s="18">
        <v>107.33370611981152</v>
      </c>
      <c r="AH10" s="18">
        <v>107.47912590025635</v>
      </c>
      <c r="AI10" s="18">
        <v>107.71423063127142</v>
      </c>
      <c r="AJ10" s="18">
        <v>114.45333934837095</v>
      </c>
      <c r="AK10" s="18">
        <v>107.76911926865033</v>
      </c>
      <c r="AL10" s="18">
        <v>108.95817215085425</v>
      </c>
      <c r="AM10" s="18">
        <v>109.27473027597091</v>
      </c>
      <c r="AN10" s="18">
        <v>121.5845406182853</v>
      </c>
      <c r="AO10" s="18">
        <v>109.11890260854219</v>
      </c>
      <c r="AP10" s="18">
        <v>109.40119156748723</v>
      </c>
      <c r="AQ10" s="18">
        <v>109.73291610728187</v>
      </c>
      <c r="AR10" s="18">
        <v>125.23006573047498</v>
      </c>
      <c r="AS10" s="18">
        <v>109.60648116741376</v>
      </c>
      <c r="AT10" s="18">
        <v>110.13261568011319</v>
      </c>
      <c r="AU10" s="18">
        <v>110.76228783754711</v>
      </c>
      <c r="AV10" s="18">
        <v>132.27024496752708</v>
      </c>
      <c r="AW10" s="18">
        <v>110.45549919989953</v>
      </c>
      <c r="AX10" s="18">
        <v>110.55147688607103</v>
      </c>
      <c r="AY10" s="18">
        <v>111.06211040878269</v>
      </c>
      <c r="AZ10" s="18">
        <v>132.27448136714193</v>
      </c>
      <c r="BA10" s="18">
        <v>110.71407076115973</v>
      </c>
      <c r="BB10" s="18">
        <v>109.59379187929279</v>
      </c>
      <c r="BC10" s="18">
        <v>110.19275080998828</v>
      </c>
      <c r="BD10" s="18">
        <v>124.15026657512654</v>
      </c>
      <c r="BE10" s="18">
        <v>110.0700849586249</v>
      </c>
      <c r="BF10" s="18">
        <v>110.0533971206343</v>
      </c>
      <c r="BG10" s="18">
        <v>110.61933879755125</v>
      </c>
      <c r="BH10" s="18">
        <v>127.50890280409131</v>
      </c>
      <c r="BI10" s="18">
        <v>110.53887623603623</v>
      </c>
      <c r="BJ10" s="18">
        <v>110.51552820703213</v>
      </c>
      <c r="BK10" s="18">
        <v>111.11203587566007</v>
      </c>
      <c r="BL10" s="18">
        <v>128.88482198870537</v>
      </c>
      <c r="BM10" s="18">
        <v>111.03685050911885</v>
      </c>
      <c r="BN10" s="18">
        <v>110.98836062487204</v>
      </c>
      <c r="BO10" s="18">
        <v>111.66868139040034</v>
      </c>
      <c r="BP10" s="18">
        <v>130.40313346466451</v>
      </c>
      <c r="BQ10" s="18">
        <v>111.5468677215483</v>
      </c>
      <c r="BR10" s="18">
        <v>111.43760060073271</v>
      </c>
      <c r="BS10" s="18">
        <v>112.00484293418235</v>
      </c>
      <c r="BT10" s="18">
        <v>129.00556071894212</v>
      </c>
      <c r="BU10" s="18">
        <v>111.92613571692321</v>
      </c>
      <c r="BV10" s="18">
        <v>111.46414023740719</v>
      </c>
      <c r="BW10" s="18">
        <v>111.95720033433811</v>
      </c>
      <c r="BX10" s="18">
        <v>134.33779771698551</v>
      </c>
      <c r="BY10" s="18">
        <v>112.08551139839732</v>
      </c>
      <c r="BZ10" s="18">
        <v>111.48258243030661</v>
      </c>
      <c r="CA10" s="18">
        <v>112.66559809550593</v>
      </c>
      <c r="CB10" s="18">
        <v>135.50646295529319</v>
      </c>
      <c r="CC10" s="18">
        <v>112.08052466038912</v>
      </c>
      <c r="CD10" s="18">
        <v>111.5114154737895</v>
      </c>
      <c r="CE10" s="18">
        <v>112.80176643951904</v>
      </c>
      <c r="CF10" s="18">
        <v>135.99470788753908</v>
      </c>
      <c r="CG10" s="18">
        <v>112.14507382618874</v>
      </c>
      <c r="CH10" s="18">
        <v>111.53571858625931</v>
      </c>
      <c r="CI10" s="18">
        <v>112.87390355736893</v>
      </c>
      <c r="CJ10" s="18">
        <v>133.86288113431752</v>
      </c>
      <c r="CK10" s="18">
        <v>112.19878917819794</v>
      </c>
      <c r="CL10" s="18">
        <v>111.59575065161516</v>
      </c>
      <c r="CM10" s="18">
        <v>113.09949771016987</v>
      </c>
      <c r="CN10" s="18">
        <v>136.47551185650099</v>
      </c>
      <c r="CO10" s="18">
        <v>112.19231309683693</v>
      </c>
      <c r="CP10" s="18">
        <v>111.63181985419054</v>
      </c>
      <c r="CQ10" s="18">
        <v>113.29932750319517</v>
      </c>
      <c r="CR10" s="18">
        <v>137.24498932595148</v>
      </c>
      <c r="CS10" s="18">
        <v>112.2845176849509</v>
      </c>
      <c r="CT10" s="18">
        <v>111.66462679520284</v>
      </c>
      <c r="CU10" s="18">
        <v>113.49582069303695</v>
      </c>
      <c r="CV10" s="18">
        <v>138.00365809592262</v>
      </c>
      <c r="CW10" s="18">
        <v>112.37028141211194</v>
      </c>
      <c r="CX10" s="18">
        <v>111.70759504497696</v>
      </c>
      <c r="CY10" s="18">
        <v>113.67396662841246</v>
      </c>
      <c r="CZ10" s="18">
        <v>136.55256657813749</v>
      </c>
      <c r="DA10" s="18">
        <v>112.45306051471573</v>
      </c>
      <c r="DB10" s="18">
        <v>111.74568217199224</v>
      </c>
      <c r="DC10" s="18">
        <v>113.94084773570349</v>
      </c>
      <c r="DD10" s="18">
        <v>139.44994592602038</v>
      </c>
      <c r="DE10" s="18">
        <v>112.54041013632514</v>
      </c>
      <c r="DF10" s="18">
        <v>111.78504485317474</v>
      </c>
      <c r="DG10" s="18">
        <v>114.1945768931356</v>
      </c>
      <c r="DH10" s="18">
        <v>141.54869012373211</v>
      </c>
      <c r="DI10" s="18">
        <v>112.6278942136726</v>
      </c>
      <c r="DJ10" s="18">
        <v>111.80419095823569</v>
      </c>
      <c r="DK10" s="18">
        <v>114.4457335408575</v>
      </c>
      <c r="DL10" s="18">
        <v>143.18752021909768</v>
      </c>
      <c r="DM10" s="18">
        <v>113.20036900397294</v>
      </c>
      <c r="DN10" s="18">
        <v>111.94438332405257</v>
      </c>
      <c r="DO10" s="18">
        <v>114.70674785526825</v>
      </c>
      <c r="DP10" s="18">
        <v>145.86846407331885</v>
      </c>
      <c r="DQ10" s="18">
        <v>113.28726604740574</v>
      </c>
      <c r="DR10" s="18">
        <v>111.96639013328738</v>
      </c>
      <c r="DS10" s="18">
        <v>115.02137897156307</v>
      </c>
      <c r="DT10" s="18">
        <v>152.5679783056984</v>
      </c>
      <c r="DU10" s="18">
        <v>113.38727354204562</v>
      </c>
      <c r="DV10" s="18">
        <v>111.98675708223209</v>
      </c>
      <c r="DW10" s="18">
        <v>115.30729040730048</v>
      </c>
      <c r="DX10" s="18">
        <v>154.38922278447998</v>
      </c>
      <c r="DY10" s="18">
        <v>113.48795795178015</v>
      </c>
      <c r="DZ10" s="18">
        <v>112.00878658014321</v>
      </c>
      <c r="EA10" s="18">
        <v>115.69451490911783</v>
      </c>
      <c r="EB10" s="18">
        <v>154.98308853643053</v>
      </c>
      <c r="EC10" s="18">
        <v>113.59428641157284</v>
      </c>
      <c r="ED10" s="18">
        <v>112.03067141762843</v>
      </c>
      <c r="EE10" s="18">
        <v>115.92550035807092</v>
      </c>
      <c r="EF10" s="18">
        <v>152.38050360010197</v>
      </c>
      <c r="EG10" s="18">
        <v>113.69223965354351</v>
      </c>
      <c r="EH10" s="18">
        <v>112.06163751851531</v>
      </c>
      <c r="EI10" s="18">
        <v>116.12927596937725</v>
      </c>
      <c r="EJ10" s="18">
        <v>154.57562650588343</v>
      </c>
      <c r="EK10" s="18">
        <v>113.79109487959052</v>
      </c>
      <c r="EL10" s="18">
        <v>112.09493331200147</v>
      </c>
      <c r="EM10" s="18">
        <v>116.72927640686552</v>
      </c>
      <c r="EN10" s="18">
        <v>155.62379714009603</v>
      </c>
      <c r="EO10" s="18">
        <v>113.9041776050296</v>
      </c>
      <c r="EP10" s="18">
        <v>112.12993292853544</v>
      </c>
      <c r="EQ10" s="18">
        <v>116.96833266855889</v>
      </c>
      <c r="ER10" s="18">
        <v>156.36023398231924</v>
      </c>
      <c r="ES10" s="18">
        <v>113.98681078289415</v>
      </c>
      <c r="ET10" s="18">
        <v>112.16194624861254</v>
      </c>
      <c r="EU10" s="18">
        <v>117.19785880115727</v>
      </c>
      <c r="EV10" s="18">
        <v>162.28939441684869</v>
      </c>
      <c r="EW10" s="53">
        <v>114.25871127576814</v>
      </c>
    </row>
    <row r="11" spans="1:153">
      <c r="A11" s="42" t="s">
        <v>674</v>
      </c>
      <c r="B11" s="18">
        <v>75.145873360861671</v>
      </c>
      <c r="C11" s="18">
        <v>97.125098636190728</v>
      </c>
      <c r="D11" s="18">
        <v>187.24861089812575</v>
      </c>
      <c r="E11" s="18">
        <v>74.22843850803207</v>
      </c>
      <c r="F11" s="18">
        <v>67.120758591740028</v>
      </c>
      <c r="G11" s="18">
        <v>96.705475669992026</v>
      </c>
      <c r="H11" s="18">
        <v>198.65121253835372</v>
      </c>
      <c r="I11" s="18">
        <v>65.422272313653409</v>
      </c>
      <c r="J11" s="18">
        <v>61.874942232492629</v>
      </c>
      <c r="K11" s="18">
        <v>100.51444285478809</v>
      </c>
      <c r="L11" s="18">
        <v>269.25129977120287</v>
      </c>
      <c r="M11" s="18">
        <v>59.334956419849242</v>
      </c>
      <c r="N11" s="18">
        <v>63.651852023897256</v>
      </c>
      <c r="O11" s="18">
        <v>118.21409024772696</v>
      </c>
      <c r="P11" s="18">
        <v>138.41122293174081</v>
      </c>
      <c r="Q11" s="18">
        <v>62.255100299990985</v>
      </c>
      <c r="R11" s="18">
        <v>51.706189573279197</v>
      </c>
      <c r="S11" s="18">
        <v>56.068296067753195</v>
      </c>
      <c r="T11" s="18">
        <v>66.798824966724737</v>
      </c>
      <c r="U11" s="18">
        <v>52.729053854836401</v>
      </c>
      <c r="V11" s="18">
        <v>49.691074828282964</v>
      </c>
      <c r="W11" s="18">
        <v>51.766046002534004</v>
      </c>
      <c r="X11" s="18">
        <v>59.659578040603492</v>
      </c>
      <c r="Y11" s="18">
        <v>50.767221407145186</v>
      </c>
      <c r="Z11" s="18">
        <v>47.891660283607877</v>
      </c>
      <c r="AA11" s="18">
        <v>50.404411882114118</v>
      </c>
      <c r="AB11" s="18">
        <v>65.547280421628486</v>
      </c>
      <c r="AC11" s="18">
        <v>49.577223867197354</v>
      </c>
      <c r="AD11" s="18">
        <v>45.9138609288051</v>
      </c>
      <c r="AE11" s="18">
        <v>48.149130739408406</v>
      </c>
      <c r="AF11" s="18">
        <v>58.811888958979381</v>
      </c>
      <c r="AG11" s="18">
        <v>47.230858176475849</v>
      </c>
      <c r="AH11" s="18">
        <v>44.075064956629788</v>
      </c>
      <c r="AI11" s="18">
        <v>46.227907047348459</v>
      </c>
      <c r="AJ11" s="18">
        <v>52.634115261081156</v>
      </c>
      <c r="AK11" s="18">
        <v>44.925560620329939</v>
      </c>
      <c r="AL11" s="18">
        <v>41.403946799339913</v>
      </c>
      <c r="AM11" s="18">
        <v>43.436165748980045</v>
      </c>
      <c r="AN11" s="18">
        <v>48.115481519966792</v>
      </c>
      <c r="AO11" s="18">
        <v>42.239665396728924</v>
      </c>
      <c r="AP11" s="18">
        <v>41.978272424913627</v>
      </c>
      <c r="AQ11" s="18">
        <v>43.784786755254032</v>
      </c>
      <c r="AR11" s="18">
        <v>48.48811618665308</v>
      </c>
      <c r="AS11" s="18">
        <v>42.817643274114715</v>
      </c>
      <c r="AT11" s="18">
        <v>41.911295935006109</v>
      </c>
      <c r="AU11" s="18">
        <v>43.232239443025421</v>
      </c>
      <c r="AV11" s="18">
        <v>46.596270475742088</v>
      </c>
      <c r="AW11" s="18">
        <v>43.011916848836591</v>
      </c>
      <c r="AX11" s="18">
        <v>41.701284316862534</v>
      </c>
      <c r="AY11" s="18">
        <v>43.110767648903035</v>
      </c>
      <c r="AZ11" s="18">
        <v>46.460597619165604</v>
      </c>
      <c r="BA11" s="18">
        <v>43.286045988271084</v>
      </c>
      <c r="BB11" s="18">
        <v>40.676474458761113</v>
      </c>
      <c r="BC11" s="18">
        <v>42.750056474550426</v>
      </c>
      <c r="BD11" s="18">
        <v>46.415179229154084</v>
      </c>
      <c r="BE11" s="18">
        <v>42.88910702755679</v>
      </c>
      <c r="BF11" s="18">
        <v>40.837827233545354</v>
      </c>
      <c r="BG11" s="18">
        <v>42.869230839049543</v>
      </c>
      <c r="BH11" s="18">
        <v>47.179753717745406</v>
      </c>
      <c r="BI11" s="18">
        <v>43.623012240043202</v>
      </c>
      <c r="BJ11" s="18">
        <v>38.00527858068623</v>
      </c>
      <c r="BK11" s="18">
        <v>38.734402689087304</v>
      </c>
      <c r="BL11" s="18">
        <v>46.40894093118861</v>
      </c>
      <c r="BM11" s="18">
        <v>40.417895239122181</v>
      </c>
      <c r="BN11" s="18">
        <v>33.625530353033511</v>
      </c>
      <c r="BO11" s="18">
        <v>33.747836881259886</v>
      </c>
      <c r="BP11" s="18">
        <v>46.580899113839209</v>
      </c>
      <c r="BQ11" s="18">
        <v>40.825475480818831</v>
      </c>
      <c r="BR11" s="18">
        <v>33.93462317951753</v>
      </c>
      <c r="BS11" s="18">
        <v>34.808912738044434</v>
      </c>
      <c r="BT11" s="18">
        <v>46.339742971579625</v>
      </c>
      <c r="BU11" s="18">
        <v>39.50076907147271</v>
      </c>
      <c r="BV11" s="18">
        <v>32.186057579121908</v>
      </c>
      <c r="BW11" s="18">
        <v>37.096601195324361</v>
      </c>
      <c r="BX11" s="18">
        <v>45.957311288815262</v>
      </c>
      <c r="BY11" s="18">
        <v>39.089711363527094</v>
      </c>
      <c r="BZ11" s="18">
        <v>33.779444621132797</v>
      </c>
      <c r="CA11" s="18">
        <v>35.725059686222728</v>
      </c>
      <c r="CB11" s="18">
        <v>45.500203276906966</v>
      </c>
      <c r="CC11" s="18">
        <v>40.510717282473294</v>
      </c>
      <c r="CD11" s="18">
        <v>33.816921245749796</v>
      </c>
      <c r="CE11" s="18">
        <v>37.168152591316158</v>
      </c>
      <c r="CF11" s="18">
        <v>46.268786258253925</v>
      </c>
      <c r="CG11" s="18">
        <v>39.912211356991854</v>
      </c>
      <c r="CH11" s="18">
        <v>33.645368140898512</v>
      </c>
      <c r="CI11" s="18">
        <v>39.74754751019497</v>
      </c>
      <c r="CJ11" s="18">
        <v>46.567081270180495</v>
      </c>
      <c r="CK11" s="18">
        <v>40.790380743719993</v>
      </c>
      <c r="CL11" s="18">
        <v>34.990958390241445</v>
      </c>
      <c r="CM11" s="18">
        <v>38.607514496447457</v>
      </c>
      <c r="CN11" s="18">
        <v>47.169632579919686</v>
      </c>
      <c r="CO11" s="18">
        <v>42.722893055767564</v>
      </c>
      <c r="CP11" s="18">
        <v>36.217034829959019</v>
      </c>
      <c r="CQ11" s="18">
        <v>41.273922822439289</v>
      </c>
      <c r="CR11" s="18">
        <v>48.191199512788558</v>
      </c>
      <c r="CS11" s="18">
        <v>43.592571802597398</v>
      </c>
      <c r="CT11" s="18">
        <v>37.470873842098804</v>
      </c>
      <c r="CU11" s="18">
        <v>42.368393836239449</v>
      </c>
      <c r="CV11" s="18">
        <v>48.804041143938022</v>
      </c>
      <c r="CW11" s="18">
        <v>44.678338652554288</v>
      </c>
      <c r="CX11" s="18">
        <v>37.801601447890164</v>
      </c>
      <c r="CY11" s="18">
        <v>41.612112186786071</v>
      </c>
      <c r="CZ11" s="18">
        <v>48.824696657013178</v>
      </c>
      <c r="DA11" s="18">
        <v>43.188380284735885</v>
      </c>
      <c r="DB11" s="18">
        <v>38.659895167750825</v>
      </c>
      <c r="DC11" s="18">
        <v>42.360052931702882</v>
      </c>
      <c r="DD11" s="18">
        <v>49.641445510315314</v>
      </c>
      <c r="DE11" s="18">
        <v>44.02330974729152</v>
      </c>
      <c r="DF11" s="18">
        <v>38.203291992301139</v>
      </c>
      <c r="DG11" s="18">
        <v>43.761201152060316</v>
      </c>
      <c r="DH11" s="18">
        <v>49.921652297646204</v>
      </c>
      <c r="DI11" s="18">
        <v>44.773872016603242</v>
      </c>
      <c r="DJ11" s="18">
        <v>40.173481548958065</v>
      </c>
      <c r="DK11" s="18">
        <v>43.13708595029857</v>
      </c>
      <c r="DL11" s="18">
        <v>50.148308312683824</v>
      </c>
      <c r="DM11" s="18">
        <v>45.493779191062977</v>
      </c>
      <c r="DN11" s="18">
        <v>40.299050419203866</v>
      </c>
      <c r="DO11" s="18">
        <v>42.757514853941245</v>
      </c>
      <c r="DP11" s="18">
        <v>50.217832170877003</v>
      </c>
      <c r="DQ11" s="18">
        <v>45.74107981503861</v>
      </c>
      <c r="DR11" s="18">
        <v>39.327320236733158</v>
      </c>
      <c r="DS11" s="18">
        <v>43.571609423106402</v>
      </c>
      <c r="DT11" s="18">
        <v>50.682123285143192</v>
      </c>
      <c r="DU11" s="18">
        <v>45.63945429647876</v>
      </c>
      <c r="DV11" s="18">
        <v>40.321906283763958</v>
      </c>
      <c r="DW11" s="18">
        <v>44.303769067219456</v>
      </c>
      <c r="DX11" s="18">
        <v>50.9946138884169</v>
      </c>
      <c r="DY11" s="18">
        <v>46.040905373766911</v>
      </c>
      <c r="DZ11" s="18">
        <v>40.881700536229118</v>
      </c>
      <c r="EA11" s="18">
        <v>44.214092878428552</v>
      </c>
      <c r="EB11" s="18">
        <v>51.285282551364276</v>
      </c>
      <c r="EC11" s="18">
        <v>46.499107184052534</v>
      </c>
      <c r="ED11" s="18">
        <v>42.804488379201516</v>
      </c>
      <c r="EE11" s="18">
        <v>43.999194505585095</v>
      </c>
      <c r="EF11" s="18">
        <v>51.315715085231254</v>
      </c>
      <c r="EG11" s="18">
        <v>46.854933516973659</v>
      </c>
      <c r="EH11" s="18">
        <v>43.963693083113078</v>
      </c>
      <c r="EI11" s="18">
        <v>44.166265148639837</v>
      </c>
      <c r="EJ11" s="18">
        <v>51.803588156124817</v>
      </c>
      <c r="EK11" s="18">
        <v>46.91723427048715</v>
      </c>
      <c r="EL11" s="18">
        <v>42.818767441355789</v>
      </c>
      <c r="EM11" s="18">
        <v>43.887367249415</v>
      </c>
      <c r="EN11" s="18">
        <v>52.02908148466738</v>
      </c>
      <c r="EO11" s="18">
        <v>46.93494785821418</v>
      </c>
      <c r="EP11" s="18">
        <v>41.634195670873936</v>
      </c>
      <c r="EQ11" s="18">
        <v>44.165318419367331</v>
      </c>
      <c r="ER11" s="18">
        <v>52.329429962972398</v>
      </c>
      <c r="ES11" s="18">
        <v>47.131309767247302</v>
      </c>
      <c r="ET11" s="18">
        <v>43.624956374562984</v>
      </c>
      <c r="EU11" s="18">
        <v>44.360139807768334</v>
      </c>
      <c r="EV11" s="18">
        <v>52.402562136156192</v>
      </c>
      <c r="EW11" s="53">
        <v>46.510899920223359</v>
      </c>
    </row>
    <row r="12" spans="1:153">
      <c r="A12" s="42" t="s">
        <v>541</v>
      </c>
      <c r="B12" s="18">
        <v>283.67775646743985</v>
      </c>
      <c r="C12" s="18">
        <v>149.62683880851725</v>
      </c>
      <c r="D12" s="18">
        <v>152.83942336986533</v>
      </c>
      <c r="E12" s="18">
        <v>220.47856792334724</v>
      </c>
      <c r="F12" s="18">
        <v>110.39649721565802</v>
      </c>
      <c r="G12" s="18">
        <v>111.60565393702574</v>
      </c>
      <c r="H12" s="18">
        <v>112.16881286927041</v>
      </c>
      <c r="I12" s="18">
        <v>111.04429543639317</v>
      </c>
      <c r="J12" s="18">
        <v>131.55370176950754</v>
      </c>
      <c r="K12" s="18">
        <v>132.76839565429788</v>
      </c>
      <c r="L12" s="18">
        <v>134.16461442447928</v>
      </c>
      <c r="M12" s="18">
        <v>132.33596996985855</v>
      </c>
      <c r="N12" s="18">
        <v>136.90319097809004</v>
      </c>
      <c r="O12" s="18">
        <v>138.22557296428249</v>
      </c>
      <c r="P12" s="18">
        <v>139.96067173925871</v>
      </c>
      <c r="Q12" s="18">
        <v>137.76720839886082</v>
      </c>
      <c r="R12" s="18">
        <v>117.89265944776277</v>
      </c>
      <c r="S12" s="18">
        <v>119.20687608506346</v>
      </c>
      <c r="T12" s="18">
        <v>121.29389320145938</v>
      </c>
      <c r="U12" s="18">
        <v>118.65153510732505</v>
      </c>
      <c r="V12" s="18">
        <v>110.23518885275088</v>
      </c>
      <c r="W12" s="18">
        <v>110.92906642423576</v>
      </c>
      <c r="X12" s="18">
        <v>110.36709093253715</v>
      </c>
      <c r="Y12" s="18">
        <v>109.98105110198199</v>
      </c>
      <c r="Z12" s="18">
        <v>107.27882350692957</v>
      </c>
      <c r="AA12" s="18">
        <v>106.754678475158</v>
      </c>
      <c r="AB12" s="18">
        <v>107.34865062609444</v>
      </c>
      <c r="AC12" s="18">
        <v>106.70277537564809</v>
      </c>
      <c r="AD12" s="18">
        <v>103.75613681091546</v>
      </c>
      <c r="AE12" s="18">
        <v>103.53481705992135</v>
      </c>
      <c r="AF12" s="18">
        <v>103.25095004377711</v>
      </c>
      <c r="AG12" s="18">
        <v>103.25936921345088</v>
      </c>
      <c r="AH12" s="18">
        <v>89.335820348125296</v>
      </c>
      <c r="AI12" s="18">
        <v>89.842473054065721</v>
      </c>
      <c r="AJ12" s="18">
        <v>89.402583178284701</v>
      </c>
      <c r="AK12" s="18">
        <v>89.049482791071554</v>
      </c>
      <c r="AL12" s="18">
        <v>79.331921439098835</v>
      </c>
      <c r="AM12" s="18">
        <v>80.64023942282472</v>
      </c>
      <c r="AN12" s="18">
        <v>79.256068467406195</v>
      </c>
      <c r="AO12" s="18">
        <v>80.201072767479289</v>
      </c>
      <c r="AP12" s="18">
        <v>77.776860720680716</v>
      </c>
      <c r="AQ12" s="18">
        <v>78.370564487282138</v>
      </c>
      <c r="AR12" s="18">
        <v>77.832107577913746</v>
      </c>
      <c r="AS12" s="18">
        <v>78.384134394353438</v>
      </c>
      <c r="AT12" s="18">
        <v>79.695681987646935</v>
      </c>
      <c r="AU12" s="18">
        <v>80.069390877132975</v>
      </c>
      <c r="AV12" s="18">
        <v>79.582944509697043</v>
      </c>
      <c r="AW12" s="18">
        <v>80.149195709286275</v>
      </c>
      <c r="AX12" s="18">
        <v>80.560907017682439</v>
      </c>
      <c r="AY12" s="18">
        <v>80.581437212458226</v>
      </c>
      <c r="AZ12" s="18">
        <v>80.383308054623399</v>
      </c>
      <c r="BA12" s="18">
        <v>76.587287027169367</v>
      </c>
      <c r="BB12" s="18">
        <v>71.928324501032478</v>
      </c>
      <c r="BC12" s="18">
        <v>71.460092011185893</v>
      </c>
      <c r="BD12" s="18">
        <v>72.383116064980911</v>
      </c>
      <c r="BE12" s="18">
        <v>72.717212056846392</v>
      </c>
      <c r="BF12" s="18">
        <v>72.260905498131848</v>
      </c>
      <c r="BG12" s="18">
        <v>72.01612847174124</v>
      </c>
      <c r="BH12" s="18">
        <v>72.973035845144906</v>
      </c>
      <c r="BI12" s="18">
        <v>72.847277688890699</v>
      </c>
      <c r="BJ12" s="18">
        <v>73.603741808810014</v>
      </c>
      <c r="BK12" s="18">
        <v>73.280483765835029</v>
      </c>
      <c r="BL12" s="18">
        <v>74.200816252731698</v>
      </c>
      <c r="BM12" s="18">
        <v>74.107325692233999</v>
      </c>
      <c r="BN12" s="18">
        <v>73.585722494219198</v>
      </c>
      <c r="BO12" s="18">
        <v>70.513153793658816</v>
      </c>
      <c r="BP12" s="18">
        <v>74.20038011164921</v>
      </c>
      <c r="BQ12" s="18">
        <v>74.200560131587139</v>
      </c>
      <c r="BR12" s="18">
        <v>74.898241905888582</v>
      </c>
      <c r="BS12" s="18">
        <v>72.914192705764989</v>
      </c>
      <c r="BT12" s="18">
        <v>74.311293663941981</v>
      </c>
      <c r="BU12" s="18">
        <v>74.706309492767161</v>
      </c>
      <c r="BV12" s="18">
        <v>76.5804719312559</v>
      </c>
      <c r="BW12" s="18">
        <v>74.44008342971928</v>
      </c>
      <c r="BX12" s="18">
        <v>76.726000745271804</v>
      </c>
      <c r="BY12" s="18">
        <v>76.793833327965089</v>
      </c>
      <c r="BZ12" s="18">
        <v>78.459784810681882</v>
      </c>
      <c r="CA12" s="18">
        <v>76.466472033182654</v>
      </c>
      <c r="CB12" s="18">
        <v>78.518780089347715</v>
      </c>
      <c r="CC12" s="18">
        <v>78.824873145449814</v>
      </c>
      <c r="CD12" s="18">
        <v>79.417728162636678</v>
      </c>
      <c r="CE12" s="18">
        <v>77.180660716940636</v>
      </c>
      <c r="CF12" s="18">
        <v>79.178192672830846</v>
      </c>
      <c r="CG12" s="18">
        <v>79.702714730227498</v>
      </c>
      <c r="CH12" s="18">
        <v>77.181250944351504</v>
      </c>
      <c r="CI12" s="18">
        <v>75.103998673105963</v>
      </c>
      <c r="CJ12" s="18">
        <v>77.263613705057992</v>
      </c>
      <c r="CK12" s="18">
        <v>77.833951519467362</v>
      </c>
      <c r="CL12" s="18">
        <v>78.461651799104402</v>
      </c>
      <c r="CM12" s="18">
        <v>76.698483782688072</v>
      </c>
      <c r="CN12" s="18">
        <v>78.997598518424127</v>
      </c>
      <c r="CO12" s="18">
        <v>79.330787871732738</v>
      </c>
      <c r="CP12" s="18">
        <v>80.934394571889399</v>
      </c>
      <c r="CQ12" s="18">
        <v>78.719184045342772</v>
      </c>
      <c r="CR12" s="18">
        <v>81.30387357872084</v>
      </c>
      <c r="CS12" s="18">
        <v>82.020221810929868</v>
      </c>
      <c r="CT12" s="18">
        <v>85.042375742114174</v>
      </c>
      <c r="CU12" s="18">
        <v>82.14458748993431</v>
      </c>
      <c r="CV12" s="18">
        <v>84.809618202049336</v>
      </c>
      <c r="CW12" s="18">
        <v>85.356282107181713</v>
      </c>
      <c r="CX12" s="18">
        <v>80.424749052531865</v>
      </c>
      <c r="CY12" s="18">
        <v>78.212134046196951</v>
      </c>
      <c r="CZ12" s="18">
        <v>80.799580889152509</v>
      </c>
      <c r="DA12" s="18">
        <v>81.342449062799545</v>
      </c>
      <c r="DB12" s="18">
        <v>81.744064446880827</v>
      </c>
      <c r="DC12" s="18">
        <v>79.472282763144094</v>
      </c>
      <c r="DD12" s="18">
        <v>82.314872458689081</v>
      </c>
      <c r="DE12" s="18">
        <v>82.487097033069702</v>
      </c>
      <c r="DF12" s="18">
        <v>83.303873856989568</v>
      </c>
      <c r="DG12" s="18">
        <v>81.000147241030007</v>
      </c>
      <c r="DH12" s="18">
        <v>84.02685886727177</v>
      </c>
      <c r="DI12" s="18">
        <v>84.0101292348958</v>
      </c>
      <c r="DJ12" s="18">
        <v>84.751763003446342</v>
      </c>
      <c r="DK12" s="18">
        <v>82.202785875775518</v>
      </c>
      <c r="DL12" s="18">
        <v>85.075851614677006</v>
      </c>
      <c r="DM12" s="18">
        <v>85.443093336456258</v>
      </c>
      <c r="DN12" s="18">
        <v>86.175021902120818</v>
      </c>
      <c r="DO12" s="18">
        <v>83.586503078001755</v>
      </c>
      <c r="DP12" s="18">
        <v>85.239663838423596</v>
      </c>
      <c r="DQ12" s="18">
        <v>86.73789469109542</v>
      </c>
      <c r="DR12" s="18">
        <v>87.373303747809118</v>
      </c>
      <c r="DS12" s="18">
        <v>84.510976368126506</v>
      </c>
      <c r="DT12" s="18">
        <v>86.590861972256491</v>
      </c>
      <c r="DU12" s="18">
        <v>87.422602605998193</v>
      </c>
      <c r="DV12" s="18">
        <v>63.895124597949341</v>
      </c>
      <c r="DW12" s="18">
        <v>68.220227148564149</v>
      </c>
      <c r="DX12" s="18">
        <v>73.804375029499383</v>
      </c>
      <c r="DY12" s="18">
        <v>70.497896220225556</v>
      </c>
      <c r="DZ12" s="18">
        <v>64.813138775919171</v>
      </c>
      <c r="EA12" s="18">
        <v>68.191945150274393</v>
      </c>
      <c r="EB12" s="18">
        <v>74.758201101860124</v>
      </c>
      <c r="EC12" s="18">
        <v>71.070238100256248</v>
      </c>
      <c r="ED12" s="18">
        <v>66.440017522504661</v>
      </c>
      <c r="EE12" s="18">
        <v>70.397776886024914</v>
      </c>
      <c r="EF12" s="18">
        <v>75.385387836209077</v>
      </c>
      <c r="EG12" s="18">
        <v>73.283585501166769</v>
      </c>
      <c r="EH12" s="18">
        <v>67.961923165504047</v>
      </c>
      <c r="EI12" s="18">
        <v>73.057055174782931</v>
      </c>
      <c r="EJ12" s="18">
        <v>77.865950908698309</v>
      </c>
      <c r="EK12" s="18">
        <v>74.497325907196739</v>
      </c>
      <c r="EL12" s="18">
        <v>70.397842377452477</v>
      </c>
      <c r="EM12" s="18">
        <v>75.158601949674335</v>
      </c>
      <c r="EN12" s="18">
        <v>78.667969207269607</v>
      </c>
      <c r="EO12" s="18">
        <v>76.509679712061853</v>
      </c>
      <c r="EP12" s="18">
        <v>72.985339406571924</v>
      </c>
      <c r="EQ12" s="18">
        <v>76.515600258591405</v>
      </c>
      <c r="ER12" s="18">
        <v>79.770596122604076</v>
      </c>
      <c r="ES12" s="18">
        <v>78.082341535880133</v>
      </c>
      <c r="ET12" s="18">
        <v>74.433448601006944</v>
      </c>
      <c r="EU12" s="18">
        <v>77.765214993198754</v>
      </c>
      <c r="EV12" s="18">
        <v>80.329699161878438</v>
      </c>
      <c r="EW12" s="53">
        <v>79.973000127437246</v>
      </c>
    </row>
    <row r="13" spans="1:153">
      <c r="A13" s="56" t="s">
        <v>531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37"/>
    </row>
    <row r="14" spans="1:153">
      <c r="A14" s="57" t="s">
        <v>19</v>
      </c>
      <c r="B14" s="18">
        <v>223.1273176123803</v>
      </c>
      <c r="C14" s="18">
        <v>121.53489760695032</v>
      </c>
      <c r="D14" s="18">
        <v>105.58691570004237</v>
      </c>
      <c r="E14" s="18">
        <v>144.25142426173298</v>
      </c>
      <c r="F14" s="18">
        <v>121.00879393971718</v>
      </c>
      <c r="G14" s="18">
        <v>48.405226511566831</v>
      </c>
      <c r="H14" s="18">
        <v>61.154966473980963</v>
      </c>
      <c r="I14" s="18">
        <v>105.55694334746435</v>
      </c>
      <c r="J14" s="18">
        <v>114.34044228380753</v>
      </c>
      <c r="K14" s="18">
        <v>58.050255664188541</v>
      </c>
      <c r="L14" s="18">
        <v>68.48493444367854</v>
      </c>
      <c r="M14" s="18">
        <v>104.07844742189125</v>
      </c>
      <c r="N14" s="18">
        <v>120.14896044720271</v>
      </c>
      <c r="O14" s="18">
        <v>61.293518679062672</v>
      </c>
      <c r="P14" s="18">
        <v>71.008361900674913</v>
      </c>
      <c r="Q14" s="18">
        <v>104.57810246934154</v>
      </c>
      <c r="R14" s="18">
        <v>131.85577518616924</v>
      </c>
      <c r="S14" s="18">
        <v>59.505138225768945</v>
      </c>
      <c r="T14" s="18">
        <v>67.453627201092104</v>
      </c>
      <c r="U14" s="18">
        <v>103.70983536356596</v>
      </c>
      <c r="V14" s="18">
        <v>89.715987947484791</v>
      </c>
      <c r="W14" s="18">
        <v>45.28753064078515</v>
      </c>
      <c r="X14" s="18">
        <v>48.477312433329395</v>
      </c>
      <c r="Y14" s="18">
        <v>82.795373988633997</v>
      </c>
      <c r="Z14" s="18">
        <v>85.62911895633313</v>
      </c>
      <c r="AA14" s="18">
        <v>34.625453285815539</v>
      </c>
      <c r="AB14" s="18">
        <v>39.580072373827477</v>
      </c>
      <c r="AC14" s="18">
        <v>72.650100867018793</v>
      </c>
      <c r="AD14" s="18">
        <v>59.419302223452377</v>
      </c>
      <c r="AE14" s="18">
        <v>24.152316080803775</v>
      </c>
      <c r="AF14" s="18">
        <v>30.153508500707336</v>
      </c>
      <c r="AG14" s="18">
        <v>62.88611520192562</v>
      </c>
      <c r="AH14" s="18">
        <v>61.760804454265156</v>
      </c>
      <c r="AI14" s="18">
        <v>32.136851106305087</v>
      </c>
      <c r="AJ14" s="18">
        <v>37.428535575874726</v>
      </c>
      <c r="AK14" s="18">
        <v>62.81490262035021</v>
      </c>
      <c r="AL14" s="18">
        <v>53.073290611458241</v>
      </c>
      <c r="AM14" s="18">
        <v>30.749917093010549</v>
      </c>
      <c r="AN14" s="18">
        <v>39.533795513585432</v>
      </c>
      <c r="AO14" s="18">
        <v>63.925654382637873</v>
      </c>
      <c r="AP14" s="18">
        <v>63.399838889613662</v>
      </c>
      <c r="AQ14" s="18">
        <v>32.312714042991686</v>
      </c>
      <c r="AR14" s="18">
        <v>41.91933611291325</v>
      </c>
      <c r="AS14" s="18">
        <v>60.958696102514828</v>
      </c>
      <c r="AT14" s="18">
        <v>43.724887596390133</v>
      </c>
      <c r="AU14" s="18">
        <v>31.874679698656283</v>
      </c>
      <c r="AV14" s="18">
        <v>41.637994250714101</v>
      </c>
      <c r="AW14" s="18">
        <v>50.061366850143621</v>
      </c>
      <c r="AX14" s="18">
        <v>44.82129517136908</v>
      </c>
      <c r="AY14" s="18">
        <v>37.327054345402018</v>
      </c>
      <c r="AZ14" s="18">
        <v>58.750665347047637</v>
      </c>
      <c r="BA14" s="18">
        <v>74.938947860123832</v>
      </c>
      <c r="BB14" s="18">
        <v>47.155436045773648</v>
      </c>
      <c r="BC14" s="18">
        <v>37.164924794305968</v>
      </c>
      <c r="BD14" s="18">
        <v>65.153916866140122</v>
      </c>
      <c r="BE14" s="18">
        <v>70.451433122185591</v>
      </c>
      <c r="BF14" s="18">
        <v>38.739873680860896</v>
      </c>
      <c r="BG14" s="18">
        <v>27.275030164564036</v>
      </c>
      <c r="BH14" s="18">
        <v>58.517256954694176</v>
      </c>
      <c r="BI14" s="18">
        <v>63.543206161144838</v>
      </c>
      <c r="BJ14" s="18">
        <v>47.377971389049513</v>
      </c>
      <c r="BK14" s="18">
        <v>30.585299555203754</v>
      </c>
      <c r="BL14" s="18">
        <v>71.996263262419006</v>
      </c>
      <c r="BM14" s="18">
        <v>70.651992190236186</v>
      </c>
      <c r="BN14" s="18">
        <v>34.895812562805659</v>
      </c>
      <c r="BO14" s="18">
        <v>29.611442298351982</v>
      </c>
      <c r="BP14" s="18">
        <v>65.309282166445911</v>
      </c>
      <c r="BQ14" s="18">
        <v>59.599682257528386</v>
      </c>
      <c r="BR14" s="18">
        <v>31.962173795585887</v>
      </c>
      <c r="BS14" s="18">
        <v>26.394580081836871</v>
      </c>
      <c r="BT14" s="18">
        <v>61.151677665777555</v>
      </c>
      <c r="BU14" s="18">
        <v>57.71548492118945</v>
      </c>
      <c r="BV14" s="18">
        <v>36.282992487121533</v>
      </c>
      <c r="BW14" s="18">
        <v>27.434523660101974</v>
      </c>
      <c r="BX14" s="18">
        <v>64.567679071491</v>
      </c>
      <c r="BY14" s="18">
        <v>62.312488290924058</v>
      </c>
      <c r="BZ14" s="18">
        <v>33.747332215466145</v>
      </c>
      <c r="CA14" s="18">
        <v>25.66210530502833</v>
      </c>
      <c r="CB14" s="18">
        <v>61.308094940934794</v>
      </c>
      <c r="CC14" s="18">
        <v>61.280334370580377</v>
      </c>
      <c r="CD14" s="18">
        <v>30.539780058124986</v>
      </c>
      <c r="CE14" s="18">
        <v>26.693505740877537</v>
      </c>
      <c r="CF14" s="18">
        <v>67.684771798943942</v>
      </c>
      <c r="CG14" s="18">
        <v>65.96536937928262</v>
      </c>
      <c r="CH14" s="18">
        <v>35.807136536186647</v>
      </c>
      <c r="CI14" s="18">
        <v>27.596395780297453</v>
      </c>
      <c r="CJ14" s="18">
        <v>69.914258734574972</v>
      </c>
      <c r="CK14" s="18">
        <v>74.94856691368399</v>
      </c>
      <c r="CL14" s="18">
        <v>37.898077554405127</v>
      </c>
      <c r="CM14" s="18">
        <v>24.228200597072419</v>
      </c>
      <c r="CN14" s="18">
        <v>69.045537449202129</v>
      </c>
      <c r="CO14" s="18">
        <v>74.969413631417652</v>
      </c>
      <c r="CP14" s="18">
        <v>28.062548152984874</v>
      </c>
      <c r="CQ14" s="18">
        <v>22.28571871969903</v>
      </c>
      <c r="CR14" s="18">
        <v>68.133538677137139</v>
      </c>
      <c r="CS14" s="18">
        <v>66.477689886607607</v>
      </c>
      <c r="CT14" s="18">
        <v>32.877233435394359</v>
      </c>
      <c r="CU14" s="18">
        <v>19.008271154486934</v>
      </c>
      <c r="CV14" s="18">
        <v>62.735830000946137</v>
      </c>
      <c r="CW14" s="18">
        <v>67.648991808370056</v>
      </c>
      <c r="CX14" s="18">
        <v>35.398848670327183</v>
      </c>
      <c r="CY14" s="18">
        <v>19.605670739705168</v>
      </c>
      <c r="CZ14" s="18">
        <v>58.621628991436744</v>
      </c>
      <c r="DA14" s="18">
        <v>67.301209541573513</v>
      </c>
      <c r="DB14" s="18">
        <v>38.539135024223157</v>
      </c>
      <c r="DC14" s="18">
        <v>20.83201471856016</v>
      </c>
      <c r="DD14" s="18">
        <v>61.81309743892988</v>
      </c>
      <c r="DE14" s="18">
        <v>68.894483460339856</v>
      </c>
      <c r="DF14" s="18">
        <v>32.5476054551008</v>
      </c>
      <c r="DG14" s="18">
        <v>13.83308983786886</v>
      </c>
      <c r="DH14" s="18">
        <v>58.168965937249411</v>
      </c>
      <c r="DI14" s="18">
        <v>63.057191460858519</v>
      </c>
      <c r="DJ14" s="18">
        <v>32.491171717269658</v>
      </c>
      <c r="DK14" s="18">
        <v>12.243249741064409</v>
      </c>
      <c r="DL14" s="18">
        <v>52.687911218338613</v>
      </c>
      <c r="DM14" s="18">
        <v>59.496256002249325</v>
      </c>
      <c r="DN14" s="18">
        <v>36.498269231311674</v>
      </c>
      <c r="DO14" s="18">
        <v>15.500808465232554</v>
      </c>
      <c r="DP14" s="18">
        <v>49.002178519517955</v>
      </c>
      <c r="DQ14" s="18">
        <v>63.940621961669024</v>
      </c>
      <c r="DR14" s="18">
        <v>50.024174578342674</v>
      </c>
      <c r="DS14" s="18">
        <v>19.825661111267824</v>
      </c>
      <c r="DT14" s="18">
        <v>57.782525947251301</v>
      </c>
      <c r="DU14" s="18">
        <v>71.848200634334447</v>
      </c>
      <c r="DV14" s="18">
        <v>46.055512910859171</v>
      </c>
      <c r="DW14" s="18">
        <v>17.529921062989011</v>
      </c>
      <c r="DX14" s="18">
        <v>55.44739789599835</v>
      </c>
      <c r="DY14" s="18">
        <v>70.101155560095563</v>
      </c>
      <c r="DZ14" s="18">
        <v>50.067811880758285</v>
      </c>
      <c r="EA14" s="18">
        <v>18.346993685497495</v>
      </c>
      <c r="EB14" s="18">
        <v>56.814609504050317</v>
      </c>
      <c r="EC14" s="18">
        <v>75.949051283462325</v>
      </c>
      <c r="ED14" s="18">
        <v>53.054887527634499</v>
      </c>
      <c r="EE14" s="18">
        <v>19.299645455911758</v>
      </c>
      <c r="EF14" s="18">
        <v>56.605153053013005</v>
      </c>
      <c r="EG14" s="18">
        <v>76.911383210901519</v>
      </c>
      <c r="EH14" s="18">
        <v>55.726127868785994</v>
      </c>
      <c r="EI14" s="18">
        <v>21.393079683186247</v>
      </c>
      <c r="EJ14" s="18">
        <v>60.821398435514844</v>
      </c>
      <c r="EK14" s="18">
        <v>83.767168906918243</v>
      </c>
      <c r="EL14" s="18">
        <v>58.420487225109589</v>
      </c>
      <c r="EM14" s="18">
        <v>20.457284414413305</v>
      </c>
      <c r="EN14" s="18">
        <v>62.434429424710991</v>
      </c>
      <c r="EO14" s="18">
        <v>91.806488580554188</v>
      </c>
      <c r="EP14" s="18">
        <v>69.136212503922621</v>
      </c>
      <c r="EQ14" s="18">
        <v>22.950399161004611</v>
      </c>
      <c r="ER14" s="18">
        <v>64.631512957856913</v>
      </c>
      <c r="ES14" s="18">
        <v>99.909154653776199</v>
      </c>
      <c r="ET14" s="18">
        <v>72.056843945138297</v>
      </c>
      <c r="EU14" s="18">
        <v>25.656201750933498</v>
      </c>
      <c r="EV14" s="18">
        <v>66.685303144669788</v>
      </c>
      <c r="EW14" s="53">
        <v>102.74738743727283</v>
      </c>
    </row>
    <row r="15" spans="1:153">
      <c r="A15" s="57" t="s">
        <v>3</v>
      </c>
      <c r="B15" s="18">
        <v>235.41247314121713</v>
      </c>
      <c r="C15" s="18">
        <v>95.084824884613909</v>
      </c>
      <c r="D15" s="18">
        <v>91.712649427819699</v>
      </c>
      <c r="E15" s="18">
        <v>160.61429325603032</v>
      </c>
      <c r="F15" s="18">
        <v>129.91903404859789</v>
      </c>
      <c r="G15" s="18">
        <v>59.671017574344269</v>
      </c>
      <c r="H15" s="18">
        <v>77.546220403370057</v>
      </c>
      <c r="I15" s="18">
        <v>121.75313938069066</v>
      </c>
      <c r="J15" s="18">
        <v>123.42742191538294</v>
      </c>
      <c r="K15" s="18">
        <v>64.800833913863272</v>
      </c>
      <c r="L15" s="18">
        <v>78.433420237161997</v>
      </c>
      <c r="M15" s="18">
        <v>115.73584635369093</v>
      </c>
      <c r="N15" s="18">
        <v>131.10316550369694</v>
      </c>
      <c r="O15" s="18">
        <v>69.031616455125487</v>
      </c>
      <c r="P15" s="18">
        <v>82.448711037448561</v>
      </c>
      <c r="Q15" s="18">
        <v>119.80048486259508</v>
      </c>
      <c r="R15" s="18">
        <v>144.02701539113158</v>
      </c>
      <c r="S15" s="18">
        <v>64.655284387307702</v>
      </c>
      <c r="T15" s="18">
        <v>75.653085861739626</v>
      </c>
      <c r="U15" s="18">
        <v>119.87239685359245</v>
      </c>
      <c r="V15" s="18">
        <v>105.21835697235318</v>
      </c>
      <c r="W15" s="18">
        <v>54.051804664278443</v>
      </c>
      <c r="X15" s="18">
        <v>58.451254005361299</v>
      </c>
      <c r="Y15" s="18">
        <v>98.248334928452493</v>
      </c>
      <c r="Z15" s="18">
        <v>94.405091493954814</v>
      </c>
      <c r="AA15" s="18">
        <v>38.136588051764207</v>
      </c>
      <c r="AB15" s="18">
        <v>43.943808691058685</v>
      </c>
      <c r="AC15" s="18">
        <v>79.607750638300161</v>
      </c>
      <c r="AD15" s="18">
        <v>62.952111565319655</v>
      </c>
      <c r="AE15" s="18">
        <v>25.696430551490952</v>
      </c>
      <c r="AF15" s="18">
        <v>31.78685900035142</v>
      </c>
      <c r="AG15" s="18">
        <v>65.9309462923339</v>
      </c>
      <c r="AH15" s="18">
        <v>63.618295427660229</v>
      </c>
      <c r="AI15" s="18">
        <v>33.346715821162995</v>
      </c>
      <c r="AJ15" s="18">
        <v>39.327850213103389</v>
      </c>
      <c r="AK15" s="18">
        <v>65.261204159578156</v>
      </c>
      <c r="AL15" s="18">
        <v>54.866674378686838</v>
      </c>
      <c r="AM15" s="18">
        <v>31.658091992212984</v>
      </c>
      <c r="AN15" s="18">
        <v>41.399396851587305</v>
      </c>
      <c r="AO15" s="18">
        <v>66.5711674155461</v>
      </c>
      <c r="AP15" s="18">
        <v>64.327525085019033</v>
      </c>
      <c r="AQ15" s="18">
        <v>32.721841170450588</v>
      </c>
      <c r="AR15" s="18">
        <v>43.474395875120528</v>
      </c>
      <c r="AS15" s="18">
        <v>62.662928903612013</v>
      </c>
      <c r="AT15" s="18">
        <v>44.492789534506542</v>
      </c>
      <c r="AU15" s="18">
        <v>31.762064277950945</v>
      </c>
      <c r="AV15" s="18">
        <v>42.7912625192604</v>
      </c>
      <c r="AW15" s="18">
        <v>52.581642116358218</v>
      </c>
      <c r="AX15" s="18">
        <v>47.869485620590403</v>
      </c>
      <c r="AY15" s="18">
        <v>37.643496364764665</v>
      </c>
      <c r="AZ15" s="18">
        <v>60.578422064985254</v>
      </c>
      <c r="BA15" s="18">
        <v>78.190304583462961</v>
      </c>
      <c r="BB15" s="18">
        <v>49.215794549482929</v>
      </c>
      <c r="BC15" s="18">
        <v>37.403871050295649</v>
      </c>
      <c r="BD15" s="18">
        <v>66.706415867807507</v>
      </c>
      <c r="BE15" s="18">
        <v>73.533902036188621</v>
      </c>
      <c r="BF15" s="18">
        <v>40.628835121054038</v>
      </c>
      <c r="BG15" s="18">
        <v>27.471632109379687</v>
      </c>
      <c r="BH15" s="18">
        <v>60.165473948900264</v>
      </c>
      <c r="BI15" s="18">
        <v>66.509274185003207</v>
      </c>
      <c r="BJ15" s="18">
        <v>48.30827244343525</v>
      </c>
      <c r="BK15" s="18">
        <v>30.148311215899831</v>
      </c>
      <c r="BL15" s="18">
        <v>72.142020508609747</v>
      </c>
      <c r="BM15" s="18">
        <v>72.749783635855707</v>
      </c>
      <c r="BN15" s="18">
        <v>35.855124205783945</v>
      </c>
      <c r="BO15" s="18">
        <v>29.44638347237257</v>
      </c>
      <c r="BP15" s="18">
        <v>65.42383176974927</v>
      </c>
      <c r="BQ15" s="18">
        <v>61.563844420967094</v>
      </c>
      <c r="BR15" s="18">
        <v>32.756926575342106</v>
      </c>
      <c r="BS15" s="18">
        <v>26.058621390327669</v>
      </c>
      <c r="BT15" s="18">
        <v>61.584581506584406</v>
      </c>
      <c r="BU15" s="18">
        <v>58.816996373162986</v>
      </c>
      <c r="BV15" s="18">
        <v>36.554976220677482</v>
      </c>
      <c r="BW15" s="18">
        <v>27.211389129509232</v>
      </c>
      <c r="BX15" s="18">
        <v>62.827801480685558</v>
      </c>
      <c r="BY15" s="18">
        <v>62.973601786037342</v>
      </c>
      <c r="BZ15" s="18">
        <v>35.215764766160234</v>
      </c>
      <c r="CA15" s="18">
        <v>25.565206685915317</v>
      </c>
      <c r="CB15" s="18">
        <v>61.311168601717476</v>
      </c>
      <c r="CC15" s="18">
        <v>62.601493301747304</v>
      </c>
      <c r="CD15" s="18">
        <v>31.287354171000626</v>
      </c>
      <c r="CE15" s="18">
        <v>26.684390598059682</v>
      </c>
      <c r="CF15" s="18">
        <v>67.129377342109777</v>
      </c>
      <c r="CG15" s="18">
        <v>66.720004659925252</v>
      </c>
      <c r="CH15" s="18">
        <v>36.753206922813838</v>
      </c>
      <c r="CI15" s="18">
        <v>27.071372677733386</v>
      </c>
      <c r="CJ15" s="18">
        <v>69.36766623385536</v>
      </c>
      <c r="CK15" s="18">
        <v>75.730449036244778</v>
      </c>
      <c r="CL15" s="18">
        <v>38.793007203698345</v>
      </c>
      <c r="CM15" s="18">
        <v>23.907026825727307</v>
      </c>
      <c r="CN15" s="18">
        <v>68.620678426549176</v>
      </c>
      <c r="CO15" s="18">
        <v>75.930830922645569</v>
      </c>
      <c r="CP15" s="18">
        <v>28.831625886771779</v>
      </c>
      <c r="CQ15" s="18">
        <v>22.01461310813503</v>
      </c>
      <c r="CR15" s="18">
        <v>67.54601067949794</v>
      </c>
      <c r="CS15" s="18">
        <v>67.546995429191711</v>
      </c>
      <c r="CT15" s="18">
        <v>33.533955636950715</v>
      </c>
      <c r="CU15" s="18">
        <v>19.044084615743991</v>
      </c>
      <c r="CV15" s="18">
        <v>62.124963315131687</v>
      </c>
      <c r="CW15" s="18">
        <v>67.808944289653269</v>
      </c>
      <c r="CX15" s="18">
        <v>35.816589441862689</v>
      </c>
      <c r="CY15" s="18">
        <v>19.150864680039351</v>
      </c>
      <c r="CZ15" s="18">
        <v>57.472260480821582</v>
      </c>
      <c r="DA15" s="18">
        <v>67.552577505233387</v>
      </c>
      <c r="DB15" s="18">
        <v>39.095533516182272</v>
      </c>
      <c r="DC15" s="18">
        <v>20.443064582723643</v>
      </c>
      <c r="DD15" s="18">
        <v>60.7105847682895</v>
      </c>
      <c r="DE15" s="18">
        <v>68.622361018998831</v>
      </c>
      <c r="DF15" s="18">
        <v>32.940418436831173</v>
      </c>
      <c r="DG15" s="18">
        <v>13.514462113425694</v>
      </c>
      <c r="DH15" s="18">
        <v>56.355621479063636</v>
      </c>
      <c r="DI15" s="18">
        <v>62.458655853513122</v>
      </c>
      <c r="DJ15" s="18">
        <v>33.384024409142043</v>
      </c>
      <c r="DK15" s="18">
        <v>13.401801227597115</v>
      </c>
      <c r="DL15" s="18">
        <v>51.342591278755442</v>
      </c>
      <c r="DM15" s="18">
        <v>59.27173082559726</v>
      </c>
      <c r="DN15" s="18">
        <v>37.613557427506862</v>
      </c>
      <c r="DO15" s="18">
        <v>15.678916703174751</v>
      </c>
      <c r="DP15" s="18">
        <v>48.09299083810928</v>
      </c>
      <c r="DQ15" s="18">
        <v>64.290550440193201</v>
      </c>
      <c r="DR15" s="18">
        <v>51.690112078783415</v>
      </c>
      <c r="DS15" s="18">
        <v>19.527665029679532</v>
      </c>
      <c r="DT15" s="18">
        <v>56.988247472494798</v>
      </c>
      <c r="DU15" s="18">
        <v>72.367238205149022</v>
      </c>
      <c r="DV15" s="18">
        <v>47.231988561437596</v>
      </c>
      <c r="DW15" s="18">
        <v>17.384808523851163</v>
      </c>
      <c r="DX15" s="18">
        <v>54.598335217473576</v>
      </c>
      <c r="DY15" s="18">
        <v>69.708471953782194</v>
      </c>
      <c r="DZ15" s="18">
        <v>50.962634779170898</v>
      </c>
      <c r="EA15" s="18">
        <v>18.619309498771219</v>
      </c>
      <c r="EB15" s="18">
        <v>56.178104693906064</v>
      </c>
      <c r="EC15" s="18">
        <v>75.444265577197129</v>
      </c>
      <c r="ED15" s="18">
        <v>54.443166294827812</v>
      </c>
      <c r="EE15" s="18">
        <v>19.647384375892514</v>
      </c>
      <c r="EF15" s="18">
        <v>56.51175891280888</v>
      </c>
      <c r="EG15" s="18">
        <v>77.370291603356506</v>
      </c>
      <c r="EH15" s="18">
        <v>56.757834272626809</v>
      </c>
      <c r="EI15" s="18">
        <v>21.727083067198969</v>
      </c>
      <c r="EJ15" s="18">
        <v>60.830974107263543</v>
      </c>
      <c r="EK15" s="18">
        <v>83.90077225628967</v>
      </c>
      <c r="EL15" s="18">
        <v>59.833291968721483</v>
      </c>
      <c r="EM15" s="18">
        <v>21.511308049833755</v>
      </c>
      <c r="EN15" s="18">
        <v>62.303992436857428</v>
      </c>
      <c r="EO15" s="18">
        <v>91.897642871401587</v>
      </c>
      <c r="EP15" s="18">
        <v>71.098116744031501</v>
      </c>
      <c r="EQ15" s="18">
        <v>24.295077182198987</v>
      </c>
      <c r="ER15" s="18">
        <v>64.512529187503972</v>
      </c>
      <c r="ES15" s="18">
        <v>99.396253841608925</v>
      </c>
      <c r="ET15" s="18">
        <v>73.142114868897053</v>
      </c>
      <c r="EU15" s="18">
        <v>25.822277705447217</v>
      </c>
      <c r="EV15" s="18">
        <v>67.033459030265007</v>
      </c>
      <c r="EW15" s="53">
        <v>102.61420087628697</v>
      </c>
    </row>
    <row r="16" spans="1:153">
      <c r="A16" s="57" t="s">
        <v>14</v>
      </c>
      <c r="B16" s="18">
        <v>193.26672167707409</v>
      </c>
      <c r="C16" s="18">
        <v>82.526768025443147</v>
      </c>
      <c r="D16" s="18">
        <v>81.574700614981239</v>
      </c>
      <c r="E16" s="18">
        <v>149.381215492135</v>
      </c>
      <c r="F16" s="18">
        <v>125.61524527128515</v>
      </c>
      <c r="G16" s="18">
        <v>52.124370667511727</v>
      </c>
      <c r="H16" s="18">
        <v>63.800804521081069</v>
      </c>
      <c r="I16" s="18">
        <v>110.18052986554035</v>
      </c>
      <c r="J16" s="18">
        <v>119.23973508861548</v>
      </c>
      <c r="K16" s="18">
        <v>61.470307046045164</v>
      </c>
      <c r="L16" s="18">
        <v>72.830641265915204</v>
      </c>
      <c r="M16" s="18">
        <v>109.51217226529052</v>
      </c>
      <c r="N16" s="18">
        <v>126.43520385393128</v>
      </c>
      <c r="O16" s="18">
        <v>65.455134329614651</v>
      </c>
      <c r="P16" s="18">
        <v>76.249607959839281</v>
      </c>
      <c r="Q16" s="18">
        <v>110.90939197109762</v>
      </c>
      <c r="R16" s="18">
        <v>137.04565371827104</v>
      </c>
      <c r="S16" s="18">
        <v>62.338201074836114</v>
      </c>
      <c r="T16" s="18">
        <v>71.030547966056645</v>
      </c>
      <c r="U16" s="18">
        <v>108.26206534968155</v>
      </c>
      <c r="V16" s="18">
        <v>92.171626530254301</v>
      </c>
      <c r="W16" s="18">
        <v>47.613884230447837</v>
      </c>
      <c r="X16" s="18">
        <v>51.073802984036483</v>
      </c>
      <c r="Y16" s="18">
        <v>86.12191644840442</v>
      </c>
      <c r="Z16" s="18">
        <v>89.995758812184221</v>
      </c>
      <c r="AA16" s="18">
        <v>36.946408660084359</v>
      </c>
      <c r="AB16" s="18">
        <v>42.395477036646575</v>
      </c>
      <c r="AC16" s="18">
        <v>76.770979098733577</v>
      </c>
      <c r="AD16" s="18">
        <v>60.0819450285248</v>
      </c>
      <c r="AE16" s="18">
        <v>24.880511299288127</v>
      </c>
      <c r="AF16" s="18">
        <v>30.688066407608652</v>
      </c>
      <c r="AG16" s="18">
        <v>63.809850723540528</v>
      </c>
      <c r="AH16" s="18">
        <v>61.624355171483685</v>
      </c>
      <c r="AI16" s="18">
        <v>32.485132382198636</v>
      </c>
      <c r="AJ16" s="18">
        <v>37.828888685472023</v>
      </c>
      <c r="AK16" s="18">
        <v>63.033990137204462</v>
      </c>
      <c r="AL16" s="18">
        <v>52.69637798139545</v>
      </c>
      <c r="AM16" s="18">
        <v>30.962012660958781</v>
      </c>
      <c r="AN16" s="18">
        <v>39.822126737223535</v>
      </c>
      <c r="AO16" s="18">
        <v>63.832408696121</v>
      </c>
      <c r="AP16" s="18">
        <v>62.228286681807596</v>
      </c>
      <c r="AQ16" s="18">
        <v>32.21706371798895</v>
      </c>
      <c r="AR16" s="18">
        <v>41.868689952153126</v>
      </c>
      <c r="AS16" s="18">
        <v>60.077705925653341</v>
      </c>
      <c r="AT16" s="18">
        <v>42.21734689898738</v>
      </c>
      <c r="AU16" s="18">
        <v>31.417997281066118</v>
      </c>
      <c r="AV16" s="18">
        <v>41.088415349750868</v>
      </c>
      <c r="AW16" s="18">
        <v>48.589549321775458</v>
      </c>
      <c r="AX16" s="18">
        <v>44.581386160674946</v>
      </c>
      <c r="AY16" s="18">
        <v>36.716561265483257</v>
      </c>
      <c r="AZ16" s="18">
        <v>58.778235186161353</v>
      </c>
      <c r="BA16" s="18">
        <v>74.72036005453063</v>
      </c>
      <c r="BB16" s="18">
        <v>46.980109781859447</v>
      </c>
      <c r="BC16" s="18">
        <v>37.118562195668048</v>
      </c>
      <c r="BD16" s="18">
        <v>65.133733220838053</v>
      </c>
      <c r="BE16" s="18">
        <v>70.320906149381429</v>
      </c>
      <c r="BF16" s="18">
        <v>38.44632104707825</v>
      </c>
      <c r="BG16" s="18">
        <v>27.131415363320791</v>
      </c>
      <c r="BH16" s="18">
        <v>58.184983798511439</v>
      </c>
      <c r="BI16" s="18">
        <v>63.073724636202328</v>
      </c>
      <c r="BJ16" s="18">
        <v>46.698968205133411</v>
      </c>
      <c r="BK16" s="18">
        <v>30.204674759267032</v>
      </c>
      <c r="BL16" s="18">
        <v>71.103411908559266</v>
      </c>
      <c r="BM16" s="18">
        <v>81.367770968549777</v>
      </c>
      <c r="BN16" s="18">
        <v>34.572929855780593</v>
      </c>
      <c r="BO16" s="18">
        <v>29.274197988323881</v>
      </c>
      <c r="BP16" s="18">
        <v>64.561582464700507</v>
      </c>
      <c r="BQ16" s="18">
        <v>59.112565024627486</v>
      </c>
      <c r="BR16" s="18">
        <v>31.644261686038721</v>
      </c>
      <c r="BS16" s="18">
        <v>26.143585260989454</v>
      </c>
      <c r="BT16" s="18">
        <v>60.570842210198379</v>
      </c>
      <c r="BU16" s="18">
        <v>57.177809114168603</v>
      </c>
      <c r="BV16" s="18">
        <v>35.749111519041797</v>
      </c>
      <c r="BW16" s="18">
        <v>27.071185748493548</v>
      </c>
      <c r="BX16" s="18">
        <v>61.837516681534346</v>
      </c>
      <c r="BY16" s="18">
        <v>61.429744621346529</v>
      </c>
      <c r="BZ16" s="18">
        <v>33.490113280685307</v>
      </c>
      <c r="CA16" s="18">
        <v>25.413511994998466</v>
      </c>
      <c r="CB16" s="18">
        <v>60.664353619153189</v>
      </c>
      <c r="CC16" s="18">
        <v>60.826785839495038</v>
      </c>
      <c r="CD16" s="18">
        <v>30.269530450384863</v>
      </c>
      <c r="CE16" s="18">
        <v>26.313455402917008</v>
      </c>
      <c r="CF16" s="18">
        <v>66.68839761553987</v>
      </c>
      <c r="CG16" s="18">
        <v>65.458008560574143</v>
      </c>
      <c r="CH16" s="18">
        <v>35.503801988977941</v>
      </c>
      <c r="CI16" s="18">
        <v>27.239377520820632</v>
      </c>
      <c r="CJ16" s="18">
        <v>68.945707746758146</v>
      </c>
      <c r="CK16" s="18">
        <v>74.321960360112712</v>
      </c>
      <c r="CL16" s="18">
        <v>37.67232094570771</v>
      </c>
      <c r="CM16" s="18">
        <v>23.962464170806701</v>
      </c>
      <c r="CN16" s="18">
        <v>68.173130587093041</v>
      </c>
      <c r="CO16" s="18">
        <v>74.425718928038961</v>
      </c>
      <c r="CP16" s="18">
        <v>28.036613372139144</v>
      </c>
      <c r="CQ16" s="18">
        <v>22.077440532521432</v>
      </c>
      <c r="CR16" s="18">
        <v>67.404834249272398</v>
      </c>
      <c r="CS16" s="18">
        <v>66.351135136941579</v>
      </c>
      <c r="CT16" s="18">
        <v>32.743934609176954</v>
      </c>
      <c r="CU16" s="18">
        <v>18.831735764051725</v>
      </c>
      <c r="CV16" s="18">
        <v>62.030029652907317</v>
      </c>
      <c r="CW16" s="18">
        <v>67.258194309258997</v>
      </c>
      <c r="CX16" s="18">
        <v>35.094289329561775</v>
      </c>
      <c r="CY16" s="18">
        <v>19.323985424680817</v>
      </c>
      <c r="CZ16" s="18">
        <v>57.702880022965452</v>
      </c>
      <c r="DA16" s="18">
        <v>66.673008508440731</v>
      </c>
      <c r="DB16" s="18">
        <v>38.349147794045052</v>
      </c>
      <c r="DC16" s="18">
        <v>20.595921399054347</v>
      </c>
      <c r="DD16" s="18">
        <v>61.035210042215198</v>
      </c>
      <c r="DE16" s="18">
        <v>68.447841131437713</v>
      </c>
      <c r="DF16" s="18">
        <v>32.26900562452181</v>
      </c>
      <c r="DG16" s="18">
        <v>13.65165143324707</v>
      </c>
      <c r="DH16" s="18">
        <v>57.268865667829054</v>
      </c>
      <c r="DI16" s="18">
        <v>62.371544751635511</v>
      </c>
      <c r="DJ16" s="18">
        <v>32.28473747875627</v>
      </c>
      <c r="DK16" s="18">
        <v>12.11572682868028</v>
      </c>
      <c r="DL16" s="18">
        <v>52.065817411852713</v>
      </c>
      <c r="DM16" s="18">
        <v>58.979593690430903</v>
      </c>
      <c r="DN16" s="18">
        <v>36.341354959927806</v>
      </c>
      <c r="DO16" s="18">
        <v>15.369247451192294</v>
      </c>
      <c r="DP16" s="18">
        <v>48.478236697290214</v>
      </c>
      <c r="DQ16" s="18">
        <v>63.47371306458929</v>
      </c>
      <c r="DR16" s="18">
        <v>50.002338263320098</v>
      </c>
      <c r="DS16" s="18">
        <v>19.671758750700786</v>
      </c>
      <c r="DT16" s="18">
        <v>57.200255642959505</v>
      </c>
      <c r="DU16" s="18">
        <v>71.662903257536399</v>
      </c>
      <c r="DV16" s="18">
        <v>45.985546540532347</v>
      </c>
      <c r="DW16" s="18">
        <v>17.400189712962735</v>
      </c>
      <c r="DX16" s="18">
        <v>54.923001157426171</v>
      </c>
      <c r="DY16" s="18">
        <v>69.806729970965733</v>
      </c>
      <c r="DZ16" s="18">
        <v>49.939871487951905</v>
      </c>
      <c r="EA16" s="18">
        <v>18.218441203109517</v>
      </c>
      <c r="EB16" s="18">
        <v>56.331731836879051</v>
      </c>
      <c r="EC16" s="18">
        <v>75.504820550546697</v>
      </c>
      <c r="ED16" s="18">
        <v>53.161353329625229</v>
      </c>
      <c r="EE16" s="18">
        <v>19.208537649675794</v>
      </c>
      <c r="EF16" s="18">
        <v>56.297781401693783</v>
      </c>
      <c r="EG16" s="18">
        <v>76.716046265286906</v>
      </c>
      <c r="EH16" s="18">
        <v>55.852281912324194</v>
      </c>
      <c r="EI16" s="18">
        <v>21.298391344896039</v>
      </c>
      <c r="EJ16" s="18">
        <v>60.513179783787947</v>
      </c>
      <c r="EK16" s="18">
        <v>83.590842729304612</v>
      </c>
      <c r="EL16" s="18">
        <v>58.583363725173065</v>
      </c>
      <c r="EM16" s="18">
        <v>20.382461570211881</v>
      </c>
      <c r="EN16" s="18">
        <v>62.162087786428067</v>
      </c>
      <c r="EO16" s="18">
        <v>91.621549293926449</v>
      </c>
      <c r="EP16" s="18">
        <v>69.290646161318406</v>
      </c>
      <c r="EQ16" s="18">
        <v>22.86034196775184</v>
      </c>
      <c r="ER16" s="18">
        <v>64.345000700808257</v>
      </c>
      <c r="ES16" s="18">
        <v>99.686090410481583</v>
      </c>
      <c r="ET16" s="18">
        <v>72.20887732050366</v>
      </c>
      <c r="EU16" s="18">
        <v>25.570535474837193</v>
      </c>
      <c r="EV16" s="18">
        <v>66.426926179306889</v>
      </c>
      <c r="EW16" s="53">
        <v>102.57393886978322</v>
      </c>
    </row>
    <row r="17" spans="1:153">
      <c r="A17" s="57" t="s">
        <v>2</v>
      </c>
      <c r="B17" s="18">
        <v>256.28111216693173</v>
      </c>
      <c r="C17" s="18">
        <v>143.71343598495136</v>
      </c>
      <c r="D17" s="18">
        <v>119.0746067952045</v>
      </c>
      <c r="E17" s="18">
        <v>165.67259906685646</v>
      </c>
      <c r="F17" s="18">
        <v>185.07660549851383</v>
      </c>
      <c r="G17" s="18">
        <v>94.226289298489533</v>
      </c>
      <c r="H17" s="18">
        <v>108.33500611230879</v>
      </c>
      <c r="I17" s="18">
        <v>129.80701108726242</v>
      </c>
      <c r="J17" s="18">
        <v>121.93207754448844</v>
      </c>
      <c r="K17" s="18">
        <v>79.690104215735872</v>
      </c>
      <c r="L17" s="18">
        <v>99.18075126217569</v>
      </c>
      <c r="M17" s="18">
        <v>127.64853220909333</v>
      </c>
      <c r="N17" s="18">
        <v>147.17718011824209</v>
      </c>
      <c r="O17" s="18">
        <v>89.097829539945295</v>
      </c>
      <c r="P17" s="18">
        <v>109.09754644482294</v>
      </c>
      <c r="Q17" s="18">
        <v>135.32079439539058</v>
      </c>
      <c r="R17" s="18">
        <v>185.55922776569662</v>
      </c>
      <c r="S17" s="18">
        <v>91.765063267110477</v>
      </c>
      <c r="T17" s="18">
        <v>113.24843253791265</v>
      </c>
      <c r="U17" s="18">
        <v>133.3691076214152</v>
      </c>
      <c r="V17" s="18">
        <v>104.56371940813716</v>
      </c>
      <c r="W17" s="18">
        <v>59.834665752715843</v>
      </c>
      <c r="X17" s="18">
        <v>65.878092897512843</v>
      </c>
      <c r="Y17" s="18">
        <v>97.181593007126679</v>
      </c>
      <c r="Z17" s="18">
        <v>93.957588730506032</v>
      </c>
      <c r="AA17" s="18">
        <v>38.372852940670924</v>
      </c>
      <c r="AB17" s="18">
        <v>43.519598440695994</v>
      </c>
      <c r="AC17" s="18">
        <v>76.933206989932458</v>
      </c>
      <c r="AD17" s="18">
        <v>61.910968076436916</v>
      </c>
      <c r="AE17" s="18">
        <v>26.719815455391679</v>
      </c>
      <c r="AF17" s="18">
        <v>31.652041386433481</v>
      </c>
      <c r="AG17" s="18">
        <v>63.146565083890259</v>
      </c>
      <c r="AH17" s="18">
        <v>62.883738778282385</v>
      </c>
      <c r="AI17" s="18">
        <v>33.256318100281021</v>
      </c>
      <c r="AJ17" s="18">
        <v>38.266038111940112</v>
      </c>
      <c r="AK17" s="18">
        <v>64.300190767974215</v>
      </c>
      <c r="AL17" s="18">
        <v>54.926884332920224</v>
      </c>
      <c r="AM17" s="18">
        <v>31.938570945487342</v>
      </c>
      <c r="AN17" s="18">
        <v>41.219264917731685</v>
      </c>
      <c r="AO17" s="18">
        <v>66.833291438935774</v>
      </c>
      <c r="AP17" s="18">
        <v>66.346563778811287</v>
      </c>
      <c r="AQ17" s="18">
        <v>34.154568085956925</v>
      </c>
      <c r="AR17" s="18">
        <v>44.066746957757786</v>
      </c>
      <c r="AS17" s="18">
        <v>63.686268463917905</v>
      </c>
      <c r="AT17" s="18">
        <v>51.596878778035581</v>
      </c>
      <c r="AU17" s="18">
        <v>34.243385740207614</v>
      </c>
      <c r="AV17" s="18">
        <v>46.184340341190698</v>
      </c>
      <c r="AW17" s="18">
        <v>54.195288197975081</v>
      </c>
      <c r="AX17" s="18">
        <v>70.407982438437244</v>
      </c>
      <c r="AY17" s="18">
        <v>43.308280073771307</v>
      </c>
      <c r="AZ17" s="18">
        <v>69.102591099892791</v>
      </c>
      <c r="BA17" s="18">
        <v>81.85838291926629</v>
      </c>
      <c r="BB17" s="18">
        <v>67.969641184686537</v>
      </c>
      <c r="BC17" s="18">
        <v>40.659348516288055</v>
      </c>
      <c r="BD17" s="18">
        <v>71.215858581873093</v>
      </c>
      <c r="BE17" s="18">
        <v>79.438558467847955</v>
      </c>
      <c r="BF17" s="18">
        <v>57.955320032491471</v>
      </c>
      <c r="BG17" s="18">
        <v>29.361636175439781</v>
      </c>
      <c r="BH17" s="18">
        <v>62.259192292235475</v>
      </c>
      <c r="BI17" s="18">
        <v>68.850293953147656</v>
      </c>
      <c r="BJ17" s="18">
        <v>63.20899212284877</v>
      </c>
      <c r="BK17" s="18">
        <v>30.578753038251069</v>
      </c>
      <c r="BL17" s="18">
        <v>73.100880674722276</v>
      </c>
      <c r="BM17" s="18">
        <v>73.962850424775965</v>
      </c>
      <c r="BN17" s="18">
        <v>47.895214886791166</v>
      </c>
      <c r="BO17" s="18">
        <v>29.476591667606918</v>
      </c>
      <c r="BP17" s="18">
        <v>65.995340178997836</v>
      </c>
      <c r="BQ17" s="18">
        <v>61.539852224269929</v>
      </c>
      <c r="BR17" s="18">
        <v>43.483116666020237</v>
      </c>
      <c r="BS17" s="18">
        <v>26.552647416329652</v>
      </c>
      <c r="BT17" s="18">
        <v>61.88674128436238</v>
      </c>
      <c r="BU17" s="18">
        <v>58.830798839207191</v>
      </c>
      <c r="BV17" s="18">
        <v>45.822468826578827</v>
      </c>
      <c r="BW17" s="18">
        <v>27.27072940966211</v>
      </c>
      <c r="BX17" s="18">
        <v>62.622229847313463</v>
      </c>
      <c r="BY17" s="18">
        <v>61.954554804472949</v>
      </c>
      <c r="BZ17" s="18">
        <v>41.754087859160187</v>
      </c>
      <c r="CA17" s="18">
        <v>25.723795179743174</v>
      </c>
      <c r="CB17" s="18">
        <v>61.37825215896703</v>
      </c>
      <c r="CC17" s="18">
        <v>62.057794716211539</v>
      </c>
      <c r="CD17" s="18">
        <v>38.20785601484242</v>
      </c>
      <c r="CE17" s="18">
        <v>26.316341670251372</v>
      </c>
      <c r="CF17" s="18">
        <v>66.444846739247993</v>
      </c>
      <c r="CG17" s="18">
        <v>66.704069026201296</v>
      </c>
      <c r="CH17" s="18">
        <v>42.401515361381534</v>
      </c>
      <c r="CI17" s="18">
        <v>27.442624439156525</v>
      </c>
      <c r="CJ17" s="18">
        <v>69.408390217053253</v>
      </c>
      <c r="CK17" s="18">
        <v>75.737219984074798</v>
      </c>
      <c r="CL17" s="18">
        <v>40.936681006556476</v>
      </c>
      <c r="CM17" s="18">
        <v>24.25113375819339</v>
      </c>
      <c r="CN17" s="18">
        <v>68.414642980654037</v>
      </c>
      <c r="CO17" s="18">
        <v>76.35782736264629</v>
      </c>
      <c r="CP17" s="18">
        <v>35.867726339236917</v>
      </c>
      <c r="CQ17" s="18">
        <v>22.237448736262099</v>
      </c>
      <c r="CR17" s="18">
        <v>67.894783094774709</v>
      </c>
      <c r="CS17" s="18">
        <v>69.072582541454977</v>
      </c>
      <c r="CT17" s="18">
        <v>40.753970039278862</v>
      </c>
      <c r="CU17" s="18">
        <v>18.943452173384159</v>
      </c>
      <c r="CV17" s="18">
        <v>62.26700880504422</v>
      </c>
      <c r="CW17" s="18">
        <v>69.041470779220774</v>
      </c>
      <c r="CX17" s="18">
        <v>42.214687035678907</v>
      </c>
      <c r="CY17" s="18">
        <v>19.221219039897679</v>
      </c>
      <c r="CZ17" s="18">
        <v>57.559347513325221</v>
      </c>
      <c r="DA17" s="18">
        <v>67.672088003209979</v>
      </c>
      <c r="DB17" s="18">
        <v>45.548492921912974</v>
      </c>
      <c r="DC17" s="18">
        <v>20.5924780303618</v>
      </c>
      <c r="DD17" s="18">
        <v>60.960276057632512</v>
      </c>
      <c r="DE17" s="18">
        <v>69.733423664426596</v>
      </c>
      <c r="DF17" s="18">
        <v>37.439061977280659</v>
      </c>
      <c r="DG17" s="18">
        <v>13.555131587762201</v>
      </c>
      <c r="DH17" s="18">
        <v>56.295543940295019</v>
      </c>
      <c r="DI17" s="18">
        <v>62.622927467492367</v>
      </c>
      <c r="DJ17" s="18">
        <v>38.264348888053433</v>
      </c>
      <c r="DK17" s="18">
        <v>12.068915569147045</v>
      </c>
      <c r="DL17" s="18">
        <v>51.412028127168206</v>
      </c>
      <c r="DM17" s="18">
        <v>59.657230733138405</v>
      </c>
      <c r="DN17" s="18">
        <v>43.407749315528569</v>
      </c>
      <c r="DO17" s="18">
        <v>15.660412705209213</v>
      </c>
      <c r="DP17" s="18">
        <v>48.259956513825166</v>
      </c>
      <c r="DQ17" s="18">
        <v>64.965292170140316</v>
      </c>
      <c r="DR17" s="18">
        <v>54.543086808653001</v>
      </c>
      <c r="DS17" s="18">
        <v>19.972857980549197</v>
      </c>
      <c r="DT17" s="18">
        <v>57.278191219960547</v>
      </c>
      <c r="DU17" s="18">
        <v>73.257619630592444</v>
      </c>
      <c r="DV17" s="18">
        <v>54.065517314086463</v>
      </c>
      <c r="DW17" s="18">
        <v>17.791095002697336</v>
      </c>
      <c r="DX17" s="18">
        <v>55.218868641815128</v>
      </c>
      <c r="DY17" s="18">
        <v>71.423779617349652</v>
      </c>
      <c r="DZ17" s="18">
        <v>58.076940005174322</v>
      </c>
      <c r="EA17" s="18">
        <v>18.682641954661815</v>
      </c>
      <c r="EB17" s="18">
        <v>56.862747403112323</v>
      </c>
      <c r="EC17" s="18">
        <v>76.968421415783183</v>
      </c>
      <c r="ED17" s="18">
        <v>60.089603751414792</v>
      </c>
      <c r="EE17" s="18">
        <v>19.784277404420816</v>
      </c>
      <c r="EF17" s="18">
        <v>57.001075931205271</v>
      </c>
      <c r="EG17" s="18">
        <v>78.860409620263781</v>
      </c>
      <c r="EH17" s="18">
        <v>65.247631507106533</v>
      </c>
      <c r="EI17" s="18">
        <v>21.943992869464726</v>
      </c>
      <c r="EJ17" s="18">
        <v>61.639398549950897</v>
      </c>
      <c r="EK17" s="18">
        <v>85.86884468363931</v>
      </c>
      <c r="EL17" s="18">
        <v>66.933814196854541</v>
      </c>
      <c r="EM17" s="18">
        <v>20.950690978111027</v>
      </c>
      <c r="EN17" s="18">
        <v>63.434838180421529</v>
      </c>
      <c r="EO17" s="18">
        <v>93.8721859229085</v>
      </c>
      <c r="EP17" s="18">
        <v>75.765771350616859</v>
      </c>
      <c r="EQ17" s="18">
        <v>23.550459838318414</v>
      </c>
      <c r="ER17" s="18">
        <v>65.862175741131196</v>
      </c>
      <c r="ES17" s="18">
        <v>101.58058850716635</v>
      </c>
      <c r="ET17" s="18">
        <v>81.381137389021305</v>
      </c>
      <c r="EU17" s="18">
        <v>26.272338803669086</v>
      </c>
      <c r="EV17" s="18">
        <v>68.345089284488949</v>
      </c>
      <c r="EW17" s="53">
        <v>104.90768828940909</v>
      </c>
    </row>
    <row r="18" spans="1:153">
      <c r="A18" s="57" t="s">
        <v>169</v>
      </c>
      <c r="B18" s="18">
        <v>247.12668502501654</v>
      </c>
      <c r="C18" s="18">
        <v>146.43988112322077</v>
      </c>
      <c r="D18" s="18">
        <v>110.11228408707954</v>
      </c>
      <c r="E18" s="18">
        <v>118.4801531414616</v>
      </c>
      <c r="F18" s="18">
        <v>144.61298510580443</v>
      </c>
      <c r="G18" s="18">
        <v>82.909927809197754</v>
      </c>
      <c r="H18" s="18">
        <v>100.588740694631</v>
      </c>
      <c r="I18" s="18">
        <v>101.67739692689116</v>
      </c>
      <c r="J18" s="18">
        <v>95.099595059332614</v>
      </c>
      <c r="K18" s="18">
        <v>70.880848443124975</v>
      </c>
      <c r="L18" s="18">
        <v>90.202480877012775</v>
      </c>
      <c r="M18" s="18">
        <v>95.180283414177282</v>
      </c>
      <c r="N18" s="18">
        <v>113.58566056651138</v>
      </c>
      <c r="O18" s="18">
        <v>80.275682868909399</v>
      </c>
      <c r="P18" s="18">
        <v>100.6264922654286</v>
      </c>
      <c r="Q18" s="18">
        <v>103.5012650761371</v>
      </c>
      <c r="R18" s="18">
        <v>157.87261428182944</v>
      </c>
      <c r="S18" s="18">
        <v>88.901594541681803</v>
      </c>
      <c r="T18" s="18">
        <v>112.87062426540157</v>
      </c>
      <c r="U18" s="18">
        <v>112.68754554655874</v>
      </c>
      <c r="V18" s="18">
        <v>89.677289754877279</v>
      </c>
      <c r="W18" s="18">
        <v>61.501966285263713</v>
      </c>
      <c r="X18" s="18">
        <v>70.031581248813666</v>
      </c>
      <c r="Y18" s="18">
        <v>81.303538350142276</v>
      </c>
      <c r="Z18" s="18">
        <v>66.330983986982289</v>
      </c>
      <c r="AA18" s="18">
        <v>38.289534569554299</v>
      </c>
      <c r="AB18" s="18">
        <v>44.790224623577444</v>
      </c>
      <c r="AC18" s="18">
        <v>52.79927102914926</v>
      </c>
      <c r="AD18" s="18">
        <v>49.516653090655225</v>
      </c>
      <c r="AE18" s="18">
        <v>32.173685843252954</v>
      </c>
      <c r="AF18" s="18">
        <v>38.529861866208932</v>
      </c>
      <c r="AG18" s="18">
        <v>44.630149880226831</v>
      </c>
      <c r="AH18" s="18">
        <v>49.047584345349122</v>
      </c>
      <c r="AI18" s="18">
        <v>34.181239524677999</v>
      </c>
      <c r="AJ18" s="18">
        <v>44.293733415105564</v>
      </c>
      <c r="AK18" s="18">
        <v>48.419053522971247</v>
      </c>
      <c r="AL18" s="18">
        <v>48.471217448380365</v>
      </c>
      <c r="AM18" s="18">
        <v>39.971754881652124</v>
      </c>
      <c r="AN18" s="18">
        <v>51.347956725255116</v>
      </c>
      <c r="AO18" s="18">
        <v>48.914622833010007</v>
      </c>
      <c r="AP18" s="18">
        <v>51.626162310966009</v>
      </c>
      <c r="AQ18" s="18">
        <v>39.405105540384255</v>
      </c>
      <c r="AR18" s="18">
        <v>54.078085314564014</v>
      </c>
      <c r="AS18" s="18">
        <v>47.071474338774522</v>
      </c>
      <c r="AT18" s="18">
        <v>47.590216408230603</v>
      </c>
      <c r="AU18" s="18">
        <v>35.21709830737661</v>
      </c>
      <c r="AV18" s="18">
        <v>47.241516201263309</v>
      </c>
      <c r="AW18" s="18">
        <v>49.460273056559863</v>
      </c>
      <c r="AX18" s="18">
        <v>62.55877051232666</v>
      </c>
      <c r="AY18" s="18">
        <v>43.17258342309767</v>
      </c>
      <c r="AZ18" s="18">
        <v>70.139956952441437</v>
      </c>
      <c r="BA18" s="18">
        <v>75.06006199955263</v>
      </c>
      <c r="BB18" s="18">
        <v>63.842514516480222</v>
      </c>
      <c r="BC18" s="18">
        <v>41.983107972836244</v>
      </c>
      <c r="BD18" s="18">
        <v>74.431151618675685</v>
      </c>
      <c r="BE18" s="18">
        <v>75.596667573505897</v>
      </c>
      <c r="BF18" s="18">
        <v>53.299758073501579</v>
      </c>
      <c r="BG18" s="18">
        <v>29.242384843519165</v>
      </c>
      <c r="BH18" s="18">
        <v>62.284830573577011</v>
      </c>
      <c r="BI18" s="18">
        <v>61.872361153342666</v>
      </c>
      <c r="BJ18" s="18">
        <v>56.984604784292337</v>
      </c>
      <c r="BK18" s="18">
        <v>29.777305058301277</v>
      </c>
      <c r="BL18" s="18">
        <v>71.052766218834208</v>
      </c>
      <c r="BM18" s="18">
        <v>65.102895538894671</v>
      </c>
      <c r="BN18" s="18">
        <v>45.482027212477938</v>
      </c>
      <c r="BO18" s="18">
        <v>29.202264022629432</v>
      </c>
      <c r="BP18" s="18">
        <v>67.230563994764793</v>
      </c>
      <c r="BQ18" s="18">
        <v>56.621141173500909</v>
      </c>
      <c r="BR18" s="18">
        <v>39.886443878630402</v>
      </c>
      <c r="BS18" s="18">
        <v>26.542825106527218</v>
      </c>
      <c r="BT18" s="18">
        <v>63.60357649910307</v>
      </c>
      <c r="BU18" s="18">
        <v>55.128881137595677</v>
      </c>
      <c r="BV18" s="18">
        <v>44.316393150613692</v>
      </c>
      <c r="BW18" s="18">
        <v>27.4715092306682</v>
      </c>
      <c r="BX18" s="18">
        <v>64.572584116589624</v>
      </c>
      <c r="BY18" s="18">
        <v>59.098639261273966</v>
      </c>
      <c r="BZ18" s="18">
        <v>40.640229356773141</v>
      </c>
      <c r="CA18" s="18">
        <v>25.910675268103009</v>
      </c>
      <c r="CB18" s="18">
        <v>63.399374892772528</v>
      </c>
      <c r="CC18" s="18">
        <v>58.580071586754023</v>
      </c>
      <c r="CD18" s="18">
        <v>36.726847135224759</v>
      </c>
      <c r="CE18" s="18">
        <v>26.425914767658753</v>
      </c>
      <c r="CF18" s="18">
        <v>67.940997914695572</v>
      </c>
      <c r="CG18" s="18">
        <v>61.440686092899064</v>
      </c>
      <c r="CH18" s="18">
        <v>40.919573985942122</v>
      </c>
      <c r="CI18" s="18">
        <v>27.713168187812265</v>
      </c>
      <c r="CJ18" s="18">
        <v>71.467757469337101</v>
      </c>
      <c r="CK18" s="18">
        <v>69.328008601567944</v>
      </c>
      <c r="CL18" s="18">
        <v>39.08758986828002</v>
      </c>
      <c r="CM18" s="18">
        <v>24.550363081249799</v>
      </c>
      <c r="CN18" s="18">
        <v>70.12197989935035</v>
      </c>
      <c r="CO18" s="18">
        <v>69.392900720822425</v>
      </c>
      <c r="CP18" s="18">
        <v>35.376712531248579</v>
      </c>
      <c r="CQ18" s="18">
        <v>22.591329441439573</v>
      </c>
      <c r="CR18" s="18">
        <v>71.322374283648273</v>
      </c>
      <c r="CS18" s="18">
        <v>65.367391249695899</v>
      </c>
      <c r="CT18" s="18">
        <v>39.90466663794502</v>
      </c>
      <c r="CU18" s="18">
        <v>19.287285700717177</v>
      </c>
      <c r="CV18" s="18">
        <v>64.732629897322937</v>
      </c>
      <c r="CW18" s="18">
        <v>64.108342639296467</v>
      </c>
      <c r="CX18" s="18">
        <v>41.063960772690258</v>
      </c>
      <c r="CY18" s="18">
        <v>19.410699702587689</v>
      </c>
      <c r="CZ18" s="18">
        <v>59.334537450061084</v>
      </c>
      <c r="DA18" s="18">
        <v>63.05122225611143</v>
      </c>
      <c r="DB18" s="18">
        <v>44.182285321679551</v>
      </c>
      <c r="DC18" s="18">
        <v>20.861296561908304</v>
      </c>
      <c r="DD18" s="18">
        <v>63.583241544571514</v>
      </c>
      <c r="DE18" s="18">
        <v>64.604904694547216</v>
      </c>
      <c r="DF18" s="18">
        <v>35.818755947144524</v>
      </c>
      <c r="DG18" s="18">
        <v>13.684168212273415</v>
      </c>
      <c r="DH18" s="18">
        <v>57.778497027365532</v>
      </c>
      <c r="DI18" s="18">
        <v>56.445811933828892</v>
      </c>
      <c r="DJ18" s="18">
        <v>36.19662472718106</v>
      </c>
      <c r="DK18" s="18">
        <v>11.639108415340624</v>
      </c>
      <c r="DL18" s="18">
        <v>52.438151785923466</v>
      </c>
      <c r="DM18" s="18">
        <v>52.211823949467146</v>
      </c>
      <c r="DN18" s="18">
        <v>41.354201978796802</v>
      </c>
      <c r="DO18" s="18">
        <v>16.00770450027855</v>
      </c>
      <c r="DP18" s="18">
        <v>49.378053317333901</v>
      </c>
      <c r="DQ18" s="18">
        <v>57.879593950429616</v>
      </c>
      <c r="DR18" s="18">
        <v>52.043414025229794</v>
      </c>
      <c r="DS18" s="18">
        <v>20.496857810643377</v>
      </c>
      <c r="DT18" s="18">
        <v>59.518727580443155</v>
      </c>
      <c r="DU18" s="18">
        <v>66.024308909422459</v>
      </c>
      <c r="DV18" s="18">
        <v>51.293844976473231</v>
      </c>
      <c r="DW18" s="18">
        <v>18.227166359616803</v>
      </c>
      <c r="DX18" s="18">
        <v>57.213294835509437</v>
      </c>
      <c r="DY18" s="18">
        <v>64.719455659193613</v>
      </c>
      <c r="DZ18" s="18">
        <v>54.895520770601138</v>
      </c>
      <c r="EA18" s="18">
        <v>19.283304584063497</v>
      </c>
      <c r="EB18" s="18">
        <v>58.921257445778046</v>
      </c>
      <c r="EC18" s="18">
        <v>69.071050176406999</v>
      </c>
      <c r="ED18" s="18">
        <v>56.900017997676414</v>
      </c>
      <c r="EE18" s="18">
        <v>20.442057898879813</v>
      </c>
      <c r="EF18" s="18">
        <v>59.142766343380089</v>
      </c>
      <c r="EG18" s="18">
        <v>72.472185955436217</v>
      </c>
      <c r="EH18" s="18">
        <v>62.382705900954832</v>
      </c>
      <c r="EI18" s="18">
        <v>22.701008521735609</v>
      </c>
      <c r="EJ18" s="18">
        <v>64.400874722695306</v>
      </c>
      <c r="EK18" s="18">
        <v>79.094285515777713</v>
      </c>
      <c r="EL18" s="18">
        <v>63.631758633683937</v>
      </c>
      <c r="EM18" s="18">
        <v>21.520388018620448</v>
      </c>
      <c r="EN18" s="18">
        <v>66.648363246650291</v>
      </c>
      <c r="EO18" s="18">
        <v>84.674761642906589</v>
      </c>
      <c r="EP18" s="18">
        <v>72.377257558054467</v>
      </c>
      <c r="EQ18" s="18">
        <v>24.359702014937611</v>
      </c>
      <c r="ER18" s="18">
        <v>69.903758776435197</v>
      </c>
      <c r="ES18" s="18">
        <v>91.203683687409836</v>
      </c>
      <c r="ET18" s="18">
        <v>78.90598044452301</v>
      </c>
      <c r="EU18" s="18">
        <v>28.414990870041219</v>
      </c>
      <c r="EV18" s="18">
        <v>73.3135573215812</v>
      </c>
      <c r="EW18" s="53">
        <v>97.236830356975773</v>
      </c>
    </row>
    <row r="19" spans="1:153">
      <c r="A19" s="57" t="s">
        <v>662</v>
      </c>
      <c r="B19" s="18">
        <v>43.523071139854324</v>
      </c>
      <c r="C19" s="18">
        <v>42.736253713687319</v>
      </c>
      <c r="D19" s="18">
        <v>57.263632468304834</v>
      </c>
      <c r="E19" s="18">
        <v>42.529156120863981</v>
      </c>
      <c r="F19" s="18">
        <v>41.287440438863889</v>
      </c>
      <c r="G19" s="18">
        <v>43.384174727533647</v>
      </c>
      <c r="H19" s="18">
        <v>57.678603652369041</v>
      </c>
      <c r="I19" s="18">
        <v>43.29323218641305</v>
      </c>
      <c r="J19" s="18">
        <v>46.575956170247856</v>
      </c>
      <c r="K19" s="18">
        <v>43.936270928606945</v>
      </c>
      <c r="L19" s="18">
        <v>61.026458524811019</v>
      </c>
      <c r="M19" s="18">
        <v>45.126332260513827</v>
      </c>
      <c r="N19" s="18">
        <v>52.489261766033302</v>
      </c>
      <c r="O19" s="18">
        <v>53.114844505320654</v>
      </c>
      <c r="P19" s="18">
        <v>71.930722030969832</v>
      </c>
      <c r="Q19" s="18">
        <v>62.294516232875061</v>
      </c>
      <c r="R19" s="18">
        <v>58.566219380150045</v>
      </c>
      <c r="S19" s="18">
        <v>58.812014434722656</v>
      </c>
      <c r="T19" s="18">
        <v>76.187371981410919</v>
      </c>
      <c r="U19" s="18">
        <v>64.444537909458973</v>
      </c>
      <c r="V19" s="18">
        <v>68.166548483100215</v>
      </c>
      <c r="W19" s="18">
        <v>67.627275136365427</v>
      </c>
      <c r="X19" s="18">
        <v>87.753423092518531</v>
      </c>
      <c r="Y19" s="18">
        <v>75.285742040296938</v>
      </c>
      <c r="Z19" s="18">
        <v>68.829498638549737</v>
      </c>
      <c r="AA19" s="18">
        <v>67.61114638389283</v>
      </c>
      <c r="AB19" s="18">
        <v>92.119714944043494</v>
      </c>
      <c r="AC19" s="18">
        <v>77.919247716600978</v>
      </c>
      <c r="AD19" s="18">
        <v>53.24476723894</v>
      </c>
      <c r="AE19" s="18">
        <v>38.845113614106204</v>
      </c>
      <c r="AF19" s="18">
        <v>69.854144182457972</v>
      </c>
      <c r="AG19" s="18">
        <v>64.115433787443592</v>
      </c>
      <c r="AH19" s="18">
        <v>54.281125216404057</v>
      </c>
      <c r="AI19" s="18">
        <v>40.490547265552017</v>
      </c>
      <c r="AJ19" s="18">
        <v>68.697226648284811</v>
      </c>
      <c r="AK19" s="18">
        <v>61.404643059438342</v>
      </c>
      <c r="AL19" s="18">
        <v>42.036772024510526</v>
      </c>
      <c r="AM19" s="18">
        <v>39.583338193021817</v>
      </c>
      <c r="AN19" s="18">
        <v>61.330726167231511</v>
      </c>
      <c r="AO19" s="18">
        <v>63.802001933615024</v>
      </c>
      <c r="AP19" s="18">
        <v>42.984927662871605</v>
      </c>
      <c r="AQ19" s="18">
        <v>40.047353704916588</v>
      </c>
      <c r="AR19" s="18">
        <v>61.963335013606191</v>
      </c>
      <c r="AS19" s="18">
        <v>64.181561519657862</v>
      </c>
      <c r="AT19" s="18">
        <v>44.526430192947807</v>
      </c>
      <c r="AU19" s="18">
        <v>41.463061304488875</v>
      </c>
      <c r="AV19" s="18">
        <v>64.591033774858332</v>
      </c>
      <c r="AW19" s="18">
        <v>65.825727567481593</v>
      </c>
      <c r="AX19" s="18">
        <v>41.371371513955644</v>
      </c>
      <c r="AY19" s="18">
        <v>38.031729042524496</v>
      </c>
      <c r="AZ19" s="18">
        <v>60.322594130871657</v>
      </c>
      <c r="BA19" s="18">
        <v>57.043224355483922</v>
      </c>
      <c r="BB19" s="18">
        <v>37.738990941000601</v>
      </c>
      <c r="BC19" s="18">
        <v>35.156415730899162</v>
      </c>
      <c r="BD19" s="18">
        <v>59.235047391502327</v>
      </c>
      <c r="BE19" s="18">
        <v>60.545678844349226</v>
      </c>
      <c r="BF19" s="18">
        <v>39.560760458573817</v>
      </c>
      <c r="BG19" s="18">
        <v>37.243400208206253</v>
      </c>
      <c r="BH19" s="18">
        <v>62.112296868326467</v>
      </c>
      <c r="BI19" s="18">
        <v>63.950640256264684</v>
      </c>
      <c r="BJ19" s="18">
        <v>41.253576448364491</v>
      </c>
      <c r="BK19" s="18">
        <v>39.854681728490938</v>
      </c>
      <c r="BL19" s="18">
        <v>63.235218860099657</v>
      </c>
      <c r="BM19" s="18">
        <v>65.744570607581494</v>
      </c>
      <c r="BN19" s="18">
        <v>42.453274946626209</v>
      </c>
      <c r="BO19" s="18">
        <v>41.941453011233612</v>
      </c>
      <c r="BP19" s="18">
        <v>64.733120558844462</v>
      </c>
      <c r="BQ19" s="18">
        <v>69.343446076893684</v>
      </c>
      <c r="BR19" s="18">
        <v>66.184409651972985</v>
      </c>
      <c r="BS19" s="18">
        <v>40.321258186331377</v>
      </c>
      <c r="BT19" s="18">
        <v>82.201778659119711</v>
      </c>
      <c r="BU19" s="18">
        <v>83.029558282707526</v>
      </c>
      <c r="BV19" s="18">
        <v>52.385151548941742</v>
      </c>
      <c r="BW19" s="18">
        <v>29.861403555637427</v>
      </c>
      <c r="BX19" s="18">
        <v>68.142421927346646</v>
      </c>
      <c r="BY19" s="18">
        <v>78.705379403602663</v>
      </c>
      <c r="BZ19" s="18">
        <v>54.437065673999427</v>
      </c>
      <c r="CA19" s="18">
        <v>30.89886298715151</v>
      </c>
      <c r="CB19" s="18">
        <v>69.713683411501293</v>
      </c>
      <c r="CC19" s="18">
        <v>81.548612560722106</v>
      </c>
      <c r="CD19" s="18">
        <v>54.585677952438772</v>
      </c>
      <c r="CE19" s="18">
        <v>31.377531478193884</v>
      </c>
      <c r="CF19" s="18">
        <v>69.811973355544737</v>
      </c>
      <c r="CG19" s="18">
        <v>81.922804521081105</v>
      </c>
      <c r="CH19" s="18">
        <v>42.223887272004475</v>
      </c>
      <c r="CI19" s="18">
        <v>28.854493768577264</v>
      </c>
      <c r="CJ19" s="18">
        <v>69.690129848519035</v>
      </c>
      <c r="CK19" s="18">
        <v>77.412858990028695</v>
      </c>
      <c r="CL19" s="18">
        <v>29.805685279103919</v>
      </c>
      <c r="CM19" s="18">
        <v>29.773397208079327</v>
      </c>
      <c r="CN19" s="18">
        <v>59.59315394624209</v>
      </c>
      <c r="CO19" s="18">
        <v>71.286721148164943</v>
      </c>
      <c r="CP19" s="18">
        <v>30.868345444761005</v>
      </c>
      <c r="CQ19" s="18">
        <v>30.399109123612114</v>
      </c>
      <c r="CR19" s="18">
        <v>59.687084303787216</v>
      </c>
      <c r="CS19" s="18">
        <v>70.811906315807292</v>
      </c>
      <c r="CT19" s="18">
        <v>34.922546823267972</v>
      </c>
      <c r="CU19" s="18">
        <v>31.191259793054286</v>
      </c>
      <c r="CV19" s="18">
        <v>60.22669751597148</v>
      </c>
      <c r="CW19" s="18">
        <v>73.855553814160828</v>
      </c>
      <c r="CX19" s="18">
        <v>33.567451452110795</v>
      </c>
      <c r="CY19" s="18">
        <v>31.55303253707519</v>
      </c>
      <c r="CZ19" s="18">
        <v>60.829342938729475</v>
      </c>
      <c r="DA19" s="18">
        <v>71.888226605686938</v>
      </c>
      <c r="DB19" s="18">
        <v>36.00176474169907</v>
      </c>
      <c r="DC19" s="18">
        <v>32.315863885162166</v>
      </c>
      <c r="DD19" s="18">
        <v>61.27358047490965</v>
      </c>
      <c r="DE19" s="18">
        <v>73.477909063282851</v>
      </c>
      <c r="DF19" s="18">
        <v>37.940163052293094</v>
      </c>
      <c r="DG19" s="18">
        <v>33.455627677504218</v>
      </c>
      <c r="DH19" s="18">
        <v>61.717505897737404</v>
      </c>
      <c r="DI19" s="18">
        <v>74.302654082313779</v>
      </c>
      <c r="DJ19" s="18">
        <v>35.399823866501201</v>
      </c>
      <c r="DK19" s="18">
        <v>32.640541696563631</v>
      </c>
      <c r="DL19" s="18">
        <v>62.01783581127961</v>
      </c>
      <c r="DM19" s="18">
        <v>69.181191010595157</v>
      </c>
      <c r="DN19" s="18">
        <v>36.776932498025495</v>
      </c>
      <c r="DO19" s="18">
        <v>33.381999060780011</v>
      </c>
      <c r="DP19" s="18">
        <v>63.094849937529048</v>
      </c>
      <c r="DQ19" s="18">
        <v>70.296277744779758</v>
      </c>
      <c r="DR19" s="18">
        <v>37.885232428300185</v>
      </c>
      <c r="DS19" s="18">
        <v>34.063792666635536</v>
      </c>
      <c r="DT19" s="18">
        <v>63.273135612368108</v>
      </c>
      <c r="DU19" s="18">
        <v>71.290875677400237</v>
      </c>
      <c r="DV19" s="18">
        <v>39.246915787975169</v>
      </c>
      <c r="DW19" s="18">
        <v>34.924868155726287</v>
      </c>
      <c r="DX19" s="18">
        <v>64.143828377891339</v>
      </c>
      <c r="DY19" s="18">
        <v>72.13006558183119</v>
      </c>
      <c r="DZ19" s="18">
        <v>40.874629868429849</v>
      </c>
      <c r="EA19" s="18">
        <v>36.120331639196728</v>
      </c>
      <c r="EB19" s="18">
        <v>64.936943239036211</v>
      </c>
      <c r="EC19" s="18">
        <v>78.183378659921758</v>
      </c>
      <c r="ED19" s="18">
        <v>42.667325361275758</v>
      </c>
      <c r="EE19" s="18">
        <v>37.395168626349999</v>
      </c>
      <c r="EF19" s="18">
        <v>66.428840238040252</v>
      </c>
      <c r="EG19" s="18">
        <v>78.968332034602327</v>
      </c>
      <c r="EH19" s="18">
        <v>45.137725824450932</v>
      </c>
      <c r="EI19" s="18">
        <v>38.940093635737767</v>
      </c>
      <c r="EJ19" s="18">
        <v>66.873914774191519</v>
      </c>
      <c r="EK19" s="18">
        <v>79.147469359810614</v>
      </c>
      <c r="EL19" s="18">
        <v>48.218129388682833</v>
      </c>
      <c r="EM19" s="18">
        <v>40.28207324042797</v>
      </c>
      <c r="EN19" s="18">
        <v>68.183639222285336</v>
      </c>
      <c r="EO19" s="18">
        <v>80.493312443355066</v>
      </c>
      <c r="EP19" s="18">
        <v>52.145776753445695</v>
      </c>
      <c r="EQ19" s="18">
        <v>41.852956992010256</v>
      </c>
      <c r="ER19" s="18">
        <v>69.913243381405536</v>
      </c>
      <c r="ES19" s="18">
        <v>81.287495568882491</v>
      </c>
      <c r="ET19" s="18">
        <v>55.35118728844413</v>
      </c>
      <c r="EU19" s="18">
        <v>43.194107318996309</v>
      </c>
      <c r="EV19" s="18">
        <v>82.756126467422021</v>
      </c>
      <c r="EW19" s="53">
        <v>82.29119886803646</v>
      </c>
    </row>
    <row r="20" spans="1:153">
      <c r="A20" s="42" t="s">
        <v>673</v>
      </c>
      <c r="B20" s="18">
        <v>91.094270992294113</v>
      </c>
      <c r="C20" s="18">
        <v>92.089406541219944</v>
      </c>
      <c r="D20" s="18">
        <v>94.977736818001659</v>
      </c>
      <c r="E20" s="18">
        <v>92.580229353830831</v>
      </c>
      <c r="F20" s="18">
        <v>92.32300972363754</v>
      </c>
      <c r="G20" s="18">
        <v>93.959152208511284</v>
      </c>
      <c r="H20" s="18">
        <v>96.818876858422627</v>
      </c>
      <c r="I20" s="18">
        <v>93.989331410783706</v>
      </c>
      <c r="J20" s="18">
        <v>95.148231989321687</v>
      </c>
      <c r="K20" s="18">
        <v>95.895351758161709</v>
      </c>
      <c r="L20" s="18">
        <v>100.48196881707352</v>
      </c>
      <c r="M20" s="18">
        <v>95.969612601047501</v>
      </c>
      <c r="N20" s="18">
        <v>97.08336971330661</v>
      </c>
      <c r="O20" s="18">
        <v>97.722948030635052</v>
      </c>
      <c r="P20" s="18">
        <v>101.81552324291083</v>
      </c>
      <c r="Q20" s="18">
        <v>97.627466824210615</v>
      </c>
      <c r="R20" s="18">
        <v>99.006058441432515</v>
      </c>
      <c r="S20" s="18">
        <v>99.706161128897506</v>
      </c>
      <c r="T20" s="18">
        <v>104.25112071743307</v>
      </c>
      <c r="U20" s="18">
        <v>99.569004863111928</v>
      </c>
      <c r="V20" s="18">
        <v>100.97140098148712</v>
      </c>
      <c r="W20" s="18">
        <v>101.74832743937161</v>
      </c>
      <c r="X20" s="18">
        <v>106.08791389275309</v>
      </c>
      <c r="Y20" s="18">
        <v>101.55284179870088</v>
      </c>
      <c r="Z20" s="18">
        <v>102.96845867057402</v>
      </c>
      <c r="AA20" s="18">
        <v>103.79032417722391</v>
      </c>
      <c r="AB20" s="18">
        <v>109.30370561592736</v>
      </c>
      <c r="AC20" s="18">
        <v>103.50027341792909</v>
      </c>
      <c r="AD20" s="18">
        <v>104.32991731580535</v>
      </c>
      <c r="AE20" s="18">
        <v>105.38087881373561</v>
      </c>
      <c r="AF20" s="18">
        <v>112.0919205649267</v>
      </c>
      <c r="AG20" s="18">
        <v>105.15765463907189</v>
      </c>
      <c r="AH20" s="18">
        <v>104.70413460133176</v>
      </c>
      <c r="AI20" s="18">
        <v>105.74363980979363</v>
      </c>
      <c r="AJ20" s="18">
        <v>113.16607943710076</v>
      </c>
      <c r="AK20" s="18">
        <v>105.54674181505386</v>
      </c>
      <c r="AL20" s="18">
        <v>105.22298949977613</v>
      </c>
      <c r="AM20" s="18">
        <v>106.39472832962528</v>
      </c>
      <c r="AN20" s="18">
        <v>119.84308423824172</v>
      </c>
      <c r="AO20" s="18">
        <v>106.07507125122878</v>
      </c>
      <c r="AP20" s="18">
        <v>105.52084749641244</v>
      </c>
      <c r="AQ20" s="18">
        <v>106.80110942507926</v>
      </c>
      <c r="AR20" s="18">
        <v>124.56445730881522</v>
      </c>
      <c r="AS20" s="18">
        <v>106.43523853087149</v>
      </c>
      <c r="AT20" s="18">
        <v>106.12093751101858</v>
      </c>
      <c r="AU20" s="18">
        <v>107.66978419448337</v>
      </c>
      <c r="AV20" s="18">
        <v>133.48576102776207</v>
      </c>
      <c r="AW20" s="18">
        <v>107.05057331896474</v>
      </c>
      <c r="AX20" s="18">
        <v>106.5301584870934</v>
      </c>
      <c r="AY20" s="18">
        <v>107.97950290514717</v>
      </c>
      <c r="AZ20" s="18">
        <v>133.68347281309985</v>
      </c>
      <c r="BA20" s="18">
        <v>107.36572403666808</v>
      </c>
      <c r="BB20" s="18">
        <v>106.76101824867868</v>
      </c>
      <c r="BC20" s="18">
        <v>108.03786752833091</v>
      </c>
      <c r="BD20" s="18">
        <v>124.7676082757564</v>
      </c>
      <c r="BE20" s="18">
        <v>107.59843450862252</v>
      </c>
      <c r="BF20" s="18">
        <v>107.18206614713533</v>
      </c>
      <c r="BG20" s="18">
        <v>108.52576605378631</v>
      </c>
      <c r="BH20" s="18">
        <v>129.53771943205473</v>
      </c>
      <c r="BI20" s="18">
        <v>108.00782924836093</v>
      </c>
      <c r="BJ20" s="18">
        <v>107.61288566792599</v>
      </c>
      <c r="BK20" s="18">
        <v>109.03937909999719</v>
      </c>
      <c r="BL20" s="18">
        <v>131.3717644680525</v>
      </c>
      <c r="BM20" s="18">
        <v>108.44133171779158</v>
      </c>
      <c r="BN20" s="18">
        <v>108.05858779745648</v>
      </c>
      <c r="BO20" s="18">
        <v>109.57812929061789</v>
      </c>
      <c r="BP20" s="18">
        <v>133.43243640463513</v>
      </c>
      <c r="BQ20" s="18">
        <v>108.90959067382222</v>
      </c>
      <c r="BR20" s="18">
        <v>108.49979563811425</v>
      </c>
      <c r="BS20" s="18">
        <v>109.95001218782288</v>
      </c>
      <c r="BT20" s="18">
        <v>130.79231218536151</v>
      </c>
      <c r="BU20" s="18">
        <v>109.34262728440159</v>
      </c>
      <c r="BV20" s="18">
        <v>108.51829441373457</v>
      </c>
      <c r="BW20" s="18">
        <v>109.91308590623491</v>
      </c>
      <c r="BX20" s="18">
        <v>139.56896875489957</v>
      </c>
      <c r="BY20" s="18">
        <v>109.41801473771547</v>
      </c>
      <c r="BZ20" s="18">
        <v>108.52537744986122</v>
      </c>
      <c r="CA20" s="18">
        <v>110.48725127748908</v>
      </c>
      <c r="CB20" s="18">
        <v>141.18288717415007</v>
      </c>
      <c r="CC20" s="18">
        <v>109.41625565469317</v>
      </c>
      <c r="CD20" s="18">
        <v>108.53546364169658</v>
      </c>
      <c r="CE20" s="18">
        <v>110.60125707081478</v>
      </c>
      <c r="CF20" s="18">
        <v>141.72687221974428</v>
      </c>
      <c r="CG20" s="18">
        <v>109.43701261695486</v>
      </c>
      <c r="CH20" s="18">
        <v>108.53657001089512</v>
      </c>
      <c r="CI20" s="18">
        <v>110.67215501537308</v>
      </c>
      <c r="CJ20" s="18">
        <v>137.82910500872899</v>
      </c>
      <c r="CK20" s="18">
        <v>109.44611316961362</v>
      </c>
      <c r="CL20" s="18">
        <v>108.54028478794163</v>
      </c>
      <c r="CM20" s="18">
        <v>110.84329818075159</v>
      </c>
      <c r="CN20" s="18">
        <v>142.35798744672414</v>
      </c>
      <c r="CO20" s="18">
        <v>109.45473109250253</v>
      </c>
      <c r="CP20" s="18">
        <v>108.54114094536394</v>
      </c>
      <c r="CQ20" s="18">
        <v>111.04482034277343</v>
      </c>
      <c r="CR20" s="18">
        <v>143.3855837180908</v>
      </c>
      <c r="CS20" s="18">
        <v>109.51029035081778</v>
      </c>
      <c r="CT20" s="18">
        <v>108.54185640666158</v>
      </c>
      <c r="CU20" s="18">
        <v>111.25148175330469</v>
      </c>
      <c r="CV20" s="18">
        <v>144.44904224380295</v>
      </c>
      <c r="CW20" s="18">
        <v>109.55967775578567</v>
      </c>
      <c r="CX20" s="18">
        <v>108.54212243907187</v>
      </c>
      <c r="CY20" s="18">
        <v>111.46537887676162</v>
      </c>
      <c r="CZ20" s="18">
        <v>142.34408740568088</v>
      </c>
      <c r="DA20" s="18">
        <v>109.60315480950807</v>
      </c>
      <c r="DB20" s="18">
        <v>108.54247218260446</v>
      </c>
      <c r="DC20" s="18">
        <v>111.72084233555054</v>
      </c>
      <c r="DD20" s="18">
        <v>146.9094971805477</v>
      </c>
      <c r="DE20" s="18">
        <v>109.6443760193865</v>
      </c>
      <c r="DF20" s="18">
        <v>108.54924802195242</v>
      </c>
      <c r="DG20" s="18">
        <v>112.00038940739663</v>
      </c>
      <c r="DH20" s="18">
        <v>149.18921078312101</v>
      </c>
      <c r="DI20" s="18">
        <v>109.68483197845865</v>
      </c>
      <c r="DJ20" s="18">
        <v>108.55867512309908</v>
      </c>
      <c r="DK20" s="18">
        <v>112.37440194627005</v>
      </c>
      <c r="DL20" s="18">
        <v>151.63278586444284</v>
      </c>
      <c r="DM20" s="18">
        <v>109.96579145163489</v>
      </c>
      <c r="DN20" s="18">
        <v>108.58969692900186</v>
      </c>
      <c r="DO20" s="18">
        <v>112.75058820954968</v>
      </c>
      <c r="DP20" s="18">
        <v>155.71249086283919</v>
      </c>
      <c r="DQ20" s="18">
        <v>110.04363693153412</v>
      </c>
      <c r="DR20" s="18">
        <v>108.6027567856551</v>
      </c>
      <c r="DS20" s="18">
        <v>113.26100825244261</v>
      </c>
      <c r="DT20" s="18">
        <v>165.22406196577728</v>
      </c>
      <c r="DU20" s="18">
        <v>110.13053063261448</v>
      </c>
      <c r="DV20" s="18">
        <v>108.61524679228387</v>
      </c>
      <c r="DW20" s="18">
        <v>113.69593975571466</v>
      </c>
      <c r="DX20" s="18">
        <v>167.88193381991189</v>
      </c>
      <c r="DY20" s="18">
        <v>110.21911757533275</v>
      </c>
      <c r="DZ20" s="18">
        <v>108.62801066484082</v>
      </c>
      <c r="EA20" s="18">
        <v>114.05498551393097</v>
      </c>
      <c r="EB20" s="18">
        <v>168.82046945120251</v>
      </c>
      <c r="EC20" s="18">
        <v>110.32010707824733</v>
      </c>
      <c r="ED20" s="18">
        <v>108.64010914917507</v>
      </c>
      <c r="EE20" s="18">
        <v>114.36423866787663</v>
      </c>
      <c r="EF20" s="18">
        <v>163.79614182004434</v>
      </c>
      <c r="EG20" s="18">
        <v>110.4129786801067</v>
      </c>
      <c r="EH20" s="18">
        <v>108.65124472520651</v>
      </c>
      <c r="EI20" s="18">
        <v>114.67389256002018</v>
      </c>
      <c r="EJ20" s="18">
        <v>167.5474951585436</v>
      </c>
      <c r="EK20" s="18">
        <v>110.50960634659718</v>
      </c>
      <c r="EL20" s="18">
        <v>108.66135687516966</v>
      </c>
      <c r="EM20" s="18">
        <v>115.10365086953877</v>
      </c>
      <c r="EN20" s="18">
        <v>168.82772150699685</v>
      </c>
      <c r="EO20" s="18">
        <v>110.60062072450297</v>
      </c>
      <c r="EP20" s="18">
        <v>108.6717164721381</v>
      </c>
      <c r="EQ20" s="18">
        <v>115.41370165992041</v>
      </c>
      <c r="ER20" s="18">
        <v>170.03159589832316</v>
      </c>
      <c r="ES20" s="18">
        <v>110.70251601231061</v>
      </c>
      <c r="ET20" s="18">
        <v>108.681967782242</v>
      </c>
      <c r="EU20" s="18">
        <v>115.72783371310554</v>
      </c>
      <c r="EV20" s="18">
        <v>177.93655476370185</v>
      </c>
      <c r="EW20" s="53">
        <v>110.86121424628004</v>
      </c>
    </row>
    <row r="21" spans="1:153">
      <c r="A21" s="42" t="s">
        <v>674</v>
      </c>
      <c r="B21" s="18">
        <v>71.756436061640343</v>
      </c>
      <c r="C21" s="18">
        <v>72.255525304949003</v>
      </c>
      <c r="D21" s="18">
        <v>73.9504062237</v>
      </c>
      <c r="E21" s="18">
        <v>71.993954669549908</v>
      </c>
      <c r="F21" s="18">
        <v>62.183015399726052</v>
      </c>
      <c r="G21" s="18">
        <v>62.629165422159758</v>
      </c>
      <c r="H21" s="18">
        <v>64.112692829249241</v>
      </c>
      <c r="I21" s="18">
        <v>62.392394264522281</v>
      </c>
      <c r="J21" s="18">
        <v>55.022981475637579</v>
      </c>
      <c r="K21" s="18">
        <v>55.424387365662028</v>
      </c>
      <c r="L21" s="18">
        <v>57.455544241928656</v>
      </c>
      <c r="M21" s="18">
        <v>55.209114454680027</v>
      </c>
      <c r="N21" s="18">
        <v>59.208045302710062</v>
      </c>
      <c r="O21" s="18">
        <v>59.711648802681829</v>
      </c>
      <c r="P21" s="18">
        <v>60.92100256737762</v>
      </c>
      <c r="Q21" s="18">
        <v>59.146454858477831</v>
      </c>
      <c r="R21" s="18">
        <v>50.320573390280067</v>
      </c>
      <c r="S21" s="18">
        <v>50.621390152690481</v>
      </c>
      <c r="T21" s="18">
        <v>52.101763981473965</v>
      </c>
      <c r="U21" s="18">
        <v>50.490435275028254</v>
      </c>
      <c r="V21" s="18">
        <v>48.576387955153692</v>
      </c>
      <c r="W21" s="18">
        <v>49.064217514932309</v>
      </c>
      <c r="X21" s="18">
        <v>50.662868736081037</v>
      </c>
      <c r="Y21" s="18">
        <v>48.817505393580554</v>
      </c>
      <c r="Z21" s="18">
        <v>46.649010328995878</v>
      </c>
      <c r="AA21" s="18">
        <v>47.151024546433</v>
      </c>
      <c r="AB21" s="18">
        <v>49.063674353481304</v>
      </c>
      <c r="AC21" s="18">
        <v>46.892343225017648</v>
      </c>
      <c r="AD21" s="18">
        <v>44.718450758604178</v>
      </c>
      <c r="AE21" s="18">
        <v>45.263600626117281</v>
      </c>
      <c r="AF21" s="18">
        <v>47.235984836545654</v>
      </c>
      <c r="AG21" s="18">
        <v>44.967606696158455</v>
      </c>
      <c r="AH21" s="18">
        <v>42.903147426025974</v>
      </c>
      <c r="AI21" s="18">
        <v>43.545433836557216</v>
      </c>
      <c r="AJ21" s="18">
        <v>45.775454902504087</v>
      </c>
      <c r="AK21" s="18">
        <v>43.213175429833321</v>
      </c>
      <c r="AL21" s="18">
        <v>40.299117746497863</v>
      </c>
      <c r="AM21" s="18">
        <v>41.086403033358849</v>
      </c>
      <c r="AN21" s="18">
        <v>42.809169745285935</v>
      </c>
      <c r="AO21" s="18">
        <v>40.654454696062196</v>
      </c>
      <c r="AP21" s="18">
        <v>40.87726346641373</v>
      </c>
      <c r="AQ21" s="18">
        <v>41.664907405513858</v>
      </c>
      <c r="AR21" s="18">
        <v>43.553677670325037</v>
      </c>
      <c r="AS21" s="18">
        <v>41.294349096933409</v>
      </c>
      <c r="AT21" s="18">
        <v>40.668810177072302</v>
      </c>
      <c r="AU21" s="18">
        <v>41.926586837521555</v>
      </c>
      <c r="AV21" s="18">
        <v>43.821142839636323</v>
      </c>
      <c r="AW21" s="18">
        <v>41.618837955309658</v>
      </c>
      <c r="AX21" s="18">
        <v>40.699688061284206</v>
      </c>
      <c r="AY21" s="18">
        <v>42.281951917533767</v>
      </c>
      <c r="AZ21" s="18">
        <v>44.284614490354038</v>
      </c>
      <c r="BA21" s="18">
        <v>42.121709758127693</v>
      </c>
      <c r="BB21" s="18">
        <v>40.248694006445405</v>
      </c>
      <c r="BC21" s="18">
        <v>42.014552942301663</v>
      </c>
      <c r="BD21" s="18">
        <v>44.606090444568828</v>
      </c>
      <c r="BE21" s="18">
        <v>41.65426217292967</v>
      </c>
      <c r="BF21" s="18">
        <v>40.100854942298149</v>
      </c>
      <c r="BG21" s="18">
        <v>41.855834504236405</v>
      </c>
      <c r="BH21" s="18">
        <v>45.107315691707448</v>
      </c>
      <c r="BI21" s="18">
        <v>42.632614054544923</v>
      </c>
      <c r="BJ21" s="18">
        <v>38.848647913045241</v>
      </c>
      <c r="BK21" s="18">
        <v>38.89055830876935</v>
      </c>
      <c r="BL21" s="18">
        <v>45.215559391641662</v>
      </c>
      <c r="BM21" s="18">
        <v>40.638571393815845</v>
      </c>
      <c r="BN21" s="18">
        <v>37.196169164274913</v>
      </c>
      <c r="BO21" s="18">
        <v>36.537462625126501</v>
      </c>
      <c r="BP21" s="18">
        <v>45.676169975400775</v>
      </c>
      <c r="BQ21" s="18">
        <v>40.092814643875329</v>
      </c>
      <c r="BR21" s="18">
        <v>37.331498561199609</v>
      </c>
      <c r="BS21" s="18">
        <v>36.90238551851467</v>
      </c>
      <c r="BT21" s="18">
        <v>45.423720090792351</v>
      </c>
      <c r="BU21" s="18">
        <v>39.315845313473304</v>
      </c>
      <c r="BV21" s="18">
        <v>35.745547729211992</v>
      </c>
      <c r="BW21" s="18">
        <v>38.122979541664172</v>
      </c>
      <c r="BX21" s="18">
        <v>44.82264785094479</v>
      </c>
      <c r="BY21" s="18">
        <v>39.65842129703482</v>
      </c>
      <c r="BZ21" s="18">
        <v>36.78189357240322</v>
      </c>
      <c r="CA21" s="18">
        <v>37.049672550050609</v>
      </c>
      <c r="CB21" s="18">
        <v>44.571866586471316</v>
      </c>
      <c r="CC21" s="18">
        <v>40.348203124707602</v>
      </c>
      <c r="CD21" s="18">
        <v>36.761789386417391</v>
      </c>
      <c r="CE21" s="18">
        <v>38.079624245891416</v>
      </c>
      <c r="CF21" s="18">
        <v>45.263844881689344</v>
      </c>
      <c r="CG21" s="18">
        <v>40.18992944343794</v>
      </c>
      <c r="CH21" s="18">
        <v>36.649822765308706</v>
      </c>
      <c r="CI21" s="18">
        <v>39.434041172962822</v>
      </c>
      <c r="CJ21" s="18">
        <v>45.524851214797685</v>
      </c>
      <c r="CK21" s="18">
        <v>40.768605953814273</v>
      </c>
      <c r="CL21" s="18">
        <v>37.83580093384294</v>
      </c>
      <c r="CM21" s="18">
        <v>39.247796060344577</v>
      </c>
      <c r="CN21" s="18">
        <v>46.230976894502582</v>
      </c>
      <c r="CO21" s="18">
        <v>42.557979739707228</v>
      </c>
      <c r="CP21" s="18">
        <v>38.942668866333705</v>
      </c>
      <c r="CQ21" s="18">
        <v>40.074538008659694</v>
      </c>
      <c r="CR21" s="18">
        <v>47.129890155569996</v>
      </c>
      <c r="CS21" s="18">
        <v>43.073991401996764</v>
      </c>
      <c r="CT21" s="18">
        <v>39.902913312330547</v>
      </c>
      <c r="CU21" s="18">
        <v>41.258081949919422</v>
      </c>
      <c r="CV21" s="18">
        <v>47.637319740221123</v>
      </c>
      <c r="CW21" s="18">
        <v>44.103032764069155</v>
      </c>
      <c r="CX21" s="18">
        <v>39.822088764663476</v>
      </c>
      <c r="CY21" s="18">
        <v>41.565312059478934</v>
      </c>
      <c r="CZ21" s="18">
        <v>47.631509507218908</v>
      </c>
      <c r="DA21" s="18">
        <v>43.488649880895224</v>
      </c>
      <c r="DB21" s="18">
        <v>40.228147457098238</v>
      </c>
      <c r="DC21" s="18">
        <v>42.063145328757862</v>
      </c>
      <c r="DD21" s="18">
        <v>48.244000023427851</v>
      </c>
      <c r="DE21" s="18">
        <v>44.06526217070175</v>
      </c>
      <c r="DF21" s="18">
        <v>39.657445883122421</v>
      </c>
      <c r="DG21" s="18">
        <v>42.743068567026185</v>
      </c>
      <c r="DH21" s="18">
        <v>48.374632176808234</v>
      </c>
      <c r="DI21" s="18">
        <v>44.476543638787625</v>
      </c>
      <c r="DJ21" s="18">
        <v>40.555463167238457</v>
      </c>
      <c r="DK21" s="18">
        <v>42.516540587217442</v>
      </c>
      <c r="DL21" s="18">
        <v>48.516009896016392</v>
      </c>
      <c r="DM21" s="18">
        <v>45.291564630730562</v>
      </c>
      <c r="DN21" s="18">
        <v>40.536491308578931</v>
      </c>
      <c r="DO21" s="18">
        <v>41.983668760555773</v>
      </c>
      <c r="DP21" s="18">
        <v>48.529539403281838</v>
      </c>
      <c r="DQ21" s="18">
        <v>45.309748188698002</v>
      </c>
      <c r="DR21" s="18">
        <v>40.198893568656949</v>
      </c>
      <c r="DS21" s="18">
        <v>42.171002117762562</v>
      </c>
      <c r="DT21" s="18">
        <v>48.936101258796704</v>
      </c>
      <c r="DU21" s="18">
        <v>44.71843882856664</v>
      </c>
      <c r="DV21" s="18">
        <v>40.81574208913203</v>
      </c>
      <c r="DW21" s="18">
        <v>42.901090743592505</v>
      </c>
      <c r="DX21" s="18">
        <v>49.183983459483343</v>
      </c>
      <c r="DY21" s="18">
        <v>44.966850141384036</v>
      </c>
      <c r="DZ21" s="18">
        <v>41.039779010262222</v>
      </c>
      <c r="EA21" s="18">
        <v>43.060162150756476</v>
      </c>
      <c r="EB21" s="18">
        <v>49.43056167811028</v>
      </c>
      <c r="EC21" s="18">
        <v>45.621736811805505</v>
      </c>
      <c r="ED21" s="18">
        <v>41.993086492200639</v>
      </c>
      <c r="EE21" s="18">
        <v>42.587474780995585</v>
      </c>
      <c r="EF21" s="18">
        <v>49.375974810425987</v>
      </c>
      <c r="EG21" s="18">
        <v>46.155098921150213</v>
      </c>
      <c r="EH21" s="18">
        <v>42.738844764917346</v>
      </c>
      <c r="EI21" s="18">
        <v>42.520915376543037</v>
      </c>
      <c r="EJ21" s="18">
        <v>49.966355581010831</v>
      </c>
      <c r="EK21" s="18">
        <v>46.059348466876564</v>
      </c>
      <c r="EL21" s="18">
        <v>42.264714031091685</v>
      </c>
      <c r="EM21" s="18">
        <v>42.482636353940052</v>
      </c>
      <c r="EN21" s="18">
        <v>50.290662121212129</v>
      </c>
      <c r="EO21" s="18">
        <v>45.958911627845858</v>
      </c>
      <c r="EP21" s="18">
        <v>41.787653868784226</v>
      </c>
      <c r="EQ21" s="18">
        <v>42.865732547961485</v>
      </c>
      <c r="ER21" s="18">
        <v>50.5929502845133</v>
      </c>
      <c r="ES21" s="18">
        <v>46.258471447375101</v>
      </c>
      <c r="ET21" s="18">
        <v>42.856335398500782</v>
      </c>
      <c r="EU21" s="18">
        <v>42.738581036482806</v>
      </c>
      <c r="EV21" s="18">
        <v>50.66531713491684</v>
      </c>
      <c r="EW21" s="53">
        <v>45.729378157970494</v>
      </c>
    </row>
    <row r="22" spans="1:153">
      <c r="A22" s="42" t="s">
        <v>541</v>
      </c>
      <c r="B22" s="18">
        <v>247.12668502501654</v>
      </c>
      <c r="C22" s="18">
        <v>146.43988112322077</v>
      </c>
      <c r="D22" s="18">
        <v>136.93152820353399</v>
      </c>
      <c r="E22" s="18">
        <v>193.64574645715572</v>
      </c>
      <c r="F22" s="18">
        <v>94.692502342540749</v>
      </c>
      <c r="G22" s="18">
        <v>96.133650596940228</v>
      </c>
      <c r="H22" s="18">
        <v>97.365391871286647</v>
      </c>
      <c r="I22" s="18">
        <v>96.663192575934332</v>
      </c>
      <c r="J22" s="18">
        <v>112.87431032978917</v>
      </c>
      <c r="K22" s="18">
        <v>114.13406211192718</v>
      </c>
      <c r="L22" s="18">
        <v>116.38017461276458</v>
      </c>
      <c r="M22" s="18">
        <v>114.88415963028943</v>
      </c>
      <c r="N22" s="18">
        <v>117.31242950010228</v>
      </c>
      <c r="O22" s="18">
        <v>118.52687375093882</v>
      </c>
      <c r="P22" s="18">
        <v>120.68294140783391</v>
      </c>
      <c r="Q22" s="18">
        <v>119.39835394935135</v>
      </c>
      <c r="R22" s="18">
        <v>100.06710720638691</v>
      </c>
      <c r="S22" s="18">
        <v>100.71126321651339</v>
      </c>
      <c r="T22" s="18">
        <v>102.71768052244119</v>
      </c>
      <c r="U22" s="18">
        <v>101.93544468533251</v>
      </c>
      <c r="V22" s="18">
        <v>94.38889116463281</v>
      </c>
      <c r="W22" s="18">
        <v>95.565868928346063</v>
      </c>
      <c r="X22" s="18">
        <v>96.573198273626474</v>
      </c>
      <c r="Y22" s="18">
        <v>95.691079165482151</v>
      </c>
      <c r="Z22" s="18">
        <v>91.072479988796402</v>
      </c>
      <c r="AA22" s="18">
        <v>91.681084422919596</v>
      </c>
      <c r="AB22" s="18">
        <v>93.396181490642391</v>
      </c>
      <c r="AC22" s="18">
        <v>92.518802758570644</v>
      </c>
      <c r="AD22" s="18">
        <v>87.87911248911368</v>
      </c>
      <c r="AE22" s="18">
        <v>87.982143984716856</v>
      </c>
      <c r="AF22" s="18">
        <v>89.368766875940537</v>
      </c>
      <c r="AG22" s="18">
        <v>89.534580059993587</v>
      </c>
      <c r="AH22" s="18">
        <v>77.531208966091143</v>
      </c>
      <c r="AI22" s="18">
        <v>78.250652301948435</v>
      </c>
      <c r="AJ22" s="18">
        <v>80.161856386343374</v>
      </c>
      <c r="AK22" s="18">
        <v>77.480217055469069</v>
      </c>
      <c r="AL22" s="18">
        <v>71.644739927295291</v>
      </c>
      <c r="AM22" s="18">
        <v>71.758887491934431</v>
      </c>
      <c r="AN22" s="18">
        <v>73.13190932773739</v>
      </c>
      <c r="AO22" s="18">
        <v>71.987292732691031</v>
      </c>
      <c r="AP22" s="18">
        <v>71.970733155303193</v>
      </c>
      <c r="AQ22" s="18">
        <v>72.091586211228019</v>
      </c>
      <c r="AR22" s="18">
        <v>73.542241939691294</v>
      </c>
      <c r="AS22" s="18">
        <v>72.187522904392665</v>
      </c>
      <c r="AT22" s="18">
        <v>73.186787885252087</v>
      </c>
      <c r="AU22" s="18">
        <v>73.259753571327821</v>
      </c>
      <c r="AV22" s="18">
        <v>74.876328007100483</v>
      </c>
      <c r="AW22" s="18">
        <v>73.490515980228508</v>
      </c>
      <c r="AX22" s="18">
        <v>73.422781058608052</v>
      </c>
      <c r="AY22" s="18">
        <v>73.52918772521889</v>
      </c>
      <c r="AZ22" s="18">
        <v>75.192829496346164</v>
      </c>
      <c r="BA22" s="18">
        <v>71.495486009307371</v>
      </c>
      <c r="BB22" s="18">
        <v>67.908218110373994</v>
      </c>
      <c r="BC22" s="18">
        <v>67.670419387951213</v>
      </c>
      <c r="BD22" s="18">
        <v>69.499903374502395</v>
      </c>
      <c r="BE22" s="18">
        <v>69.03664743196147</v>
      </c>
      <c r="BF22" s="18">
        <v>67.945263277115302</v>
      </c>
      <c r="BG22" s="18">
        <v>67.84845359146972</v>
      </c>
      <c r="BH22" s="18">
        <v>70.312572303769201</v>
      </c>
      <c r="BI22" s="18">
        <v>68.922300513491862</v>
      </c>
      <c r="BJ22" s="18">
        <v>69.04365549688309</v>
      </c>
      <c r="BK22" s="18">
        <v>68.786899354049368</v>
      </c>
      <c r="BL22" s="18">
        <v>71.331786977265992</v>
      </c>
      <c r="BM22" s="18">
        <v>69.808347588183466</v>
      </c>
      <c r="BN22" s="18">
        <v>69.212614800361763</v>
      </c>
      <c r="BO22" s="18">
        <v>66.901796151798422</v>
      </c>
      <c r="BP22" s="18">
        <v>71.602349830148057</v>
      </c>
      <c r="BQ22" s="18">
        <v>69.678474681206367</v>
      </c>
      <c r="BR22" s="18">
        <v>70.216021929751136</v>
      </c>
      <c r="BS22" s="18">
        <v>68.463566450145109</v>
      </c>
      <c r="BT22" s="18">
        <v>71.142117473739475</v>
      </c>
      <c r="BU22" s="18">
        <v>69.891432427296166</v>
      </c>
      <c r="BV22" s="18">
        <v>71.658509869302549</v>
      </c>
      <c r="BW22" s="18">
        <v>69.720867262784154</v>
      </c>
      <c r="BX22" s="18">
        <v>73.734575917741225</v>
      </c>
      <c r="BY22" s="18">
        <v>71.357992117383091</v>
      </c>
      <c r="BZ22" s="18">
        <v>73.348159889091832</v>
      </c>
      <c r="CA22" s="18">
        <v>71.477290495983979</v>
      </c>
      <c r="CB22" s="18">
        <v>75.281865014552309</v>
      </c>
      <c r="CC22" s="18">
        <v>73.016691563788598</v>
      </c>
      <c r="CD22" s="18">
        <v>74.258566265694824</v>
      </c>
      <c r="CE22" s="18">
        <v>71.952457097347477</v>
      </c>
      <c r="CF22" s="18">
        <v>75.581373599960372</v>
      </c>
      <c r="CG22" s="18">
        <v>73.712868391198469</v>
      </c>
      <c r="CH22" s="18">
        <v>71.263739276099827</v>
      </c>
      <c r="CI22" s="18">
        <v>69.303251981132732</v>
      </c>
      <c r="CJ22" s="18">
        <v>73.393822161781131</v>
      </c>
      <c r="CK22" s="18">
        <v>71.609616458697403</v>
      </c>
      <c r="CL22" s="18">
        <v>72.391900399708405</v>
      </c>
      <c r="CM22" s="18">
        <v>70.819976326235064</v>
      </c>
      <c r="CN22" s="18">
        <v>75.491288929662389</v>
      </c>
      <c r="CO22" s="18">
        <v>72.809714047772047</v>
      </c>
      <c r="CP22" s="18">
        <v>74.570884014704859</v>
      </c>
      <c r="CQ22" s="18">
        <v>72.720181168528953</v>
      </c>
      <c r="CR22" s="18">
        <v>77.474356112868207</v>
      </c>
      <c r="CS22" s="18">
        <v>75.372339921006713</v>
      </c>
      <c r="CT22" s="18">
        <v>78.263899548636729</v>
      </c>
      <c r="CU22" s="18">
        <v>75.694224452863594</v>
      </c>
      <c r="CV22" s="18">
        <v>80.64533933356762</v>
      </c>
      <c r="CW22" s="18">
        <v>78.276532572244903</v>
      </c>
      <c r="CX22" s="18">
        <v>72.442185286816908</v>
      </c>
      <c r="CY22" s="18">
        <v>70.83130174987572</v>
      </c>
      <c r="CZ22" s="18">
        <v>76.386172233876763</v>
      </c>
      <c r="DA22" s="18">
        <v>74.046456249370607</v>
      </c>
      <c r="DB22" s="18">
        <v>73.83880367856024</v>
      </c>
      <c r="DC22" s="18">
        <v>71.792262271563715</v>
      </c>
      <c r="DD22" s="18">
        <v>78.286200427107843</v>
      </c>
      <c r="DE22" s="18">
        <v>74.820725617157152</v>
      </c>
      <c r="DF22" s="18">
        <v>75.343815532080697</v>
      </c>
      <c r="DG22" s="18">
        <v>73.270067856771362</v>
      </c>
      <c r="DH22" s="18">
        <v>79.654669227736804</v>
      </c>
      <c r="DI22" s="18">
        <v>75.855358527734538</v>
      </c>
      <c r="DJ22" s="18">
        <v>77.764660239701627</v>
      </c>
      <c r="DK22" s="18">
        <v>75.366662063710081</v>
      </c>
      <c r="DL22" s="18">
        <v>81.05289535430127</v>
      </c>
      <c r="DM22" s="18">
        <v>78.051045086492451</v>
      </c>
      <c r="DN22" s="18">
        <v>79.985448728328748</v>
      </c>
      <c r="DO22" s="18">
        <v>77.699715615116389</v>
      </c>
      <c r="DP22" s="18">
        <v>80.918877764964734</v>
      </c>
      <c r="DQ22" s="18">
        <v>80.027429056893155</v>
      </c>
      <c r="DR22" s="18">
        <v>81.690344002655038</v>
      </c>
      <c r="DS22" s="18">
        <v>79.181540409378272</v>
      </c>
      <c r="DT22" s="18">
        <v>82.718655578307647</v>
      </c>
      <c r="DU22" s="18">
        <v>80.802012258259154</v>
      </c>
      <c r="DV22" s="18">
        <v>50.864826396797774</v>
      </c>
      <c r="DW22" s="18">
        <v>60.376388686564084</v>
      </c>
      <c r="DX22" s="18">
        <v>68.922732799448582</v>
      </c>
      <c r="DY22" s="18">
        <v>60.590437165198757</v>
      </c>
      <c r="DZ22" s="18">
        <v>52.932074709859911</v>
      </c>
      <c r="EA22" s="18">
        <v>60.475096233908538</v>
      </c>
      <c r="EB22" s="18">
        <v>70.728698964443737</v>
      </c>
      <c r="EC22" s="18">
        <v>61.788459974236275</v>
      </c>
      <c r="ED22" s="18">
        <v>55.677995970301069</v>
      </c>
      <c r="EE22" s="18">
        <v>63.853487892612485</v>
      </c>
      <c r="EF22" s="18">
        <v>71.537688783785356</v>
      </c>
      <c r="EG22" s="18">
        <v>65.82770451715993</v>
      </c>
      <c r="EH22" s="18">
        <v>58.312703088143003</v>
      </c>
      <c r="EI22" s="18">
        <v>68.719990666859431</v>
      </c>
      <c r="EJ22" s="18">
        <v>75.369225532082666</v>
      </c>
      <c r="EK22" s="18">
        <v>67.780370060581717</v>
      </c>
      <c r="EL22" s="18">
        <v>62.425275540966034</v>
      </c>
      <c r="EM22" s="18">
        <v>71.66176001122129</v>
      </c>
      <c r="EN22" s="18">
        <v>76.401408114823553</v>
      </c>
      <c r="EO22" s="18">
        <v>71.219670394280101</v>
      </c>
      <c r="EP22" s="18">
        <v>66.211399192958368</v>
      </c>
      <c r="EQ22" s="18">
        <v>73.780863447726304</v>
      </c>
      <c r="ER22" s="18">
        <v>77.838863768370601</v>
      </c>
      <c r="ES22" s="18">
        <v>73.850300789754399</v>
      </c>
      <c r="ET22" s="18">
        <v>68.533803921629158</v>
      </c>
      <c r="EU22" s="18">
        <v>75.042317100018352</v>
      </c>
      <c r="EV22" s="18">
        <v>78.454620938606439</v>
      </c>
      <c r="EW22" s="53">
        <v>75.778207332809956</v>
      </c>
    </row>
    <row r="23" spans="1:153">
      <c r="A23" s="56" t="s">
        <v>532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37"/>
    </row>
    <row r="24" spans="1:153">
      <c r="A24" s="57" t="s">
        <v>19</v>
      </c>
      <c r="B24" s="18">
        <v>283.94214230306801</v>
      </c>
      <c r="C24" s="18">
        <v>126.44428305472601</v>
      </c>
      <c r="D24" s="18">
        <v>102.45161307116662</v>
      </c>
      <c r="E24" s="18">
        <v>143.74085069404288</v>
      </c>
      <c r="F24" s="18">
        <v>94.079346695981869</v>
      </c>
      <c r="G24" s="18">
        <v>41.754160695516447</v>
      </c>
      <c r="H24" s="18">
        <v>59.029432093352696</v>
      </c>
      <c r="I24" s="18">
        <v>104.43418099861783</v>
      </c>
      <c r="J24" s="18">
        <v>87.875797651553327</v>
      </c>
      <c r="K24" s="18">
        <v>42.600402005439634</v>
      </c>
      <c r="L24" s="18">
        <v>58.429872006145317</v>
      </c>
      <c r="M24" s="18">
        <v>95.247164346982245</v>
      </c>
      <c r="N24" s="18">
        <v>84.15327752588918</v>
      </c>
      <c r="O24" s="18">
        <v>40.405210027925392</v>
      </c>
      <c r="P24" s="18">
        <v>54.667580307513127</v>
      </c>
      <c r="Q24" s="18">
        <v>91.346867688043474</v>
      </c>
      <c r="R24" s="18">
        <v>89.186493979802592</v>
      </c>
      <c r="S24" s="18">
        <v>38.322879443577172</v>
      </c>
      <c r="T24" s="18">
        <v>46.749509183764509</v>
      </c>
      <c r="U24" s="18">
        <v>86.363710391526396</v>
      </c>
      <c r="V24" s="18">
        <v>62.092511480917679</v>
      </c>
      <c r="W24" s="18">
        <v>28.539197961835317</v>
      </c>
      <c r="X24" s="18">
        <v>33.573378712344756</v>
      </c>
      <c r="Y24" s="18">
        <v>71.434283461097323</v>
      </c>
      <c r="Z24" s="18">
        <v>56.742208923515513</v>
      </c>
      <c r="AA24" s="18">
        <v>22.222374928247305</v>
      </c>
      <c r="AB24" s="18">
        <v>26.654483290464871</v>
      </c>
      <c r="AC24" s="18">
        <v>63.940297956838002</v>
      </c>
      <c r="AD24" s="18">
        <v>40.9655986834833</v>
      </c>
      <c r="AE24" s="18">
        <v>16.388345977000348</v>
      </c>
      <c r="AF24" s="18">
        <v>18.398545751808907</v>
      </c>
      <c r="AG24" s="18">
        <v>54.877101447883092</v>
      </c>
      <c r="AH24" s="18">
        <v>42.339689490652752</v>
      </c>
      <c r="AI24" s="18">
        <v>20.470467672012568</v>
      </c>
      <c r="AJ24" s="18">
        <v>24.580405177916539</v>
      </c>
      <c r="AK24" s="18">
        <v>51.52540284307576</v>
      </c>
      <c r="AL24" s="18">
        <v>36.826713106261884</v>
      </c>
      <c r="AM24" s="18">
        <v>19.432802940891289</v>
      </c>
      <c r="AN24" s="18">
        <v>27.760968482565609</v>
      </c>
      <c r="AO24" s="18">
        <v>54.3890313162306</v>
      </c>
      <c r="AP24" s="18">
        <v>43.583254997721383</v>
      </c>
      <c r="AQ24" s="18">
        <v>19.670490335201489</v>
      </c>
      <c r="AR24" s="18">
        <v>30.584714234066809</v>
      </c>
      <c r="AS24" s="18">
        <v>53.568305634196328</v>
      </c>
      <c r="AT24" s="18">
        <v>25.122038914449451</v>
      </c>
      <c r="AU24" s="18">
        <v>19.161775188350855</v>
      </c>
      <c r="AV24" s="18">
        <v>27.147008195311738</v>
      </c>
      <c r="AW24" s="18">
        <v>42.596621784170345</v>
      </c>
      <c r="AX24" s="18">
        <v>26.643855814150808</v>
      </c>
      <c r="AY24" s="18">
        <v>19.367343792421366</v>
      </c>
      <c r="AZ24" s="18">
        <v>37.179592447219754</v>
      </c>
      <c r="BA24" s="18">
        <v>58.171415637039146</v>
      </c>
      <c r="BB24" s="18">
        <v>25.168997136921622</v>
      </c>
      <c r="BC24" s="18">
        <v>19.96872424853586</v>
      </c>
      <c r="BD24" s="18">
        <v>41.370820495093675</v>
      </c>
      <c r="BE24" s="18">
        <v>55.431643519326371</v>
      </c>
      <c r="BF24" s="18">
        <v>21.991512094694183</v>
      </c>
      <c r="BG24" s="18">
        <v>15.25731374621844</v>
      </c>
      <c r="BH24" s="18">
        <v>43.439560225988721</v>
      </c>
      <c r="BI24" s="18">
        <v>57.558581097871816</v>
      </c>
      <c r="BJ24" s="18">
        <v>27.302628677083742</v>
      </c>
      <c r="BK24" s="18">
        <v>17.116257053824228</v>
      </c>
      <c r="BL24" s="18">
        <v>58.265415170482711</v>
      </c>
      <c r="BM24" s="18">
        <v>63.517484929321348</v>
      </c>
      <c r="BN24" s="18">
        <v>21.433989139646286</v>
      </c>
      <c r="BO24" s="18">
        <v>18.501436420558125</v>
      </c>
      <c r="BP24" s="18">
        <v>49.846301980126881</v>
      </c>
      <c r="BQ24" s="18">
        <v>52.08077678314104</v>
      </c>
      <c r="BR24" s="18">
        <v>18.653147561862468</v>
      </c>
      <c r="BS24" s="18">
        <v>16.531753666175391</v>
      </c>
      <c r="BT24" s="18">
        <v>46.590398782729316</v>
      </c>
      <c r="BU24" s="18">
        <v>53.617678659654352</v>
      </c>
      <c r="BV24" s="18">
        <v>21.33623058459062</v>
      </c>
      <c r="BW24" s="18">
        <v>17.91293666393554</v>
      </c>
      <c r="BX24" s="18">
        <v>47.56711802507683</v>
      </c>
      <c r="BY24" s="18">
        <v>55.917126146690073</v>
      </c>
      <c r="BZ24" s="18">
        <v>19.964390976854908</v>
      </c>
      <c r="CA24" s="18">
        <v>16.704412248623125</v>
      </c>
      <c r="CB24" s="18">
        <v>46.442929529933608</v>
      </c>
      <c r="CC24" s="18">
        <v>52.282646529540941</v>
      </c>
      <c r="CD24" s="18">
        <v>17.111896748826744</v>
      </c>
      <c r="CE24" s="18">
        <v>16.364594505100261</v>
      </c>
      <c r="CF24" s="18">
        <v>79.448914958370509</v>
      </c>
      <c r="CG24" s="18">
        <v>56.29036561204186</v>
      </c>
      <c r="CH24" s="18">
        <v>22.856026574923401</v>
      </c>
      <c r="CI24" s="18">
        <v>17.45444925023271</v>
      </c>
      <c r="CJ24" s="18">
        <v>49.737348384978098</v>
      </c>
      <c r="CK24" s="18">
        <v>63.177390389516852</v>
      </c>
      <c r="CL24" s="18">
        <v>29.701153772350004</v>
      </c>
      <c r="CM24" s="18">
        <v>16.56244982813288</v>
      </c>
      <c r="CN24" s="18">
        <v>49.715377863514732</v>
      </c>
      <c r="CO24" s="18">
        <v>65.808695892109668</v>
      </c>
      <c r="CP24" s="18">
        <v>17.470359370757869</v>
      </c>
      <c r="CQ24" s="18">
        <v>16.308275320947914</v>
      </c>
      <c r="CR24" s="18">
        <v>47.79162660248786</v>
      </c>
      <c r="CS24" s="18">
        <v>57.824352873709699</v>
      </c>
      <c r="CT24" s="18">
        <v>20.192417846546174</v>
      </c>
      <c r="CU24" s="18">
        <v>15.182764982982972</v>
      </c>
      <c r="CV24" s="18">
        <v>42.581813780602637</v>
      </c>
      <c r="CW24" s="18">
        <v>60.97553936903865</v>
      </c>
      <c r="CX24" s="18">
        <v>20.754165433134244</v>
      </c>
      <c r="CY24" s="18">
        <v>15.792760450199744</v>
      </c>
      <c r="CZ24" s="18">
        <v>58.133348508984334</v>
      </c>
      <c r="DA24" s="18">
        <v>59.7792835936811</v>
      </c>
      <c r="DB24" s="18">
        <v>23.359734306762213</v>
      </c>
      <c r="DC24" s="18">
        <v>16.476278935248036</v>
      </c>
      <c r="DD24" s="18">
        <v>86.872892253692129</v>
      </c>
      <c r="DE24" s="18">
        <v>61.542695609297027</v>
      </c>
      <c r="DF24" s="18">
        <v>25.396385006593501</v>
      </c>
      <c r="DG24" s="18">
        <v>14.507172328423771</v>
      </c>
      <c r="DH24" s="18">
        <v>40.371829476409971</v>
      </c>
      <c r="DI24" s="18">
        <v>63.396852363715709</v>
      </c>
      <c r="DJ24" s="18">
        <v>19.67688607997518</v>
      </c>
      <c r="DK24" s="18">
        <v>11.7549637636718</v>
      </c>
      <c r="DL24" s="18">
        <v>31.061326067251457</v>
      </c>
      <c r="DM24" s="18">
        <v>59.619751006509098</v>
      </c>
      <c r="DN24" s="18">
        <v>22.687146912209599</v>
      </c>
      <c r="DO24" s="18">
        <v>13.444333159203742</v>
      </c>
      <c r="DP24" s="18">
        <v>29.55814155311683</v>
      </c>
      <c r="DQ24" s="18">
        <v>61.723575106851236</v>
      </c>
      <c r="DR24" s="18">
        <v>31.710562492242961</v>
      </c>
      <c r="DS24" s="18">
        <v>16.165239677791575</v>
      </c>
      <c r="DT24" s="18">
        <v>61.100486332143937</v>
      </c>
      <c r="DU24" s="18">
        <v>64.573676917930413</v>
      </c>
      <c r="DV24" s="18">
        <v>24.96214749156422</v>
      </c>
      <c r="DW24" s="18">
        <v>14.855262435761935</v>
      </c>
      <c r="DX24" s="18">
        <v>34.769231869362663</v>
      </c>
      <c r="DY24" s="18">
        <v>63.759723876346705</v>
      </c>
      <c r="DZ24" s="18">
        <v>26.534625502268938</v>
      </c>
      <c r="EA24" s="18">
        <v>15.203578102334873</v>
      </c>
      <c r="EB24" s="18">
        <v>33.07913156804441</v>
      </c>
      <c r="EC24" s="18">
        <v>66.646943938643901</v>
      </c>
      <c r="ED24" s="18">
        <v>29.345858779282864</v>
      </c>
      <c r="EE24" s="18">
        <v>15.286991259017569</v>
      </c>
      <c r="EF24" s="18">
        <v>33.958742449343696</v>
      </c>
      <c r="EG24" s="18">
        <v>68.172177277695567</v>
      </c>
      <c r="EH24" s="18">
        <v>31.006432455009122</v>
      </c>
      <c r="EI24" s="18">
        <v>16.970062398673551</v>
      </c>
      <c r="EJ24" s="18">
        <v>36.832374322033907</v>
      </c>
      <c r="EK24" s="18">
        <v>74.395505155326418</v>
      </c>
      <c r="EL24" s="18">
        <v>35.889070294622421</v>
      </c>
      <c r="EM24" s="18">
        <v>15.744827338750342</v>
      </c>
      <c r="EN24" s="18">
        <v>39.101983767221746</v>
      </c>
      <c r="EO24" s="18">
        <v>80.074617577026032</v>
      </c>
      <c r="EP24" s="18">
        <v>46.140510434928053</v>
      </c>
      <c r="EQ24" s="18">
        <v>16.762511745626966</v>
      </c>
      <c r="ER24" s="18">
        <v>41.077740768906743</v>
      </c>
      <c r="ES24" s="18">
        <v>84.804250014459271</v>
      </c>
      <c r="ET24" s="18">
        <v>42.493250386640426</v>
      </c>
      <c r="EU24" s="18">
        <v>17.917968915806927</v>
      </c>
      <c r="EV24" s="18">
        <v>42.111451577280889</v>
      </c>
      <c r="EW24" s="53">
        <v>89.844991580074705</v>
      </c>
    </row>
    <row r="25" spans="1:153">
      <c r="A25" s="57" t="s">
        <v>3</v>
      </c>
      <c r="B25" s="18">
        <v>350.11537582903463</v>
      </c>
      <c r="C25" s="18">
        <v>59.039141294651529</v>
      </c>
      <c r="D25" s="18">
        <v>108.89013329988107</v>
      </c>
      <c r="E25" s="18">
        <v>153.10475711933029</v>
      </c>
      <c r="F25" s="18">
        <v>99.611100422031996</v>
      </c>
      <c r="G25" s="18">
        <v>51.365994763264545</v>
      </c>
      <c r="H25" s="18">
        <v>68.096128087412168</v>
      </c>
      <c r="I25" s="18">
        <v>113.63989300075482</v>
      </c>
      <c r="J25" s="18">
        <v>92.46614755580228</v>
      </c>
      <c r="K25" s="18">
        <v>47.562549221871009</v>
      </c>
      <c r="L25" s="18">
        <v>65.28438496456539</v>
      </c>
      <c r="M25" s="18">
        <v>103.78111271505037</v>
      </c>
      <c r="N25" s="18">
        <v>90.372040751900528</v>
      </c>
      <c r="O25" s="18">
        <v>45.738389851597965</v>
      </c>
      <c r="P25" s="18">
        <v>62.283999447913565</v>
      </c>
      <c r="Q25" s="18">
        <v>102.13934175628121</v>
      </c>
      <c r="R25" s="18">
        <v>95.739341858734448</v>
      </c>
      <c r="S25" s="18">
        <v>41.685896671498668</v>
      </c>
      <c r="T25" s="18">
        <v>52.115212110962439</v>
      </c>
      <c r="U25" s="18">
        <v>97.738896814069093</v>
      </c>
      <c r="V25" s="18">
        <v>72.869714991224853</v>
      </c>
      <c r="W25" s="18">
        <v>32.50761448628942</v>
      </c>
      <c r="X25" s="18">
        <v>39.218753139122256</v>
      </c>
      <c r="Y25" s="18">
        <v>82.032836142425836</v>
      </c>
      <c r="Z25" s="18">
        <v>62.133060610916125</v>
      </c>
      <c r="AA25" s="18">
        <v>24.583731578704967</v>
      </c>
      <c r="AB25" s="18">
        <v>29.556501754633768</v>
      </c>
      <c r="AC25" s="18">
        <v>69.481639098724685</v>
      </c>
      <c r="AD25" s="18">
        <v>43.192610395173176</v>
      </c>
      <c r="AE25" s="18">
        <v>17.556758357250906</v>
      </c>
      <c r="AF25" s="18">
        <v>19.402380329814648</v>
      </c>
      <c r="AG25" s="18">
        <v>56.925224342717961</v>
      </c>
      <c r="AH25" s="18">
        <v>43.431571227650011</v>
      </c>
      <c r="AI25" s="18">
        <v>21.406678562667263</v>
      </c>
      <c r="AJ25" s="18">
        <v>25.834377539399352</v>
      </c>
      <c r="AK25" s="18">
        <v>53.510150501661563</v>
      </c>
      <c r="AL25" s="18">
        <v>38.093365741476951</v>
      </c>
      <c r="AM25" s="18">
        <v>20.139568388569995</v>
      </c>
      <c r="AN25" s="18">
        <v>29.038903166080132</v>
      </c>
      <c r="AO25" s="18">
        <v>56.435750283302802</v>
      </c>
      <c r="AP25" s="18">
        <v>44.624550641168625</v>
      </c>
      <c r="AQ25" s="18">
        <v>20.096214045107242</v>
      </c>
      <c r="AR25" s="18">
        <v>31.738171513281799</v>
      </c>
      <c r="AS25" s="18">
        <v>54.705854715667918</v>
      </c>
      <c r="AT25" s="18">
        <v>25.532760654307115</v>
      </c>
      <c r="AU25" s="18">
        <v>19.321188628408258</v>
      </c>
      <c r="AV25" s="18">
        <v>27.852628639359704</v>
      </c>
      <c r="AW25" s="18">
        <v>43.560390606650266</v>
      </c>
      <c r="AX25" s="18">
        <v>27.624036732052137</v>
      </c>
      <c r="AY25" s="18">
        <v>19.855758101268282</v>
      </c>
      <c r="AZ25" s="18">
        <v>38.179203159629296</v>
      </c>
      <c r="BA25" s="18">
        <v>60.178753738567409</v>
      </c>
      <c r="BB25" s="18">
        <v>27.026622908263203</v>
      </c>
      <c r="BC25" s="18">
        <v>20.284434187255172</v>
      </c>
      <c r="BD25" s="18">
        <v>42.535952768573985</v>
      </c>
      <c r="BE25" s="18">
        <v>57.114513570840401</v>
      </c>
      <c r="BF25" s="18">
        <v>23.099262219534197</v>
      </c>
      <c r="BG25" s="18">
        <v>15.406645786710238</v>
      </c>
      <c r="BH25" s="18">
        <v>44.114378195807319</v>
      </c>
      <c r="BI25" s="18">
        <v>57.617500285508434</v>
      </c>
      <c r="BJ25" s="18">
        <v>28.116734300944429</v>
      </c>
      <c r="BK25" s="18">
        <v>16.94825259473296</v>
      </c>
      <c r="BL25" s="18">
        <v>54.951110221776212</v>
      </c>
      <c r="BM25" s="18">
        <v>64.402902830577119</v>
      </c>
      <c r="BN25" s="18">
        <v>22.497378943732308</v>
      </c>
      <c r="BO25" s="18">
        <v>18.338294579277044</v>
      </c>
      <c r="BP25" s="18">
        <v>50.030954993557366</v>
      </c>
      <c r="BQ25" s="18">
        <v>53.570731547578241</v>
      </c>
      <c r="BR25" s="18">
        <v>18.878766945758837</v>
      </c>
      <c r="BS25" s="18">
        <v>16.369404070026764</v>
      </c>
      <c r="BT25" s="18">
        <v>46.318212565311576</v>
      </c>
      <c r="BU25" s="18">
        <v>54.466464278117094</v>
      </c>
      <c r="BV25" s="18">
        <v>21.355370679565997</v>
      </c>
      <c r="BW25" s="18">
        <v>17.604464895716173</v>
      </c>
      <c r="BX25" s="18">
        <v>47.154614613192592</v>
      </c>
      <c r="BY25" s="18">
        <v>56.500646455529328</v>
      </c>
      <c r="BZ25" s="18">
        <v>20.956375992417495</v>
      </c>
      <c r="CA25" s="18">
        <v>16.543893483836253</v>
      </c>
      <c r="CB25" s="18">
        <v>46.172701096243443</v>
      </c>
      <c r="CC25" s="18">
        <v>53.558408618188238</v>
      </c>
      <c r="CD25" s="18">
        <v>17.818405379998449</v>
      </c>
      <c r="CE25" s="18">
        <v>16.064158221260133</v>
      </c>
      <c r="CF25" s="18">
        <v>47.830341052631589</v>
      </c>
      <c r="CG25" s="18">
        <v>57.062061094146713</v>
      </c>
      <c r="CH25" s="18">
        <v>24.181286088701874</v>
      </c>
      <c r="CI25" s="18">
        <v>17.19069160129737</v>
      </c>
      <c r="CJ25" s="18">
        <v>49.375954421336928</v>
      </c>
      <c r="CK25" s="18">
        <v>64.350040568909236</v>
      </c>
      <c r="CL25" s="18">
        <v>30.983909309428697</v>
      </c>
      <c r="CM25" s="18">
        <v>16.568928362438431</v>
      </c>
      <c r="CN25" s="18">
        <v>48.938198683714944</v>
      </c>
      <c r="CO25" s="18">
        <v>67.733638346109728</v>
      </c>
      <c r="CP25" s="18">
        <v>18.011762528119306</v>
      </c>
      <c r="CQ25" s="18">
        <v>16.23304869730055</v>
      </c>
      <c r="CR25" s="18">
        <v>45.698458883437425</v>
      </c>
      <c r="CS25" s="18">
        <v>58.579464960886597</v>
      </c>
      <c r="CT25" s="18">
        <v>20.69712614901292</v>
      </c>
      <c r="CU25" s="18">
        <v>15.126228687507272</v>
      </c>
      <c r="CV25" s="18">
        <v>41.883727589453883</v>
      </c>
      <c r="CW25" s="18">
        <v>60.968912775337976</v>
      </c>
      <c r="CX25" s="18">
        <v>21.092301028536248</v>
      </c>
      <c r="CY25" s="18">
        <v>16.010006771176748</v>
      </c>
      <c r="CZ25" s="18">
        <v>41.898147480663873</v>
      </c>
      <c r="DA25" s="18">
        <v>59.326265706884577</v>
      </c>
      <c r="DB25" s="18">
        <v>23.756441468457901</v>
      </c>
      <c r="DC25" s="18">
        <v>16.348987833553121</v>
      </c>
      <c r="DD25" s="18">
        <v>45.299283895331556</v>
      </c>
      <c r="DE25" s="18">
        <v>61.448295943819794</v>
      </c>
      <c r="DF25" s="18">
        <v>25.626810914168249</v>
      </c>
      <c r="DG25" s="18">
        <v>14.040170095848042</v>
      </c>
      <c r="DH25" s="18">
        <v>38.060221273416602</v>
      </c>
      <c r="DI25" s="18">
        <v>62.707408361353203</v>
      </c>
      <c r="DJ25" s="18">
        <v>19.882495909853393</v>
      </c>
      <c r="DK25" s="18">
        <v>11.751591695351587</v>
      </c>
      <c r="DL25" s="18">
        <v>30.726502680146709</v>
      </c>
      <c r="DM25" s="18">
        <v>59.781611117673613</v>
      </c>
      <c r="DN25" s="18">
        <v>23.127408125993878</v>
      </c>
      <c r="DO25" s="18">
        <v>13.24882669346081</v>
      </c>
      <c r="DP25" s="18">
        <v>28.811157010273405</v>
      </c>
      <c r="DQ25" s="18">
        <v>61.648526379508084</v>
      </c>
      <c r="DR25" s="18">
        <v>32.886427450985153</v>
      </c>
      <c r="DS25" s="18">
        <v>16.354426261005315</v>
      </c>
      <c r="DT25" s="18">
        <v>36.463541182971547</v>
      </c>
      <c r="DU25" s="18">
        <v>65.125967648832003</v>
      </c>
      <c r="DV25" s="18">
        <v>25.359537075543976</v>
      </c>
      <c r="DW25" s="18">
        <v>15.516729675561422</v>
      </c>
      <c r="DX25" s="18">
        <v>34.169477842699983</v>
      </c>
      <c r="DY25" s="18">
        <v>63.466203388850225</v>
      </c>
      <c r="DZ25" s="18">
        <v>27.043541033578336</v>
      </c>
      <c r="EA25" s="18">
        <v>15.337742086840171</v>
      </c>
      <c r="EB25" s="18">
        <v>32.615632958420058</v>
      </c>
      <c r="EC25" s="18">
        <v>66.382252567125107</v>
      </c>
      <c r="ED25" s="18">
        <v>30.145523036496925</v>
      </c>
      <c r="EE25" s="18">
        <v>15.816506346478302</v>
      </c>
      <c r="EF25" s="18">
        <v>34.028255919459674</v>
      </c>
      <c r="EG25" s="18">
        <v>67.423905644489324</v>
      </c>
      <c r="EH25" s="18">
        <v>31.655601563287828</v>
      </c>
      <c r="EI25" s="18">
        <v>17.844846160018228</v>
      </c>
      <c r="EJ25" s="18">
        <v>36.308510669541093</v>
      </c>
      <c r="EK25" s="18">
        <v>74.58149645994061</v>
      </c>
      <c r="EL25" s="18">
        <v>37.032143840418115</v>
      </c>
      <c r="EM25" s="18">
        <v>15.80500992175077</v>
      </c>
      <c r="EN25" s="18">
        <v>38.628592856080893</v>
      </c>
      <c r="EO25" s="18">
        <v>80.255974160629719</v>
      </c>
      <c r="EP25" s="18">
        <v>47.298289429081173</v>
      </c>
      <c r="EQ25" s="18">
        <v>16.989244564247763</v>
      </c>
      <c r="ER25" s="18">
        <v>41.375763191594821</v>
      </c>
      <c r="ES25" s="18">
        <v>84.61219853839296</v>
      </c>
      <c r="ET25" s="18">
        <v>42.879906561251609</v>
      </c>
      <c r="EU25" s="18">
        <v>17.895657136970101</v>
      </c>
      <c r="EV25" s="18">
        <v>41.432067035907906</v>
      </c>
      <c r="EW25" s="53">
        <v>89.989304900206861</v>
      </c>
    </row>
    <row r="26" spans="1:153">
      <c r="A26" s="57" t="s">
        <v>14</v>
      </c>
      <c r="B26" s="18">
        <v>291.93805666524463</v>
      </c>
      <c r="C26" s="18">
        <v>72.439826629949962</v>
      </c>
      <c r="D26" s="18">
        <v>74.340631906779663</v>
      </c>
      <c r="E26" s="18">
        <v>149.92461271357993</v>
      </c>
      <c r="F26" s="18">
        <v>97.810027673030717</v>
      </c>
      <c r="G26" s="18">
        <v>45.005059946476365</v>
      </c>
      <c r="H26" s="18">
        <v>61.375477546784175</v>
      </c>
      <c r="I26" s="18">
        <v>109.76940986413234</v>
      </c>
      <c r="J26" s="18">
        <v>91.860403415525766</v>
      </c>
      <c r="K26" s="18">
        <v>45.247373079160681</v>
      </c>
      <c r="L26" s="18">
        <v>61.939594815145234</v>
      </c>
      <c r="M26" s="18">
        <v>100.81149598033545</v>
      </c>
      <c r="N26" s="18">
        <v>88.844859428450945</v>
      </c>
      <c r="O26" s="18">
        <v>43.267481868624685</v>
      </c>
      <c r="P26" s="18">
        <v>58.482504349043523</v>
      </c>
      <c r="Q26" s="18">
        <v>97.369931821078126</v>
      </c>
      <c r="R26" s="18">
        <v>92.91010219645699</v>
      </c>
      <c r="S26" s="18">
        <v>40.229451568863205</v>
      </c>
      <c r="T26" s="18">
        <v>49.064374923927055</v>
      </c>
      <c r="U26" s="18">
        <v>90.448640888972761</v>
      </c>
      <c r="V26" s="18">
        <v>63.950400151262457</v>
      </c>
      <c r="W26" s="18">
        <v>30.017108869458568</v>
      </c>
      <c r="X26" s="18">
        <v>35.269983820127244</v>
      </c>
      <c r="Y26" s="18">
        <v>74.593176271186437</v>
      </c>
      <c r="Z26" s="18">
        <v>59.751538626953817</v>
      </c>
      <c r="AA26" s="18">
        <v>23.728011205300014</v>
      </c>
      <c r="AB26" s="18">
        <v>28.606298317970079</v>
      </c>
      <c r="AC26" s="18">
        <v>67.802435930929008</v>
      </c>
      <c r="AD26" s="18">
        <v>41.476795657749314</v>
      </c>
      <c r="AE26" s="18">
        <v>16.876950363854096</v>
      </c>
      <c r="AF26" s="18">
        <v>18.718125847705426</v>
      </c>
      <c r="AG26" s="18">
        <v>55.742781856858585</v>
      </c>
      <c r="AH26" s="18">
        <v>42.28805416650507</v>
      </c>
      <c r="AI26" s="18">
        <v>20.695167247314128</v>
      </c>
      <c r="AJ26" s="18">
        <v>24.852690103578151</v>
      </c>
      <c r="AK26" s="18">
        <v>51.735921119291078</v>
      </c>
      <c r="AL26" s="18">
        <v>36.599015536157552</v>
      </c>
      <c r="AM26" s="18">
        <v>19.569824009036967</v>
      </c>
      <c r="AN26" s="18">
        <v>27.919929523041635</v>
      </c>
      <c r="AO26" s="18">
        <v>54.358161645312784</v>
      </c>
      <c r="AP26" s="18">
        <v>42.80528092202227</v>
      </c>
      <c r="AQ26" s="18">
        <v>19.596615039463991</v>
      </c>
      <c r="AR26" s="18">
        <v>30.514774163197551</v>
      </c>
      <c r="AS26" s="18">
        <v>52.869560418239217</v>
      </c>
      <c r="AT26" s="18">
        <v>24.252752209062173</v>
      </c>
      <c r="AU26" s="18">
        <v>18.869345834949392</v>
      </c>
      <c r="AV26" s="18">
        <v>26.75104221206265</v>
      </c>
      <c r="AW26" s="18">
        <v>41.342566683739982</v>
      </c>
      <c r="AX26" s="18">
        <v>25.610661210875389</v>
      </c>
      <c r="AY26" s="18">
        <v>19.349222684520814</v>
      </c>
      <c r="AZ26" s="18">
        <v>37.168556959312127</v>
      </c>
      <c r="BA26" s="18">
        <v>58.003608775524206</v>
      </c>
      <c r="BB26" s="18">
        <v>25.063672801361363</v>
      </c>
      <c r="BC26" s="18">
        <v>19.925183882063767</v>
      </c>
      <c r="BD26" s="18">
        <v>41.323743051239596</v>
      </c>
      <c r="BE26" s="18">
        <v>55.356508701267551</v>
      </c>
      <c r="BF26" s="18">
        <v>21.819291958848858</v>
      </c>
      <c r="BG26" s="18">
        <v>15.162088381879533</v>
      </c>
      <c r="BH26" s="18">
        <v>43.171186210228953</v>
      </c>
      <c r="BI26" s="18">
        <v>55.414959172785316</v>
      </c>
      <c r="BJ26" s="18">
        <v>26.897192119565219</v>
      </c>
      <c r="BK26" s="18">
        <v>16.883294238451697</v>
      </c>
      <c r="BL26" s="18">
        <v>53.222382344880579</v>
      </c>
      <c r="BM26" s="18">
        <v>62.70529538089032</v>
      </c>
      <c r="BN26" s="18">
        <v>21.217873825049452</v>
      </c>
      <c r="BO26" s="18">
        <v>18.273864555375638</v>
      </c>
      <c r="BP26" s="18">
        <v>49.258122650906941</v>
      </c>
      <c r="BQ26" s="18">
        <v>51.683467105263183</v>
      </c>
      <c r="BR26" s="18">
        <v>18.457715775656446</v>
      </c>
      <c r="BS26" s="18">
        <v>16.363699364406784</v>
      </c>
      <c r="BT26" s="18">
        <v>46.131529972748048</v>
      </c>
      <c r="BU26" s="18">
        <v>53.140052151728753</v>
      </c>
      <c r="BV26" s="18">
        <v>21.013807090670213</v>
      </c>
      <c r="BW26" s="18">
        <v>17.661482722142498</v>
      </c>
      <c r="BX26" s="18">
        <v>46.891063431212224</v>
      </c>
      <c r="BY26" s="18">
        <v>55.140773054376503</v>
      </c>
      <c r="BZ26" s="18">
        <v>19.795346072993837</v>
      </c>
      <c r="CA26" s="18">
        <v>16.528884755459028</v>
      </c>
      <c r="CB26" s="18">
        <v>45.93577221924869</v>
      </c>
      <c r="CC26" s="18">
        <v>51.929009954318659</v>
      </c>
      <c r="CD26" s="18">
        <v>16.948665021768221</v>
      </c>
      <c r="CE26" s="18">
        <v>16.116563994928836</v>
      </c>
      <c r="CF26" s="18">
        <v>48.286700576370322</v>
      </c>
      <c r="CG26" s="18">
        <v>55.849382319063636</v>
      </c>
      <c r="CH26" s="18">
        <v>22.667290941220962</v>
      </c>
      <c r="CI26" s="18">
        <v>17.205725166534155</v>
      </c>
      <c r="CJ26" s="18">
        <v>48.998542118497028</v>
      </c>
      <c r="CK26" s="18">
        <v>62.656418572751967</v>
      </c>
      <c r="CL26" s="18">
        <v>29.539925214046082</v>
      </c>
      <c r="CM26" s="18">
        <v>16.349704892273984</v>
      </c>
      <c r="CN26" s="18">
        <v>49.044777196203789</v>
      </c>
      <c r="CO26" s="18">
        <v>65.342981162080562</v>
      </c>
      <c r="CP26" s="18">
        <v>17.424972797725253</v>
      </c>
      <c r="CQ26" s="18">
        <v>16.130551201857816</v>
      </c>
      <c r="CR26" s="18">
        <v>45.414365061700863</v>
      </c>
      <c r="CS26" s="18">
        <v>57.697711722755407</v>
      </c>
      <c r="CT26" s="18">
        <v>20.08672450621534</v>
      </c>
      <c r="CU26" s="18">
        <v>15.016364782269326</v>
      </c>
      <c r="CV26" s="18">
        <v>42.068248995688386</v>
      </c>
      <c r="CW26" s="18">
        <v>60.6225290012842</v>
      </c>
      <c r="CX26" s="18">
        <v>20.563405679856892</v>
      </c>
      <c r="CY26" s="18">
        <v>15.542012922759188</v>
      </c>
      <c r="CZ26" s="18">
        <v>42.298935804227014</v>
      </c>
      <c r="DA26" s="18">
        <v>59.196428096479806</v>
      </c>
      <c r="DB26" s="18">
        <v>23.215256098252731</v>
      </c>
      <c r="DC26" s="18">
        <v>16.261912676230466</v>
      </c>
      <c r="DD26" s="18">
        <v>45.730501090544166</v>
      </c>
      <c r="DE26" s="18">
        <v>61.124794535393271</v>
      </c>
      <c r="DF26" s="18">
        <v>25.160026468748786</v>
      </c>
      <c r="DG26" s="18">
        <v>14.282616536574492</v>
      </c>
      <c r="DH26" s="18">
        <v>38.839454354495004</v>
      </c>
      <c r="DI26" s="18">
        <v>62.716246495721073</v>
      </c>
      <c r="DJ26" s="18">
        <v>19.535463312066096</v>
      </c>
      <c r="DK26" s="18">
        <v>11.606833860974287</v>
      </c>
      <c r="DL26" s="18">
        <v>30.664400664089602</v>
      </c>
      <c r="DM26" s="18">
        <v>59.105602903853523</v>
      </c>
      <c r="DN26" s="18">
        <v>22.556181306965836</v>
      </c>
      <c r="DO26" s="18">
        <v>13.298717185984954</v>
      </c>
      <c r="DP26" s="18">
        <v>29.199436557822199</v>
      </c>
      <c r="DQ26" s="18">
        <v>61.273084768309317</v>
      </c>
      <c r="DR26" s="18">
        <v>31.694914594888111</v>
      </c>
      <c r="DS26" s="18">
        <v>16.002945499941823</v>
      </c>
      <c r="DT26" s="18">
        <v>36.227360498067206</v>
      </c>
      <c r="DU26" s="18">
        <v>64.316270119153828</v>
      </c>
      <c r="DV26" s="18">
        <v>24.894756474712025</v>
      </c>
      <c r="DW26" s="18">
        <v>14.71296226777334</v>
      </c>
      <c r="DX26" s="18">
        <v>34.400756073198551</v>
      </c>
      <c r="DY26" s="18">
        <v>63.478620608071658</v>
      </c>
      <c r="DZ26" s="18">
        <v>26.442417225012608</v>
      </c>
      <c r="EA26" s="18">
        <v>15.062183719408139</v>
      </c>
      <c r="EB26" s="18">
        <v>32.755905849192189</v>
      </c>
      <c r="EC26" s="18">
        <v>66.255395506121886</v>
      </c>
      <c r="ED26" s="18">
        <v>29.394055803484857</v>
      </c>
      <c r="EE26" s="18">
        <v>15.182410846536479</v>
      </c>
      <c r="EF26" s="18">
        <v>33.722045762956945</v>
      </c>
      <c r="EG26" s="18">
        <v>67.050768497269914</v>
      </c>
      <c r="EH26" s="18">
        <v>31.061543080954515</v>
      </c>
      <c r="EI26" s="18">
        <v>16.863933990904862</v>
      </c>
      <c r="EJ26" s="18">
        <v>36.581529624838943</v>
      </c>
      <c r="EK26" s="18">
        <v>74.204856069688589</v>
      </c>
      <c r="EL26" s="18">
        <v>35.974883671896229</v>
      </c>
      <c r="EM26" s="18">
        <v>15.655555217585233</v>
      </c>
      <c r="EN26" s="18">
        <v>38.858323752106273</v>
      </c>
      <c r="EO26" s="18">
        <v>79.888567682896962</v>
      </c>
      <c r="EP26" s="18">
        <v>46.264979258377629</v>
      </c>
      <c r="EQ26" s="18">
        <v>16.668103294321842</v>
      </c>
      <c r="ER26" s="18">
        <v>40.811599930369717</v>
      </c>
      <c r="ES26" s="18">
        <v>84.5825015118468</v>
      </c>
      <c r="ET26" s="18">
        <v>42.582631823779245</v>
      </c>
      <c r="EU26" s="18">
        <v>17.831787040637245</v>
      </c>
      <c r="EV26" s="18">
        <v>41.869856431659343</v>
      </c>
      <c r="EW26" s="53">
        <v>89.663797783082217</v>
      </c>
    </row>
    <row r="27" spans="1:153">
      <c r="A27" s="57" t="s">
        <v>2</v>
      </c>
      <c r="B27" s="18">
        <v>307.95664837295897</v>
      </c>
      <c r="C27" s="18">
        <v>144.5487654656169</v>
      </c>
      <c r="D27" s="18">
        <v>126.64803335662604</v>
      </c>
      <c r="E27" s="18">
        <v>161.6126890097637</v>
      </c>
      <c r="F27" s="18">
        <v>164.02110446296982</v>
      </c>
      <c r="G27" s="18">
        <v>84.949475267133437</v>
      </c>
      <c r="H27" s="18">
        <v>136.63910491025482</v>
      </c>
      <c r="I27" s="18">
        <v>125.21120944702047</v>
      </c>
      <c r="J27" s="18">
        <v>99.310024800256002</v>
      </c>
      <c r="K27" s="18">
        <v>63.032404647199705</v>
      </c>
      <c r="L27" s="18">
        <v>94.752509550996137</v>
      </c>
      <c r="M27" s="18">
        <v>120.6264757124232</v>
      </c>
      <c r="N27" s="18">
        <v>109.43409020454371</v>
      </c>
      <c r="O27" s="18">
        <v>59.934235186702487</v>
      </c>
      <c r="P27" s="18">
        <v>96.946756087075045</v>
      </c>
      <c r="Q27" s="18">
        <v>116.12897185818201</v>
      </c>
      <c r="R27" s="18">
        <v>129.45742344204518</v>
      </c>
      <c r="S27" s="18">
        <v>58.080063090505391</v>
      </c>
      <c r="T27" s="18">
        <v>95.804654505401956</v>
      </c>
      <c r="U27" s="18">
        <v>108.61178678500362</v>
      </c>
      <c r="V27" s="18">
        <v>74.420251241612718</v>
      </c>
      <c r="W27" s="18">
        <v>35.826771678770903</v>
      </c>
      <c r="X27" s="18">
        <v>53.302113824489531</v>
      </c>
      <c r="Y27" s="18">
        <v>81.343205439364397</v>
      </c>
      <c r="Z27" s="18">
        <v>62.632541176841343</v>
      </c>
      <c r="AA27" s="18">
        <v>24.875974909097089</v>
      </c>
      <c r="AB27" s="18">
        <v>29.667642131777196</v>
      </c>
      <c r="AC27" s="18">
        <v>66.891934201458682</v>
      </c>
      <c r="AD27" s="18">
        <v>42.869818572315111</v>
      </c>
      <c r="AE27" s="18">
        <v>18.109438462601332</v>
      </c>
      <c r="AF27" s="18">
        <v>19.686556017444751</v>
      </c>
      <c r="AG27" s="18">
        <v>54.443643576673118</v>
      </c>
      <c r="AH27" s="18">
        <v>43.390844691511859</v>
      </c>
      <c r="AI27" s="18">
        <v>21.538393497653495</v>
      </c>
      <c r="AJ27" s="18">
        <v>25.760604797551796</v>
      </c>
      <c r="AK27" s="18">
        <v>52.424439646459724</v>
      </c>
      <c r="AL27" s="18">
        <v>38.446210164400966</v>
      </c>
      <c r="AM27" s="18">
        <v>20.534610466925887</v>
      </c>
      <c r="AN27" s="18">
        <v>29.555363248571233</v>
      </c>
      <c r="AO27" s="18">
        <v>56.40486370170867</v>
      </c>
      <c r="AP27" s="18">
        <v>46.709488926812249</v>
      </c>
      <c r="AQ27" s="18">
        <v>21.00727009681767</v>
      </c>
      <c r="AR27" s="18">
        <v>33.923542508425029</v>
      </c>
      <c r="AS27" s="18">
        <v>55.547632823175924</v>
      </c>
      <c r="AT27" s="18">
        <v>36.015926328879502</v>
      </c>
      <c r="AU27" s="18">
        <v>21.086851449840989</v>
      </c>
      <c r="AV27" s="18">
        <v>30.207267214045007</v>
      </c>
      <c r="AW27" s="18">
        <v>43.696208959572992</v>
      </c>
      <c r="AX27" s="18">
        <v>53.623734232100631</v>
      </c>
      <c r="AY27" s="18">
        <v>23.205046797308313</v>
      </c>
      <c r="AZ27" s="18">
        <v>44.546392460848466</v>
      </c>
      <c r="BA27" s="18">
        <v>62.711966557283056</v>
      </c>
      <c r="BB27" s="18">
        <v>49.57892594805687</v>
      </c>
      <c r="BC27" s="18">
        <v>21.922270140451079</v>
      </c>
      <c r="BD27" s="18">
        <v>45.424079345609805</v>
      </c>
      <c r="BE27" s="18">
        <v>60.895478590544172</v>
      </c>
      <c r="BF27" s="18">
        <v>48.275884103382076</v>
      </c>
      <c r="BG27" s="18">
        <v>16.622089210429355</v>
      </c>
      <c r="BH27" s="18">
        <v>47.042115331301424</v>
      </c>
      <c r="BI27" s="18">
        <v>59.492393116183557</v>
      </c>
      <c r="BJ27" s="18">
        <v>49.594300639956572</v>
      </c>
      <c r="BK27" s="18">
        <v>17.688158185141372</v>
      </c>
      <c r="BL27" s="18">
        <v>54.734974590891063</v>
      </c>
      <c r="BM27" s="18">
        <v>65.767602436256865</v>
      </c>
      <c r="BN27" s="18">
        <v>40.44922060514682</v>
      </c>
      <c r="BO27" s="18">
        <v>18.826893221551028</v>
      </c>
      <c r="BP27" s="18">
        <v>50.459991861681047</v>
      </c>
      <c r="BQ27" s="18">
        <v>53.64447422410327</v>
      </c>
      <c r="BR27" s="18">
        <v>35.049702543342519</v>
      </c>
      <c r="BS27" s="18">
        <v>16.88797911220572</v>
      </c>
      <c r="BT27" s="18">
        <v>47.248465110625339</v>
      </c>
      <c r="BU27" s="18">
        <v>54.027536742606188</v>
      </c>
      <c r="BV27" s="18">
        <v>37.175666590146619</v>
      </c>
      <c r="BW27" s="18">
        <v>18.120051404753134</v>
      </c>
      <c r="BX27" s="18">
        <v>47.056705940628426</v>
      </c>
      <c r="BY27" s="18">
        <v>55.77194372028508</v>
      </c>
      <c r="BZ27" s="18">
        <v>32.306962059787466</v>
      </c>
      <c r="CA27" s="18">
        <v>16.963702810960715</v>
      </c>
      <c r="CB27" s="18">
        <v>45.862289462285673</v>
      </c>
      <c r="CC27" s="18">
        <v>52.729067031986766</v>
      </c>
      <c r="CD27" s="18">
        <v>29.210475254285779</v>
      </c>
      <c r="CE27" s="18">
        <v>16.367526775152236</v>
      </c>
      <c r="CF27" s="18">
        <v>47.905669591882251</v>
      </c>
      <c r="CG27" s="18">
        <v>57.031199622344644</v>
      </c>
      <c r="CH27" s="18">
        <v>33.072857987579042</v>
      </c>
      <c r="CI27" s="18">
        <v>17.638355044021257</v>
      </c>
      <c r="CJ27" s="18">
        <v>48.866263221368293</v>
      </c>
      <c r="CK27" s="18">
        <v>64.093101290547111</v>
      </c>
      <c r="CL27" s="18">
        <v>33.940238337276512</v>
      </c>
      <c r="CM27" s="18">
        <v>16.83926625853276</v>
      </c>
      <c r="CN27" s="18">
        <v>49.052627513628707</v>
      </c>
      <c r="CO27" s="18">
        <v>66.76680852040468</v>
      </c>
      <c r="CP27" s="18">
        <v>29.486125197077531</v>
      </c>
      <c r="CQ27" s="18">
        <v>16.45788174960245</v>
      </c>
      <c r="CR27" s="18">
        <v>45.948045022053734</v>
      </c>
      <c r="CS27" s="18">
        <v>60.012350804815185</v>
      </c>
      <c r="CT27" s="18">
        <v>35.589356645124703</v>
      </c>
      <c r="CU27" s="18">
        <v>15.291199332651367</v>
      </c>
      <c r="CV27" s="18">
        <v>42.882741406234523</v>
      </c>
      <c r="CW27" s="18">
        <v>62.065988629902655</v>
      </c>
      <c r="CX27" s="18">
        <v>34.083503425706866</v>
      </c>
      <c r="CY27" s="18">
        <v>15.749620852645156</v>
      </c>
      <c r="CZ27" s="18">
        <v>42.475247711031173</v>
      </c>
      <c r="DA27" s="18">
        <v>60.097313117212856</v>
      </c>
      <c r="DB27" s="18">
        <v>37.20475477664548</v>
      </c>
      <c r="DC27" s="18">
        <v>16.503640030737312</v>
      </c>
      <c r="DD27" s="18">
        <v>45.908440064426621</v>
      </c>
      <c r="DE27" s="18">
        <v>62.421352314701394</v>
      </c>
      <c r="DF27" s="18">
        <v>35.406815526946055</v>
      </c>
      <c r="DG27" s="18">
        <v>14.195048528099914</v>
      </c>
      <c r="DH27" s="18">
        <v>38.31461418351671</v>
      </c>
      <c r="DI27" s="18">
        <v>63.161788326258915</v>
      </c>
      <c r="DJ27" s="18">
        <v>28.933560828113489</v>
      </c>
      <c r="DK27" s="18">
        <v>11.735490314112013</v>
      </c>
      <c r="DL27" s="18">
        <v>30.3171916926851</v>
      </c>
      <c r="DM27" s="18">
        <v>59.984381912734897</v>
      </c>
      <c r="DN27" s="18">
        <v>32.702755157468104</v>
      </c>
      <c r="DO27" s="18">
        <v>13.619557203389832</v>
      </c>
      <c r="DP27" s="18">
        <v>29.15135455146995</v>
      </c>
      <c r="DQ27" s="18">
        <v>62.052443861446328</v>
      </c>
      <c r="DR27" s="18">
        <v>36.717007852800293</v>
      </c>
      <c r="DS27" s="18">
        <v>16.394843096711014</v>
      </c>
      <c r="DT27" s="18">
        <v>36.287358526117572</v>
      </c>
      <c r="DU27" s="18">
        <v>65.430036811226259</v>
      </c>
      <c r="DV27" s="18">
        <v>36.703903114697681</v>
      </c>
      <c r="DW27" s="18">
        <v>15.239490004799679</v>
      </c>
      <c r="DX27" s="18">
        <v>34.606048100158596</v>
      </c>
      <c r="DY27" s="18">
        <v>65.121065431669152</v>
      </c>
      <c r="DZ27" s="18">
        <v>37.318565039221596</v>
      </c>
      <c r="EA27" s="18">
        <v>15.68099728551759</v>
      </c>
      <c r="EB27" s="18">
        <v>33.029310472296572</v>
      </c>
      <c r="EC27" s="18">
        <v>67.368747972032423</v>
      </c>
      <c r="ED27" s="18">
        <v>38.851836799926318</v>
      </c>
      <c r="EE27" s="18">
        <v>15.909116744317965</v>
      </c>
      <c r="EF27" s="18">
        <v>34.314259867563308</v>
      </c>
      <c r="EG27" s="18">
        <v>68.66819371905973</v>
      </c>
      <c r="EH27" s="18">
        <v>46.704964394416862</v>
      </c>
      <c r="EI27" s="18">
        <v>17.706278617209012</v>
      </c>
      <c r="EJ27" s="18">
        <v>37.563203416344543</v>
      </c>
      <c r="EK27" s="18">
        <v>76.194681030722194</v>
      </c>
      <c r="EL27" s="18">
        <v>50.715251809089324</v>
      </c>
      <c r="EM27" s="18">
        <v>16.302706795659933</v>
      </c>
      <c r="EN27" s="18">
        <v>40.016737544850834</v>
      </c>
      <c r="EO27" s="18">
        <v>81.877499794384917</v>
      </c>
      <c r="EP27" s="18">
        <v>56.356150861032496</v>
      </c>
      <c r="EQ27" s="18">
        <v>17.405217863757127</v>
      </c>
      <c r="ER27" s="18">
        <v>42.198550309743297</v>
      </c>
      <c r="ES27" s="18">
        <v>86.627670675221324</v>
      </c>
      <c r="ET27" s="18">
        <v>62.128486911676312</v>
      </c>
      <c r="EU27" s="18">
        <v>18.633235496742039</v>
      </c>
      <c r="EV27" s="18">
        <v>44.18032045563713</v>
      </c>
      <c r="EW27" s="53">
        <v>92.936093075991849</v>
      </c>
    </row>
    <row r="28" spans="1:153">
      <c r="A28" s="57" t="s">
        <v>169</v>
      </c>
      <c r="B28" s="18">
        <v>328.20811678237607</v>
      </c>
      <c r="C28" s="18">
        <v>153.47138191831826</v>
      </c>
      <c r="D28" s="18">
        <v>124.31159871691945</v>
      </c>
      <c r="E28" s="18">
        <v>111.80655960901277</v>
      </c>
      <c r="F28" s="18">
        <v>129.75695563040568</v>
      </c>
      <c r="G28" s="18">
        <v>78.176278994153137</v>
      </c>
      <c r="H28" s="18">
        <v>122.2848182798914</v>
      </c>
      <c r="I28" s="18">
        <v>98.761914667780957</v>
      </c>
      <c r="J28" s="18">
        <v>75.911745208082863</v>
      </c>
      <c r="K28" s="18">
        <v>57.472583918182529</v>
      </c>
      <c r="L28" s="18">
        <v>86.506347905392019</v>
      </c>
      <c r="M28" s="18">
        <v>90.121731552234593</v>
      </c>
      <c r="N28" s="18">
        <v>80.995272015717731</v>
      </c>
      <c r="O28" s="18">
        <v>55.643313730461969</v>
      </c>
      <c r="P28" s="18">
        <v>87.824683957775846</v>
      </c>
      <c r="Q28" s="18">
        <v>87.062242259658291</v>
      </c>
      <c r="R28" s="18">
        <v>109.16658303460615</v>
      </c>
      <c r="S28" s="18">
        <v>57.413125321190321</v>
      </c>
      <c r="T28" s="18">
        <v>91.555097353801173</v>
      </c>
      <c r="U28" s="18">
        <v>87.940544694934871</v>
      </c>
      <c r="V28" s="18">
        <v>60.949831269877443</v>
      </c>
      <c r="W28" s="18">
        <v>37.596021652348462</v>
      </c>
      <c r="X28" s="18">
        <v>54.194318543833525</v>
      </c>
      <c r="Y28" s="18">
        <v>61.14585157286961</v>
      </c>
      <c r="Z28" s="18">
        <v>43.99228715529614</v>
      </c>
      <c r="AA28" s="18">
        <v>24.422178113728041</v>
      </c>
      <c r="AB28" s="18">
        <v>29.887919762364959</v>
      </c>
      <c r="AC28" s="18">
        <v>39.184217951005294</v>
      </c>
      <c r="AD28" s="18">
        <v>32.600320345528068</v>
      </c>
      <c r="AE28" s="18">
        <v>20.069437376129628</v>
      </c>
      <c r="AF28" s="18">
        <v>23.590975024779471</v>
      </c>
      <c r="AG28" s="18">
        <v>31.866308799786307</v>
      </c>
      <c r="AH28" s="18">
        <v>31.915225818126295</v>
      </c>
      <c r="AI28" s="18">
        <v>21.547717288523447</v>
      </c>
      <c r="AJ28" s="18">
        <v>27.308427875408867</v>
      </c>
      <c r="AK28" s="18">
        <v>32.860440656154736</v>
      </c>
      <c r="AL28" s="18">
        <v>32.301056124917586</v>
      </c>
      <c r="AM28" s="18">
        <v>24.175516503122218</v>
      </c>
      <c r="AN28" s="18">
        <v>33.405684076227082</v>
      </c>
      <c r="AO28" s="18">
        <v>33.597746655262675</v>
      </c>
      <c r="AP28" s="18">
        <v>35.271940397257886</v>
      </c>
      <c r="AQ28" s="18">
        <v>24.874574752259253</v>
      </c>
      <c r="AR28" s="18">
        <v>36.415106107889777</v>
      </c>
      <c r="AS28" s="18">
        <v>34.334425934458054</v>
      </c>
      <c r="AT28" s="18">
        <v>32.83517126910175</v>
      </c>
      <c r="AU28" s="18">
        <v>21.569302040103949</v>
      </c>
      <c r="AV28" s="18">
        <v>30.150034836951139</v>
      </c>
      <c r="AW28" s="18">
        <v>36.956080223701363</v>
      </c>
      <c r="AX28" s="18">
        <v>46.061801751153865</v>
      </c>
      <c r="AY28" s="18">
        <v>23.504364746635392</v>
      </c>
      <c r="AZ28" s="18">
        <v>43.977027606551701</v>
      </c>
      <c r="BA28" s="18">
        <v>54.148885193508562</v>
      </c>
      <c r="BB28" s="18">
        <v>46.206082954369165</v>
      </c>
      <c r="BC28" s="18">
        <v>23.120349727048833</v>
      </c>
      <c r="BD28" s="18">
        <v>46.326618537951802</v>
      </c>
      <c r="BE28" s="18">
        <v>55.592256681632399</v>
      </c>
      <c r="BF28" s="18">
        <v>43.8299792918299</v>
      </c>
      <c r="BG28" s="18">
        <v>16.71064646933057</v>
      </c>
      <c r="BH28" s="18">
        <v>46.338472276737058</v>
      </c>
      <c r="BI28" s="18">
        <v>51.736754696062206</v>
      </c>
      <c r="BJ28" s="18">
        <v>44.828150206046629</v>
      </c>
      <c r="BK28" s="18">
        <v>17.360746199530702</v>
      </c>
      <c r="BL28" s="18">
        <v>52.387445050054538</v>
      </c>
      <c r="BM28" s="18">
        <v>55.47055737690053</v>
      </c>
      <c r="BN28" s="18">
        <v>38.46881559263857</v>
      </c>
      <c r="BO28" s="18">
        <v>18.86884825296708</v>
      </c>
      <c r="BP28" s="18">
        <v>50.342744703389869</v>
      </c>
      <c r="BQ28" s="18">
        <v>47.702437169520948</v>
      </c>
      <c r="BR28" s="18">
        <v>33.700588662102952</v>
      </c>
      <c r="BS28" s="18">
        <v>17.066820721017727</v>
      </c>
      <c r="BT28" s="18">
        <v>48.226572990902959</v>
      </c>
      <c r="BU28" s="18">
        <v>49.463855091852857</v>
      </c>
      <c r="BV28" s="18">
        <v>36.695562153841685</v>
      </c>
      <c r="BW28" s="18">
        <v>18.443084331002989</v>
      </c>
      <c r="BX28" s="18">
        <v>48.166074463772432</v>
      </c>
      <c r="BY28" s="18">
        <v>51.77778939158523</v>
      </c>
      <c r="BZ28" s="18">
        <v>32.282742911511477</v>
      </c>
      <c r="CA28" s="18">
        <v>17.268138673980921</v>
      </c>
      <c r="CB28" s="18">
        <v>46.937160837793634</v>
      </c>
      <c r="CC28" s="18">
        <v>48.803431005724882</v>
      </c>
      <c r="CD28" s="18">
        <v>28.886244752113811</v>
      </c>
      <c r="CE28" s="18">
        <v>16.643546060631042</v>
      </c>
      <c r="CF28" s="18">
        <v>48.377946159678885</v>
      </c>
      <c r="CG28" s="18">
        <v>50.985419668222072</v>
      </c>
      <c r="CH28" s="18">
        <v>32.719832272476054</v>
      </c>
      <c r="CI28" s="18">
        <v>17.956336288203467</v>
      </c>
      <c r="CJ28" s="18">
        <v>50.146510055533248</v>
      </c>
      <c r="CK28" s="18">
        <v>56.510724022899495</v>
      </c>
      <c r="CL28" s="18">
        <v>33.400284841513795</v>
      </c>
      <c r="CM28" s="18">
        <v>17.024886640421986</v>
      </c>
      <c r="CN28" s="18">
        <v>50.230752679155543</v>
      </c>
      <c r="CO28" s="18">
        <v>59.319747409838179</v>
      </c>
      <c r="CP28" s="18">
        <v>29.579351278701093</v>
      </c>
      <c r="CQ28" s="18">
        <v>16.818525791219027</v>
      </c>
      <c r="CR28" s="18">
        <v>49.060176619833491</v>
      </c>
      <c r="CS28" s="18">
        <v>55.207304779386547</v>
      </c>
      <c r="CT28" s="18">
        <v>35.631175834125209</v>
      </c>
      <c r="CU28" s="18">
        <v>15.570564666883223</v>
      </c>
      <c r="CV28" s="18">
        <v>45.126140639310165</v>
      </c>
      <c r="CW28" s="18">
        <v>56.091103696905236</v>
      </c>
      <c r="CX28" s="18">
        <v>33.981869644727155</v>
      </c>
      <c r="CY28" s="18">
        <v>15.960570945244935</v>
      </c>
      <c r="CZ28" s="18">
        <v>43.906477504386807</v>
      </c>
      <c r="DA28" s="18">
        <v>54.499095221593763</v>
      </c>
      <c r="DB28" s="18">
        <v>37.001121758038245</v>
      </c>
      <c r="DC28" s="18">
        <v>16.917546971114692</v>
      </c>
      <c r="DD28" s="18">
        <v>47.451163622509689</v>
      </c>
      <c r="DE28" s="18">
        <v>56.784710800305845</v>
      </c>
      <c r="DF28" s="18">
        <v>35.210661951188776</v>
      </c>
      <c r="DG28" s="18">
        <v>14.349398290055467</v>
      </c>
      <c r="DH28" s="18">
        <v>39.219601740013886</v>
      </c>
      <c r="DI28" s="18">
        <v>56.828962965513547</v>
      </c>
      <c r="DJ28" s="18">
        <v>28.641121675134784</v>
      </c>
      <c r="DK28" s="18">
        <v>11.73152858157507</v>
      </c>
      <c r="DL28" s="18">
        <v>30.933900767667758</v>
      </c>
      <c r="DM28" s="18">
        <v>49.367647862975552</v>
      </c>
      <c r="DN28" s="18">
        <v>32.263159639103286</v>
      </c>
      <c r="DO28" s="18">
        <v>14.025712171295043</v>
      </c>
      <c r="DP28" s="18">
        <v>29.892556155463641</v>
      </c>
      <c r="DQ28" s="18">
        <v>51.205761339218327</v>
      </c>
      <c r="DR28" s="18">
        <v>36.326198347021297</v>
      </c>
      <c r="DS28" s="18">
        <v>16.779261926463175</v>
      </c>
      <c r="DT28" s="18">
        <v>37.065732706165136</v>
      </c>
      <c r="DU28" s="18">
        <v>53.559332214418056</v>
      </c>
      <c r="DV28" s="18">
        <v>36.214824124180673</v>
      </c>
      <c r="DW28" s="18">
        <v>15.564082246538423</v>
      </c>
      <c r="DX28" s="18">
        <v>35.4970671590346</v>
      </c>
      <c r="DY28" s="18">
        <v>55.888732608738273</v>
      </c>
      <c r="DZ28" s="18">
        <v>36.779075671711986</v>
      </c>
      <c r="EA28" s="18">
        <v>16.170251147800879</v>
      </c>
      <c r="EB28" s="18">
        <v>34.002858987511161</v>
      </c>
      <c r="EC28" s="18">
        <v>56.290313171863829</v>
      </c>
      <c r="ED28" s="18">
        <v>38.388580709188226</v>
      </c>
      <c r="EE28" s="18">
        <v>16.437067278584724</v>
      </c>
      <c r="EF28" s="18">
        <v>35.216063701708649</v>
      </c>
      <c r="EG28" s="18">
        <v>60.526510181254963</v>
      </c>
      <c r="EH28" s="18">
        <v>46.318348938738716</v>
      </c>
      <c r="EI28" s="18">
        <v>18.223257173088861</v>
      </c>
      <c r="EJ28" s="18">
        <v>39.163556763802177</v>
      </c>
      <c r="EK28" s="18">
        <v>67.880145783788038</v>
      </c>
      <c r="EL28" s="18">
        <v>49.814920549877819</v>
      </c>
      <c r="EM28" s="18">
        <v>16.90611272301517</v>
      </c>
      <c r="EN28" s="18">
        <v>41.614031629497497</v>
      </c>
      <c r="EO28" s="18">
        <v>71.871652310535168</v>
      </c>
      <c r="EP28" s="18">
        <v>55.826716028730189</v>
      </c>
      <c r="EQ28" s="18">
        <v>18.241482021341586</v>
      </c>
      <c r="ER28" s="18">
        <v>44.479270027505216</v>
      </c>
      <c r="ES28" s="18">
        <v>75.451929281401036</v>
      </c>
      <c r="ET28" s="18">
        <v>62.112072619797949</v>
      </c>
      <c r="EU28" s="18">
        <v>19.828804364067413</v>
      </c>
      <c r="EV28" s="18">
        <v>47.496069866484994</v>
      </c>
      <c r="EW28" s="53">
        <v>83.219366399947091</v>
      </c>
    </row>
    <row r="29" spans="1:153">
      <c r="A29" s="57" t="s">
        <v>662</v>
      </c>
      <c r="B29" s="18">
        <v>68.359875203380156</v>
      </c>
      <c r="C29" s="18">
        <v>71.896683878670061</v>
      </c>
      <c r="D29" s="18">
        <v>93.602455924026174</v>
      </c>
      <c r="E29" s="18">
        <v>76.138407766074238</v>
      </c>
      <c r="F29" s="18">
        <v>69.666948898256635</v>
      </c>
      <c r="G29" s="18">
        <v>74.77891188258738</v>
      </c>
      <c r="H29" s="18">
        <v>94.995658007714852</v>
      </c>
      <c r="I29" s="18">
        <v>78.3933832491104</v>
      </c>
      <c r="J29" s="18">
        <v>73.743125966964655</v>
      </c>
      <c r="K29" s="18">
        <v>75.633368279486476</v>
      </c>
      <c r="L29" s="18">
        <v>99.260534081673143</v>
      </c>
      <c r="M29" s="18">
        <v>81.737152967327063</v>
      </c>
      <c r="N29" s="18">
        <v>78.069440285992712</v>
      </c>
      <c r="O29" s="18">
        <v>81.160519414439776</v>
      </c>
      <c r="P29" s="18">
        <v>106.09674552235109</v>
      </c>
      <c r="Q29" s="18">
        <v>88.350200703845687</v>
      </c>
      <c r="R29" s="18">
        <v>78.124490762808847</v>
      </c>
      <c r="S29" s="18">
        <v>83.019775125809673</v>
      </c>
      <c r="T29" s="18">
        <v>108.47774612374869</v>
      </c>
      <c r="U29" s="18">
        <v>90.275715387801341</v>
      </c>
      <c r="V29" s="18">
        <v>86.237352603944458</v>
      </c>
      <c r="W29" s="18">
        <v>91.496849575301596</v>
      </c>
      <c r="X29" s="18">
        <v>116.89639816318831</v>
      </c>
      <c r="Y29" s="18">
        <v>100.38405045240222</v>
      </c>
      <c r="Z29" s="18">
        <v>84.61549705789669</v>
      </c>
      <c r="AA29" s="18">
        <v>88.510665797473138</v>
      </c>
      <c r="AB29" s="18">
        <v>120.0384781777183</v>
      </c>
      <c r="AC29" s="18">
        <v>100.93836380267815</v>
      </c>
      <c r="AD29" s="18">
        <v>71.319429305889528</v>
      </c>
      <c r="AE29" s="18">
        <v>71.330335559525636</v>
      </c>
      <c r="AF29" s="18">
        <v>108.60202822207359</v>
      </c>
      <c r="AG29" s="18">
        <v>87.911292812049652</v>
      </c>
      <c r="AH29" s="18">
        <v>72.216874251687159</v>
      </c>
      <c r="AI29" s="18">
        <v>73.454097404782274</v>
      </c>
      <c r="AJ29" s="18">
        <v>107.94202020690855</v>
      </c>
      <c r="AK29" s="18">
        <v>87.844018383801782</v>
      </c>
      <c r="AL29" s="18">
        <v>65.085534180952592</v>
      </c>
      <c r="AM29" s="18">
        <v>73.756336135001717</v>
      </c>
      <c r="AN29" s="18">
        <v>102.21148680093336</v>
      </c>
      <c r="AO29" s="18">
        <v>90.673624113575997</v>
      </c>
      <c r="AP29" s="18">
        <v>64.747008967876084</v>
      </c>
      <c r="AQ29" s="18">
        <v>74.282173001832618</v>
      </c>
      <c r="AR29" s="18">
        <v>103.98177401427306</v>
      </c>
      <c r="AS29" s="18">
        <v>90.825615905637619</v>
      </c>
      <c r="AT29" s="18">
        <v>65.23297997178372</v>
      </c>
      <c r="AU29" s="18">
        <v>75.146781253878544</v>
      </c>
      <c r="AV29" s="18">
        <v>107.16516952696004</v>
      </c>
      <c r="AW29" s="18">
        <v>92.743390624295387</v>
      </c>
      <c r="AX29" s="18">
        <v>62.043076330818735</v>
      </c>
      <c r="AY29" s="18">
        <v>70.863107767715164</v>
      </c>
      <c r="AZ29" s="18">
        <v>101.39408707503226</v>
      </c>
      <c r="BA29" s="18">
        <v>86.697626214329816</v>
      </c>
      <c r="BB29" s="18">
        <v>57.73202806354962</v>
      </c>
      <c r="BC29" s="18">
        <v>64.068720922701033</v>
      </c>
      <c r="BD29" s="18">
        <v>95.638220832557266</v>
      </c>
      <c r="BE29" s="18">
        <v>85.305496637617537</v>
      </c>
      <c r="BF29" s="18">
        <v>60.617051143437536</v>
      </c>
      <c r="BG29" s="18">
        <v>66.562147489382497</v>
      </c>
      <c r="BH29" s="18">
        <v>100.52332723411631</v>
      </c>
      <c r="BI29" s="18">
        <v>89.149605268549436</v>
      </c>
      <c r="BJ29" s="18">
        <v>63.36578423743358</v>
      </c>
      <c r="BK29" s="18">
        <v>71.018373283268062</v>
      </c>
      <c r="BL29" s="18">
        <v>104.16768921325215</v>
      </c>
      <c r="BM29" s="18">
        <v>91.812960089843315</v>
      </c>
      <c r="BN29" s="18">
        <v>65.183993912655666</v>
      </c>
      <c r="BO29" s="18">
        <v>73.915908226835498</v>
      </c>
      <c r="BP29" s="18">
        <v>107.36375822256922</v>
      </c>
      <c r="BQ29" s="18">
        <v>94.994895489947154</v>
      </c>
      <c r="BR29" s="18">
        <v>79.52141576765699</v>
      </c>
      <c r="BS29" s="18">
        <v>67.741611934220259</v>
      </c>
      <c r="BT29" s="18">
        <v>114.27248570080687</v>
      </c>
      <c r="BU29" s="18">
        <v>99.408297426503097</v>
      </c>
      <c r="BV29" s="18">
        <v>70.273563680283502</v>
      </c>
      <c r="BW29" s="18">
        <v>58.229697059351182</v>
      </c>
      <c r="BX29" s="18">
        <v>100.14223562741607</v>
      </c>
      <c r="BY29" s="18">
        <v>93.602409934958047</v>
      </c>
      <c r="BZ29" s="18">
        <v>72.404764080498779</v>
      </c>
      <c r="CA29" s="18">
        <v>59.409176034596463</v>
      </c>
      <c r="CB29" s="18">
        <v>102.41242746035296</v>
      </c>
      <c r="CC29" s="18">
        <v>96.689446719226382</v>
      </c>
      <c r="CD29" s="18">
        <v>72.478315652270865</v>
      </c>
      <c r="CE29" s="18">
        <v>60.84858389636581</v>
      </c>
      <c r="CF29" s="18">
        <v>102.79753377738132</v>
      </c>
      <c r="CG29" s="18">
        <v>97.815849273607768</v>
      </c>
      <c r="CH29" s="18">
        <v>60.631758450335518</v>
      </c>
      <c r="CI29" s="18">
        <v>55.27269946379397</v>
      </c>
      <c r="CJ29" s="18">
        <v>101.15470105968961</v>
      </c>
      <c r="CK29" s="18">
        <v>92.946344532942575</v>
      </c>
      <c r="CL29" s="18">
        <v>48.258141461912913</v>
      </c>
      <c r="CM29" s="18">
        <v>59.092486813985971</v>
      </c>
      <c r="CN29" s="18">
        <v>92.40989127292093</v>
      </c>
      <c r="CO29" s="18">
        <v>92.140560031271207</v>
      </c>
      <c r="CP29" s="18">
        <v>50.066448833291332</v>
      </c>
      <c r="CQ29" s="18">
        <v>59.763345596904927</v>
      </c>
      <c r="CR29" s="18">
        <v>92.67656838487467</v>
      </c>
      <c r="CS29" s="18">
        <v>93.018291603111393</v>
      </c>
      <c r="CT29" s="18">
        <v>54.998054822460574</v>
      </c>
      <c r="CU29" s="18">
        <v>61.065867219194836</v>
      </c>
      <c r="CV29" s="18">
        <v>94.506986655020256</v>
      </c>
      <c r="CW29" s="18">
        <v>94.761828449628013</v>
      </c>
      <c r="CX29" s="18">
        <v>54.910529053543023</v>
      </c>
      <c r="CY29" s="18">
        <v>61.607189614523165</v>
      </c>
      <c r="CZ29" s="18">
        <v>95.975377185058562</v>
      </c>
      <c r="DA29" s="18">
        <v>95.110587405034778</v>
      </c>
      <c r="DB29" s="18">
        <v>58.839119589215805</v>
      </c>
      <c r="DC29" s="18">
        <v>62.98749943615946</v>
      </c>
      <c r="DD29" s="18">
        <v>97.226754541579893</v>
      </c>
      <c r="DE29" s="18">
        <v>96.113498293811489</v>
      </c>
      <c r="DF29" s="18">
        <v>62.039634651708461</v>
      </c>
      <c r="DG29" s="18">
        <v>64.871641342890669</v>
      </c>
      <c r="DH29" s="18">
        <v>99.305614209535122</v>
      </c>
      <c r="DI29" s="18">
        <v>98.194465138318435</v>
      </c>
      <c r="DJ29" s="18">
        <v>58.231236437769091</v>
      </c>
      <c r="DK29" s="18">
        <v>63.236961022524561</v>
      </c>
      <c r="DL29" s="18">
        <v>97.324232986420796</v>
      </c>
      <c r="DM29" s="18">
        <v>93.556147449049632</v>
      </c>
      <c r="DN29" s="18">
        <v>60.465030977533679</v>
      </c>
      <c r="DO29" s="18">
        <v>64.850688157167582</v>
      </c>
      <c r="DP29" s="18">
        <v>100.56562772887241</v>
      </c>
      <c r="DQ29" s="18">
        <v>95.079244747625239</v>
      </c>
      <c r="DR29" s="18">
        <v>62.371895569512859</v>
      </c>
      <c r="DS29" s="18">
        <v>66.356202784295874</v>
      </c>
      <c r="DT29" s="18">
        <v>101.08964215209632</v>
      </c>
      <c r="DU29" s="18">
        <v>96.365858195194662</v>
      </c>
      <c r="DV29" s="18">
        <v>64.499038775792229</v>
      </c>
      <c r="DW29" s="18">
        <v>67.870316540453032</v>
      </c>
      <c r="DX29" s="18">
        <v>103.13283005228477</v>
      </c>
      <c r="DY29" s="18">
        <v>97.487084886923952</v>
      </c>
      <c r="DZ29" s="18">
        <v>66.311385093617886</v>
      </c>
      <c r="EA29" s="18">
        <v>69.736625582021119</v>
      </c>
      <c r="EB29" s="18">
        <v>105.04597743483005</v>
      </c>
      <c r="EC29" s="18">
        <v>101.87128498936389</v>
      </c>
      <c r="ED29" s="18">
        <v>67.966546023542648</v>
      </c>
      <c r="EE29" s="18">
        <v>70.955096737191184</v>
      </c>
      <c r="EF29" s="18">
        <v>107.4222559927362</v>
      </c>
      <c r="EG29" s="18">
        <v>102.99891826518709</v>
      </c>
      <c r="EH29" s="18">
        <v>70.173609006176562</v>
      </c>
      <c r="EI29" s="18">
        <v>72.295807480946763</v>
      </c>
      <c r="EJ29" s="18">
        <v>107.72001285707205</v>
      </c>
      <c r="EK29" s="18">
        <v>103.30055775627136</v>
      </c>
      <c r="EL29" s="18">
        <v>72.703830451024004</v>
      </c>
      <c r="EM29" s="18">
        <v>73.494503596119571</v>
      </c>
      <c r="EN29" s="18">
        <v>109.95733087050259</v>
      </c>
      <c r="EO29" s="18">
        <v>104.18784266451665</v>
      </c>
      <c r="EP29" s="18">
        <v>76.063510078103747</v>
      </c>
      <c r="EQ29" s="18">
        <v>75.226241970726861</v>
      </c>
      <c r="ER29" s="18">
        <v>113.35575665179901</v>
      </c>
      <c r="ES29" s="18">
        <v>105.10977874420405</v>
      </c>
      <c r="ET29" s="18">
        <v>79.095151391420728</v>
      </c>
      <c r="EU29" s="18">
        <v>76.814932199268952</v>
      </c>
      <c r="EV29" s="18">
        <v>125.86834261305162</v>
      </c>
      <c r="EW29" s="53">
        <v>106.19400590107931</v>
      </c>
    </row>
    <row r="30" spans="1:153">
      <c r="A30" s="42" t="s">
        <v>673</v>
      </c>
      <c r="B30" s="18">
        <v>96.422480187769096</v>
      </c>
      <c r="C30" s="18">
        <v>95.812476948473801</v>
      </c>
      <c r="D30" s="18">
        <v>103.53206324462285</v>
      </c>
      <c r="E30" s="18">
        <v>96.593601276333018</v>
      </c>
      <c r="F30" s="18">
        <v>98.593374451431174</v>
      </c>
      <c r="G30" s="18">
        <v>97.650232218419077</v>
      </c>
      <c r="H30" s="18">
        <v>104.17852607757986</v>
      </c>
      <c r="I30" s="18">
        <v>98.639454040985797</v>
      </c>
      <c r="J30" s="18">
        <v>100.39527188554474</v>
      </c>
      <c r="K30" s="18">
        <v>99.847676409116488</v>
      </c>
      <c r="L30" s="18">
        <v>107.35312981886214</v>
      </c>
      <c r="M30" s="18">
        <v>100.397483507906</v>
      </c>
      <c r="N30" s="18">
        <v>101.25290199380409</v>
      </c>
      <c r="O30" s="18">
        <v>100.92642130594778</v>
      </c>
      <c r="P30" s="18">
        <v>105.5511863717911</v>
      </c>
      <c r="Q30" s="18">
        <v>101.0520153336405</v>
      </c>
      <c r="R30" s="18">
        <v>103.35176919578795</v>
      </c>
      <c r="S30" s="18">
        <v>102.95652504339103</v>
      </c>
      <c r="T30" s="18">
        <v>107.9602011710774</v>
      </c>
      <c r="U30" s="18">
        <v>103.13960501392008</v>
      </c>
      <c r="V30" s="18">
        <v>105.51232896045848</v>
      </c>
      <c r="W30" s="18">
        <v>105.08440609025325</v>
      </c>
      <c r="X30" s="18">
        <v>109.50045307344307</v>
      </c>
      <c r="Y30" s="18">
        <v>105.2809817478017</v>
      </c>
      <c r="Z30" s="18">
        <v>107.86156843365784</v>
      </c>
      <c r="AA30" s="18">
        <v>107.34436212208628</v>
      </c>
      <c r="AB30" s="18">
        <v>112.96442610888097</v>
      </c>
      <c r="AC30" s="18">
        <v>107.58389182392098</v>
      </c>
      <c r="AD30" s="18">
        <v>110.0231346824943</v>
      </c>
      <c r="AE30" s="18">
        <v>109.43616534950358</v>
      </c>
      <c r="AF30" s="18">
        <v>115.08322959708596</v>
      </c>
      <c r="AG30" s="18">
        <v>109.72736274862518</v>
      </c>
      <c r="AH30" s="18">
        <v>110.53161632907346</v>
      </c>
      <c r="AI30" s="18">
        <v>109.88188053489705</v>
      </c>
      <c r="AJ30" s="18">
        <v>115.86932525076818</v>
      </c>
      <c r="AK30" s="18">
        <v>110.21373446760644</v>
      </c>
      <c r="AL30" s="18">
        <v>113.06687306704032</v>
      </c>
      <c r="AM30" s="18">
        <v>112.44273241695116</v>
      </c>
      <c r="AN30" s="18">
        <v>123.50014263633338</v>
      </c>
      <c r="AO30" s="18">
        <v>112.46711710158714</v>
      </c>
      <c r="AP30" s="18">
        <v>113.66957004566964</v>
      </c>
      <c r="AQ30" s="18">
        <v>112.95790345770473</v>
      </c>
      <c r="AR30" s="18">
        <v>125.96223499430074</v>
      </c>
      <c r="AS30" s="18">
        <v>113.09484806761036</v>
      </c>
      <c r="AT30" s="18">
        <v>114.54546166611722</v>
      </c>
      <c r="AU30" s="18">
        <v>114.16404184491721</v>
      </c>
      <c r="AV30" s="18">
        <v>130.93317730126873</v>
      </c>
      <c r="AW30" s="18">
        <v>114.20091766892787</v>
      </c>
      <c r="AX30" s="18">
        <v>114.97492712494669</v>
      </c>
      <c r="AY30" s="18">
        <v>114.45297866278167</v>
      </c>
      <c r="AZ30" s="18">
        <v>130.72459077658837</v>
      </c>
      <c r="BA30" s="18">
        <v>114.3972521581006</v>
      </c>
      <c r="BB30" s="18">
        <v>112.70984287296871</v>
      </c>
      <c r="BC30" s="18">
        <v>112.56312241981153</v>
      </c>
      <c r="BD30" s="18">
        <v>123.47119070443385</v>
      </c>
      <c r="BE30" s="18">
        <v>112.78890045362758</v>
      </c>
      <c r="BF30" s="18">
        <v>113.21186119148274</v>
      </c>
      <c r="BG30" s="18">
        <v>112.92226881569253</v>
      </c>
      <c r="BH30" s="18">
        <v>125.27720451333138</v>
      </c>
      <c r="BI30" s="18">
        <v>113.32302792247891</v>
      </c>
      <c r="BJ30" s="18">
        <v>113.70843500004857</v>
      </c>
      <c r="BK30" s="18">
        <v>113.39195832888922</v>
      </c>
      <c r="BL30" s="18">
        <v>126.14918526142338</v>
      </c>
      <c r="BM30" s="18">
        <v>113.89192117957872</v>
      </c>
      <c r="BN30" s="18">
        <v>114.21111073502891</v>
      </c>
      <c r="BO30" s="18">
        <v>113.96828870016098</v>
      </c>
      <c r="BP30" s="18">
        <v>127.07090023069682</v>
      </c>
      <c r="BQ30" s="18">
        <v>114.44787247404693</v>
      </c>
      <c r="BR30" s="18">
        <v>114.66918605961298</v>
      </c>
      <c r="BS30" s="18">
        <v>114.2651567551779</v>
      </c>
      <c r="BT30" s="18">
        <v>127.04013410588077</v>
      </c>
      <c r="BU30" s="18">
        <v>114.76799499269688</v>
      </c>
      <c r="BV30" s="18">
        <v>114.7045706434473</v>
      </c>
      <c r="BW30" s="18">
        <v>114.20572620525154</v>
      </c>
      <c r="BX30" s="18">
        <v>128.58350957528003</v>
      </c>
      <c r="BY30" s="18">
        <v>115.0197577251473</v>
      </c>
      <c r="BZ30" s="18">
        <v>114.73550790879656</v>
      </c>
      <c r="CA30" s="18">
        <v>115.06177959532448</v>
      </c>
      <c r="CB30" s="18">
        <v>129.26239631455053</v>
      </c>
      <c r="CC30" s="18">
        <v>115.01122056665459</v>
      </c>
      <c r="CD30" s="18">
        <v>114.78496248909171</v>
      </c>
      <c r="CE30" s="18">
        <v>115.22232674509371</v>
      </c>
      <c r="CF30" s="18">
        <v>129.68932712211321</v>
      </c>
      <c r="CG30" s="18">
        <v>115.12394115634591</v>
      </c>
      <c r="CH30" s="18">
        <v>114.83478201915997</v>
      </c>
      <c r="CI30" s="18">
        <v>115.2958269535644</v>
      </c>
      <c r="CJ30" s="18">
        <v>129.50003487246477</v>
      </c>
      <c r="CK30" s="18">
        <v>115.22673278764059</v>
      </c>
      <c r="CL30" s="18">
        <v>114.95676310165616</v>
      </c>
      <c r="CM30" s="18">
        <v>115.58131719252999</v>
      </c>
      <c r="CN30" s="18">
        <v>130.00478870725544</v>
      </c>
      <c r="CO30" s="18">
        <v>115.20365330160475</v>
      </c>
      <c r="CP30" s="18">
        <v>115.03156665389993</v>
      </c>
      <c r="CQ30" s="18">
        <v>115.7792853796591</v>
      </c>
      <c r="CR30" s="18">
        <v>130.4903354945981</v>
      </c>
      <c r="CS30" s="18">
        <v>115.33616775249732</v>
      </c>
      <c r="CT30" s="18">
        <v>115.09967422259831</v>
      </c>
      <c r="CU30" s="18">
        <v>115.96459352674248</v>
      </c>
      <c r="CV30" s="18">
        <v>130.91373553325408</v>
      </c>
      <c r="CW30" s="18">
        <v>115.46194543407087</v>
      </c>
      <c r="CX30" s="18">
        <v>115.18961491147275</v>
      </c>
      <c r="CY30" s="18">
        <v>116.10341315522832</v>
      </c>
      <c r="CZ30" s="18">
        <v>130.1818936678398</v>
      </c>
      <c r="DA30" s="18">
        <v>115.58795679044421</v>
      </c>
      <c r="DB30" s="18">
        <v>115.26921316031888</v>
      </c>
      <c r="DC30" s="18">
        <v>116.38285367587176</v>
      </c>
      <c r="DD30" s="18">
        <v>131.24443954604024</v>
      </c>
      <c r="DE30" s="18">
        <v>115.72604766495773</v>
      </c>
      <c r="DF30" s="18">
        <v>115.34442136751937</v>
      </c>
      <c r="DG30" s="18">
        <v>116.60818312744837</v>
      </c>
      <c r="DH30" s="18">
        <v>133.14411739840423</v>
      </c>
      <c r="DI30" s="18">
        <v>115.86526267240787</v>
      </c>
      <c r="DJ30" s="18">
        <v>115.37425837688598</v>
      </c>
      <c r="DK30" s="18">
        <v>116.72419829490366</v>
      </c>
      <c r="DL30" s="18">
        <v>133.89772800921799</v>
      </c>
      <c r="DM30" s="18">
        <v>116.75840431154487</v>
      </c>
      <c r="DN30" s="18">
        <v>115.63453835860845</v>
      </c>
      <c r="DO30" s="18">
        <v>116.85852346555876</v>
      </c>
      <c r="DP30" s="18">
        <v>135.04003460484654</v>
      </c>
      <c r="DQ30" s="18">
        <v>116.85525807486447</v>
      </c>
      <c r="DR30" s="18">
        <v>115.6663868156829</v>
      </c>
      <c r="DS30" s="18">
        <v>116.95778676259556</v>
      </c>
      <c r="DT30" s="18">
        <v>138.64628627961147</v>
      </c>
      <c r="DU30" s="18">
        <v>116.96969074241997</v>
      </c>
      <c r="DV30" s="18">
        <v>115.69541840117527</v>
      </c>
      <c r="DW30" s="18">
        <v>117.07977612404498</v>
      </c>
      <c r="DX30" s="18">
        <v>139.54724064550501</v>
      </c>
      <c r="DY30" s="18">
        <v>117.08368236587233</v>
      </c>
      <c r="DZ30" s="18">
        <v>115.727640086976</v>
      </c>
      <c r="EA30" s="18">
        <v>117.49799724382351</v>
      </c>
      <c r="EB30" s="18">
        <v>139.76196953018137</v>
      </c>
      <c r="EC30" s="18">
        <v>117.1958836782308</v>
      </c>
      <c r="ED30" s="18">
        <v>115.76028991292718</v>
      </c>
      <c r="EE30" s="18">
        <v>117.64288821728471</v>
      </c>
      <c r="EF30" s="18">
        <v>139.82330155816535</v>
      </c>
      <c r="EG30" s="18">
        <v>117.29942672432385</v>
      </c>
      <c r="EH30" s="18">
        <v>115.81306959115508</v>
      </c>
      <c r="EI30" s="18">
        <v>117.73019771966999</v>
      </c>
      <c r="EJ30" s="18">
        <v>140.30657098795714</v>
      </c>
      <c r="EK30" s="18">
        <v>117.40073226588309</v>
      </c>
      <c r="EL30" s="18">
        <v>115.87186739251645</v>
      </c>
      <c r="EM30" s="18">
        <v>118.51746449792506</v>
      </c>
      <c r="EN30" s="18">
        <v>141.09948033650517</v>
      </c>
      <c r="EO30" s="18">
        <v>117.53809017360872</v>
      </c>
      <c r="EP30" s="18">
        <v>115.93397103057258</v>
      </c>
      <c r="EQ30" s="18">
        <v>118.67842677806117</v>
      </c>
      <c r="ER30" s="18">
        <v>141.32173587471505</v>
      </c>
      <c r="ES30" s="18">
        <v>117.59953503053599</v>
      </c>
      <c r="ET30" s="18">
        <v>115.98992256162009</v>
      </c>
      <c r="EU30" s="18">
        <v>118.81488639801422</v>
      </c>
      <c r="EV30" s="18">
        <v>145.07751803530999</v>
      </c>
      <c r="EW30" s="53">
        <v>117.99595800820499</v>
      </c>
    </row>
    <row r="31" spans="1:153">
      <c r="A31" s="42" t="s">
        <v>674</v>
      </c>
      <c r="B31" s="18">
        <v>78.874254390005063</v>
      </c>
      <c r="C31" s="18">
        <v>124.48162930055662</v>
      </c>
      <c r="D31" s="18">
        <v>311.87663603999403</v>
      </c>
      <c r="E31" s="18">
        <v>76.686370730362455</v>
      </c>
      <c r="F31" s="18">
        <v>72.55227610295546</v>
      </c>
      <c r="G31" s="18">
        <v>134.18941694260755</v>
      </c>
      <c r="H31" s="18">
        <v>346.64358421836857</v>
      </c>
      <c r="I31" s="18">
        <v>68.755138167697623</v>
      </c>
      <c r="J31" s="18">
        <v>69.412099065033175</v>
      </c>
      <c r="K31" s="18">
        <v>150.11350389282669</v>
      </c>
      <c r="L31" s="18">
        <v>502.22663085340486</v>
      </c>
      <c r="M31" s="18">
        <v>63.873382581535331</v>
      </c>
      <c r="N31" s="18">
        <v>68.540039417203204</v>
      </c>
      <c r="O31" s="18">
        <v>182.56677583727654</v>
      </c>
      <c r="P31" s="18">
        <v>223.65046533254048</v>
      </c>
      <c r="Q31" s="18">
        <v>65.67461028565549</v>
      </c>
      <c r="R31" s="18">
        <v>53.230367374578215</v>
      </c>
      <c r="S31" s="18">
        <v>62.059892574322248</v>
      </c>
      <c r="T31" s="18">
        <v>82.965592050500547</v>
      </c>
      <c r="U31" s="18">
        <v>55.191534292625306</v>
      </c>
      <c r="V31" s="18">
        <v>50.917230388725145</v>
      </c>
      <c r="W31" s="18">
        <v>54.7380573388958</v>
      </c>
      <c r="X31" s="18">
        <v>69.555958275578121</v>
      </c>
      <c r="Y31" s="18">
        <v>52.911909022066261</v>
      </c>
      <c r="Z31" s="18">
        <v>49.258575233681114</v>
      </c>
      <c r="AA31" s="18">
        <v>53.983137951363297</v>
      </c>
      <c r="AB31" s="18">
        <v>83.679247096590373</v>
      </c>
      <c r="AC31" s="18">
        <v>52.530592573595023</v>
      </c>
      <c r="AD31" s="18">
        <v>47.228812116026077</v>
      </c>
      <c r="AE31" s="18">
        <v>51.323213864028638</v>
      </c>
      <c r="AF31" s="18">
        <v>71.545383493656487</v>
      </c>
      <c r="AG31" s="18">
        <v>49.720434804824983</v>
      </c>
      <c r="AH31" s="18">
        <v>45.364174240294012</v>
      </c>
      <c r="AI31" s="18">
        <v>49.178627579218897</v>
      </c>
      <c r="AJ31" s="18">
        <v>60.178641655515911</v>
      </c>
      <c r="AK31" s="18">
        <v>46.809184329876196</v>
      </c>
      <c r="AL31" s="18">
        <v>42.619258757466163</v>
      </c>
      <c r="AM31" s="18">
        <v>46.020904736163374</v>
      </c>
      <c r="AN31" s="18">
        <v>53.952424472115773</v>
      </c>
      <c r="AO31" s="18">
        <v>43.983397167462343</v>
      </c>
      <c r="AP31" s="18">
        <v>43.189382279263469</v>
      </c>
      <c r="AQ31" s="18">
        <v>46.116654039968218</v>
      </c>
      <c r="AR31" s="18">
        <v>53.915998554613935</v>
      </c>
      <c r="AS31" s="18">
        <v>44.493266869014128</v>
      </c>
      <c r="AT31" s="18">
        <v>43.278030268733275</v>
      </c>
      <c r="AU31" s="18">
        <v>44.668457309079642</v>
      </c>
      <c r="AV31" s="18">
        <v>49.648910875458455</v>
      </c>
      <c r="AW31" s="18">
        <v>44.544303631716197</v>
      </c>
      <c r="AX31" s="18">
        <v>42.803040197998676</v>
      </c>
      <c r="AY31" s="18">
        <v>44.022464953409212</v>
      </c>
      <c r="AZ31" s="18">
        <v>48.854179060858357</v>
      </c>
      <c r="BA31" s="18">
        <v>44.566815841428877</v>
      </c>
      <c r="BB31" s="18">
        <v>41.147032956308415</v>
      </c>
      <c r="BC31" s="18">
        <v>43.55911036002405</v>
      </c>
      <c r="BD31" s="18">
        <v>48.405176892197915</v>
      </c>
      <c r="BE31" s="18">
        <v>44.247436367646635</v>
      </c>
      <c r="BF31" s="18">
        <v>41.648496753917328</v>
      </c>
      <c r="BG31" s="18">
        <v>43.983966807344004</v>
      </c>
      <c r="BH31" s="18">
        <v>49.459435546387141</v>
      </c>
      <c r="BI31" s="18">
        <v>44.712450244091322</v>
      </c>
      <c r="BJ31" s="18">
        <v>37.077572315091338</v>
      </c>
      <c r="BK31" s="18">
        <v>38.562631507437075</v>
      </c>
      <c r="BL31" s="18">
        <v>47.721660624690251</v>
      </c>
      <c r="BM31" s="18">
        <v>40.17515146895925</v>
      </c>
      <c r="BN31" s="18">
        <v>29.697827660667901</v>
      </c>
      <c r="BO31" s="18">
        <v>30.679248563006645</v>
      </c>
      <c r="BP31" s="18">
        <v>47.576101166121532</v>
      </c>
      <c r="BQ31" s="18">
        <v>41.631402401456725</v>
      </c>
      <c r="BR31" s="18">
        <v>30.198060259667223</v>
      </c>
      <c r="BS31" s="18">
        <v>32.506092679527228</v>
      </c>
      <c r="BT31" s="18">
        <v>47.347368140445653</v>
      </c>
      <c r="BU31" s="18">
        <v>39.704185205271983</v>
      </c>
      <c r="BV31" s="18">
        <v>28.270618414022813</v>
      </c>
      <c r="BW31" s="18">
        <v>35.967585014350554</v>
      </c>
      <c r="BX31" s="18">
        <v>47.205441070472801</v>
      </c>
      <c r="BY31" s="18">
        <v>38.464130436668597</v>
      </c>
      <c r="BZ31" s="18">
        <v>30.476750774735287</v>
      </c>
      <c r="CA31" s="18">
        <v>34.267985536012119</v>
      </c>
      <c r="CB31" s="18">
        <v>46.521373636386159</v>
      </c>
      <c r="CC31" s="18">
        <v>40.68948285601553</v>
      </c>
      <c r="CD31" s="18">
        <v>30.577566291015408</v>
      </c>
      <c r="CE31" s="18">
        <v>36.165533771283414</v>
      </c>
      <c r="CF31" s="18">
        <v>47.374221772474975</v>
      </c>
      <c r="CG31" s="18">
        <v>39.606721461901174</v>
      </c>
      <c r="CH31" s="18">
        <v>30.340468054047236</v>
      </c>
      <c r="CI31" s="18">
        <v>40.092404481150403</v>
      </c>
      <c r="CJ31" s="18">
        <v>47.71353433110157</v>
      </c>
      <c r="CK31" s="18">
        <v>40.814333012616295</v>
      </c>
      <c r="CL31" s="18">
        <v>31.861631592279799</v>
      </c>
      <c r="CM31" s="18">
        <v>37.903204776160671</v>
      </c>
      <c r="CN31" s="18">
        <v>48.202153833878491</v>
      </c>
      <c r="CO31" s="18">
        <v>42.904297703433947</v>
      </c>
      <c r="CP31" s="18">
        <v>33.218837389946863</v>
      </c>
      <c r="CQ31" s="18">
        <v>42.59324611759687</v>
      </c>
      <c r="CR31" s="18">
        <v>49.358639805729005</v>
      </c>
      <c r="CS31" s="18">
        <v>44.163010243258107</v>
      </c>
      <c r="CT31" s="18">
        <v>34.7956304248439</v>
      </c>
      <c r="CU31" s="18">
        <v>43.58973691119148</v>
      </c>
      <c r="CV31" s="18">
        <v>50.087434688026576</v>
      </c>
      <c r="CW31" s="18">
        <v>45.311175129887964</v>
      </c>
      <c r="CX31" s="18">
        <v>35.579065399439557</v>
      </c>
      <c r="CY31" s="18">
        <v>41.663592326823888</v>
      </c>
      <c r="CZ31" s="18">
        <v>50.137202521786854</v>
      </c>
      <c r="DA31" s="18">
        <v>42.858083728960615</v>
      </c>
      <c r="DB31" s="18">
        <v>36.93481764946867</v>
      </c>
      <c r="DC31" s="18">
        <v>42.686651294942394</v>
      </c>
      <c r="DD31" s="18">
        <v>51.178635545891581</v>
      </c>
      <c r="DE31" s="18">
        <v>43.977162081540236</v>
      </c>
      <c r="DF31" s="18">
        <v>36.603722712397719</v>
      </c>
      <c r="DG31" s="18">
        <v>44.881146995597902</v>
      </c>
      <c r="DH31" s="18">
        <v>51.623374430567956</v>
      </c>
      <c r="DI31" s="18">
        <v>45.100933232200468</v>
      </c>
      <c r="DJ31" s="18">
        <v>39.753301768849624</v>
      </c>
      <c r="DK31" s="18">
        <v>43.819685849687808</v>
      </c>
      <c r="DL31" s="18">
        <v>51.94383657101794</v>
      </c>
      <c r="DM31" s="18">
        <v>45.716215207428625</v>
      </c>
      <c r="DN31" s="18">
        <v>40.037865440891281</v>
      </c>
      <c r="DO31" s="18">
        <v>43.608745556665248</v>
      </c>
      <c r="DP31" s="18">
        <v>52.074954215231699</v>
      </c>
      <c r="DQ31" s="18">
        <v>46.21554460401331</v>
      </c>
      <c r="DR31" s="18">
        <v>38.368589571616965</v>
      </c>
      <c r="DS31" s="18">
        <v>45.112277458984614</v>
      </c>
      <c r="DT31" s="18">
        <v>52.602747514124303</v>
      </c>
      <c r="DU31" s="18">
        <v>46.652571311182129</v>
      </c>
      <c r="DV31" s="18">
        <v>39.778686897859053</v>
      </c>
      <c r="DW31" s="18">
        <v>45.84671522320911</v>
      </c>
      <c r="DX31" s="18">
        <v>52.986307360243828</v>
      </c>
      <c r="DY31" s="18">
        <v>47.222366129388</v>
      </c>
      <c r="DZ31" s="18">
        <v>40.707814214792698</v>
      </c>
      <c r="EA31" s="18">
        <v>45.483416678867869</v>
      </c>
      <c r="EB31" s="18">
        <v>53.325475511943708</v>
      </c>
      <c r="EC31" s="18">
        <v>47.464214593524233</v>
      </c>
      <c r="ED31" s="18">
        <v>43.697030454902468</v>
      </c>
      <c r="EE31" s="18">
        <v>45.552086202633546</v>
      </c>
      <c r="EF31" s="18">
        <v>53.449429387517036</v>
      </c>
      <c r="EG31" s="18">
        <v>47.624751572379459</v>
      </c>
      <c r="EH31" s="18">
        <v>45.31102623312843</v>
      </c>
      <c r="EI31" s="18">
        <v>45.976149897946328</v>
      </c>
      <c r="EJ31" s="18">
        <v>53.824543988750129</v>
      </c>
      <c r="EK31" s="18">
        <v>47.860908654458839</v>
      </c>
      <c r="EL31" s="18">
        <v>43.428226192646328</v>
      </c>
      <c r="EM31" s="18">
        <v>45.432571234437425</v>
      </c>
      <c r="EN31" s="18">
        <v>53.941342784468226</v>
      </c>
      <c r="EO31" s="18">
        <v>48.008587711619327</v>
      </c>
      <c r="EP31" s="18">
        <v>41.465391653172638</v>
      </c>
      <c r="EQ31" s="18">
        <v>45.594862877913748</v>
      </c>
      <c r="ER31" s="18">
        <v>54.239557609277462</v>
      </c>
      <c r="ES31" s="18">
        <v>48.091431919106761</v>
      </c>
      <c r="ET31" s="18">
        <v>44.470439448231403</v>
      </c>
      <c r="EU31" s="18">
        <v>46.143854456182382</v>
      </c>
      <c r="EV31" s="18">
        <v>54.313531637519496</v>
      </c>
      <c r="EW31" s="53">
        <v>47.370573858701512</v>
      </c>
    </row>
    <row r="32" spans="1:153">
      <c r="A32" s="42" t="s">
        <v>541</v>
      </c>
      <c r="B32" s="18">
        <v>328.20811678237607</v>
      </c>
      <c r="C32" s="18">
        <v>153.47138191831826</v>
      </c>
      <c r="D32" s="18">
        <v>171.19908854643674</v>
      </c>
      <c r="E32" s="18">
        <v>249.99467153615791</v>
      </c>
      <c r="F32" s="18">
        <v>127.67089157608693</v>
      </c>
      <c r="G32" s="18">
        <v>128.62485761111978</v>
      </c>
      <c r="H32" s="18">
        <v>128.45257596705255</v>
      </c>
      <c r="I32" s="18">
        <v>126.86350858289796</v>
      </c>
      <c r="J32" s="18">
        <v>152.10103235319789</v>
      </c>
      <c r="K32" s="18">
        <v>153.26616255090568</v>
      </c>
      <c r="L32" s="18">
        <v>153.72749821736551</v>
      </c>
      <c r="M32" s="18">
        <v>151.53296134338461</v>
      </c>
      <c r="N32" s="18">
        <v>158.45302860387665</v>
      </c>
      <c r="O32" s="18">
        <v>159.89414209896057</v>
      </c>
      <c r="P32" s="18">
        <v>161.16617510382594</v>
      </c>
      <c r="Q32" s="18">
        <v>157.97294829332137</v>
      </c>
      <c r="R32" s="18">
        <v>137.50076691327624</v>
      </c>
      <c r="S32" s="18">
        <v>139.55205024046853</v>
      </c>
      <c r="T32" s="18">
        <v>141.72772714837944</v>
      </c>
      <c r="U32" s="18">
        <v>137.03923457151683</v>
      </c>
      <c r="V32" s="18">
        <v>127.66611630968085</v>
      </c>
      <c r="W32" s="18">
        <v>127.82858366971458</v>
      </c>
      <c r="X32" s="18">
        <v>125.54037285733894</v>
      </c>
      <c r="Y32" s="18">
        <v>125.70002023213188</v>
      </c>
      <c r="Z32" s="18">
        <v>125.10580137687624</v>
      </c>
      <c r="AA32" s="18">
        <v>123.33563193262037</v>
      </c>
      <c r="AB32" s="18">
        <v>122.6963666750917</v>
      </c>
      <c r="AC32" s="18">
        <v>122.3051452544334</v>
      </c>
      <c r="AD32" s="18">
        <v>121.22086356489743</v>
      </c>
      <c r="AE32" s="18">
        <v>120.64275744264631</v>
      </c>
      <c r="AF32" s="18">
        <v>118.5213515283973</v>
      </c>
      <c r="AG32" s="18">
        <v>118.35663728225389</v>
      </c>
      <c r="AH32" s="18">
        <v>102.32089286836292</v>
      </c>
      <c r="AI32" s="18">
        <v>102.59347588139474</v>
      </c>
      <c r="AJ32" s="18">
        <v>99.567382649420168</v>
      </c>
      <c r="AK32" s="18">
        <v>101.77567510023427</v>
      </c>
      <c r="AL32" s="18">
        <v>87.787821102082788</v>
      </c>
      <c r="AM32" s="18">
        <v>90.409726546804123</v>
      </c>
      <c r="AN32" s="18">
        <v>85.992643521041856</v>
      </c>
      <c r="AO32" s="18">
        <v>89.23623080574643</v>
      </c>
      <c r="AP32" s="18">
        <v>84.163601042595914</v>
      </c>
      <c r="AQ32" s="18">
        <v>85.277440590941694</v>
      </c>
      <c r="AR32" s="18">
        <v>82.550959779958376</v>
      </c>
      <c r="AS32" s="18">
        <v>85.200407033310128</v>
      </c>
      <c r="AT32" s="18">
        <v>86.855465500281184</v>
      </c>
      <c r="AU32" s="18">
        <v>87.55999191351863</v>
      </c>
      <c r="AV32" s="18">
        <v>84.760222662553275</v>
      </c>
      <c r="AW32" s="18">
        <v>87.473743411249785</v>
      </c>
      <c r="AX32" s="18">
        <v>88.412845572664168</v>
      </c>
      <c r="AY32" s="18">
        <v>88.338911648421487</v>
      </c>
      <c r="AZ32" s="18">
        <v>86.092834468728313</v>
      </c>
      <c r="BA32" s="18">
        <v>82.188268146817521</v>
      </c>
      <c r="BB32" s="18">
        <v>76.350441530756697</v>
      </c>
      <c r="BC32" s="18">
        <v>75.628731896743972</v>
      </c>
      <c r="BD32" s="18">
        <v>75.554650024507197</v>
      </c>
      <c r="BE32" s="18">
        <v>76.765833144219741</v>
      </c>
      <c r="BF32" s="18">
        <v>77.008111941250064</v>
      </c>
      <c r="BG32" s="18">
        <v>76.600570840039964</v>
      </c>
      <c r="BH32" s="18">
        <v>75.899545740658155</v>
      </c>
      <c r="BI32" s="18">
        <v>77.164752581829433</v>
      </c>
      <c r="BJ32" s="18">
        <v>78.619836751929583</v>
      </c>
      <c r="BK32" s="18">
        <v>78.223426618799209</v>
      </c>
      <c r="BL32" s="18">
        <v>77.356748455743883</v>
      </c>
      <c r="BM32" s="18">
        <v>78.836201606689485</v>
      </c>
      <c r="BN32" s="18">
        <v>78.396140957462308</v>
      </c>
      <c r="BO32" s="18">
        <v>74.485647199705255</v>
      </c>
      <c r="BP32" s="18">
        <v>77.058213421300451</v>
      </c>
      <c r="BQ32" s="18">
        <v>79.174854127005915</v>
      </c>
      <c r="BR32" s="18">
        <v>80.048683879639697</v>
      </c>
      <c r="BS32" s="18">
        <v>77.80988158694683</v>
      </c>
      <c r="BT32" s="18">
        <v>77.79738747316469</v>
      </c>
      <c r="BU32" s="18">
        <v>80.002674264785199</v>
      </c>
      <c r="BV32" s="18">
        <v>81.994630199404639</v>
      </c>
      <c r="BW32" s="18">
        <v>79.631221213347942</v>
      </c>
      <c r="BX32" s="18">
        <v>80.016568055555581</v>
      </c>
      <c r="BY32" s="18">
        <v>82.773258659605361</v>
      </c>
      <c r="BZ32" s="18">
        <v>84.082572224430834</v>
      </c>
      <c r="CA32" s="18">
        <v>81.954571724101143</v>
      </c>
      <c r="CB32" s="18">
        <v>82.079386671622586</v>
      </c>
      <c r="CC32" s="18">
        <v>85.213872885277112</v>
      </c>
      <c r="CD32" s="18">
        <v>85.092806249272812</v>
      </c>
      <c r="CE32" s="18">
        <v>82.931684698493214</v>
      </c>
      <c r="CF32" s="18">
        <v>83.134693652988432</v>
      </c>
      <c r="CG32" s="18">
        <v>86.291545703159457</v>
      </c>
      <c r="CH32" s="18">
        <v>83.690513779428329</v>
      </c>
      <c r="CI32" s="18">
        <v>81.484820034276481</v>
      </c>
      <c r="CJ32" s="18">
        <v>81.520384402662472</v>
      </c>
      <c r="CK32" s="18">
        <v>84.680720086314238</v>
      </c>
      <c r="CL32" s="18">
        <v>85.138378338440077</v>
      </c>
      <c r="CM32" s="18">
        <v>83.164841984786506</v>
      </c>
      <c r="CN32" s="18">
        <v>82.85453906606206</v>
      </c>
      <c r="CO32" s="18">
        <v>86.503969078089625</v>
      </c>
      <c r="CP32" s="18">
        <v>87.934256184792332</v>
      </c>
      <c r="CQ32" s="18">
        <v>85.31808720983787</v>
      </c>
      <c r="CR32" s="18">
        <v>85.516342791158706</v>
      </c>
      <c r="CS32" s="18">
        <v>89.332891889845243</v>
      </c>
      <c r="CT32" s="18">
        <v>92.498699554939321</v>
      </c>
      <c r="CU32" s="18">
        <v>89.239986830712127</v>
      </c>
      <c r="CV32" s="18">
        <v>89.390324957379335</v>
      </c>
      <c r="CW32" s="18">
        <v>93.144006595612254</v>
      </c>
      <c r="CX32" s="18">
        <v>89.205569194818295</v>
      </c>
      <c r="CY32" s="18">
        <v>86.331049572150249</v>
      </c>
      <c r="CZ32" s="18">
        <v>85.654330409955804</v>
      </c>
      <c r="DA32" s="18">
        <v>89.368041157571255</v>
      </c>
      <c r="DB32" s="18">
        <v>90.439851292033524</v>
      </c>
      <c r="DC32" s="18">
        <v>87.920305303882429</v>
      </c>
      <c r="DD32" s="18">
        <v>86.746411693428499</v>
      </c>
      <c r="DE32" s="18">
        <v>90.920105590573584</v>
      </c>
      <c r="DF32" s="18">
        <v>92.059938014389331</v>
      </c>
      <c r="DG32" s="18">
        <v>89.5032345637145</v>
      </c>
      <c r="DH32" s="18">
        <v>88.836267470760262</v>
      </c>
      <c r="DI32" s="18">
        <v>92.980377012773118</v>
      </c>
      <c r="DJ32" s="18">
        <v>92.437576043565556</v>
      </c>
      <c r="DK32" s="18">
        <v>89.722522069047457</v>
      </c>
      <c r="DL32" s="18">
        <v>89.501103501090313</v>
      </c>
      <c r="DM32" s="18">
        <v>93.574346411416442</v>
      </c>
      <c r="DN32" s="18">
        <v>92.983552393292115</v>
      </c>
      <c r="DO32" s="18">
        <v>90.061969287175671</v>
      </c>
      <c r="DP32" s="18">
        <v>89.99252851922833</v>
      </c>
      <c r="DQ32" s="18">
        <v>94.11940688871789</v>
      </c>
      <c r="DR32" s="18">
        <v>93.624559467478605</v>
      </c>
      <c r="DS32" s="18">
        <v>90.373355922749496</v>
      </c>
      <c r="DT32" s="18">
        <v>90.850289005600146</v>
      </c>
      <c r="DU32" s="18">
        <v>94.70525198851108</v>
      </c>
      <c r="DV32" s="18">
        <v>78.228452619216185</v>
      </c>
      <c r="DW32" s="18">
        <v>76.848449456764172</v>
      </c>
      <c r="DX32" s="18">
        <v>79.174181482555255</v>
      </c>
      <c r="DY32" s="18">
        <v>81.396101180755025</v>
      </c>
      <c r="DZ32" s="18">
        <v>77.882309248584349</v>
      </c>
      <c r="EA32" s="18">
        <v>76.680478958276765</v>
      </c>
      <c r="EB32" s="18">
        <v>79.190653453018143</v>
      </c>
      <c r="EC32" s="18">
        <v>81.280194038878193</v>
      </c>
      <c r="ED32" s="18">
        <v>78.278241229928668</v>
      </c>
      <c r="EE32" s="18">
        <v>77.596494778778677</v>
      </c>
      <c r="EF32" s="18">
        <v>79.617856793875205</v>
      </c>
      <c r="EG32" s="18">
        <v>81.485054583574325</v>
      </c>
      <c r="EH32" s="18">
        <v>78.576065250601161</v>
      </c>
      <c r="EI32" s="18">
        <v>77.827826133498831</v>
      </c>
      <c r="EJ32" s="18">
        <v>80.61234882297552</v>
      </c>
      <c r="EK32" s="18">
        <v>81.88597733847331</v>
      </c>
      <c r="EL32" s="18">
        <v>79.167665897587597</v>
      </c>
      <c r="EM32" s="18">
        <v>79.005128081972643</v>
      </c>
      <c r="EN32" s="18">
        <v>81.161186408960262</v>
      </c>
      <c r="EO32" s="18">
        <v>82.328689961621805</v>
      </c>
      <c r="EP32" s="18">
        <v>80.436673641546761</v>
      </c>
      <c r="EQ32" s="18">
        <v>79.523810750543035</v>
      </c>
      <c r="ER32" s="18">
        <v>81.895501712260895</v>
      </c>
      <c r="ES32" s="18">
        <v>82.737586356618436</v>
      </c>
      <c r="ET32" s="18">
        <v>80.923057748322577</v>
      </c>
      <c r="EU32" s="18">
        <v>80.760402675697193</v>
      </c>
      <c r="EV32" s="18">
        <v>82.392285207477642</v>
      </c>
      <c r="EW32" s="53">
        <v>84.587272201527298</v>
      </c>
    </row>
    <row r="33" spans="1:153">
      <c r="A33" s="47" t="s">
        <v>402</v>
      </c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37"/>
    </row>
    <row r="34" spans="1:153">
      <c r="A34" s="42" t="s">
        <v>403</v>
      </c>
      <c r="B34" s="6">
        <v>209.39910324171655</v>
      </c>
      <c r="C34" s="6">
        <v>115.4338675925674</v>
      </c>
      <c r="D34" s="6">
        <v>77.704316435652629</v>
      </c>
      <c r="E34" s="6">
        <v>97.046133526961484</v>
      </c>
      <c r="F34" s="6">
        <v>52.361611300979106</v>
      </c>
      <c r="G34" s="6">
        <v>17.721635155455733</v>
      </c>
      <c r="H34" s="6">
        <v>36.557245959431818</v>
      </c>
      <c r="I34" s="6">
        <v>66.060717971386197</v>
      </c>
      <c r="J34" s="6">
        <v>47.942514717747926</v>
      </c>
      <c r="K34" s="6">
        <v>18.052802734692726</v>
      </c>
      <c r="L34" s="6">
        <v>34.791240077705872</v>
      </c>
      <c r="M34" s="6">
        <v>63.256538893756641</v>
      </c>
      <c r="N34" s="6">
        <v>36.572183001214611</v>
      </c>
      <c r="O34" s="6">
        <v>12.149439933424826</v>
      </c>
      <c r="P34" s="6">
        <v>28.093296308234802</v>
      </c>
      <c r="Q34" s="6">
        <v>55.887237014759805</v>
      </c>
      <c r="R34" s="6">
        <v>27.403287718456632</v>
      </c>
      <c r="S34" s="6">
        <v>9.0222402082492863</v>
      </c>
      <c r="T34" s="6">
        <v>19.774635988690363</v>
      </c>
      <c r="U34" s="6">
        <v>46.540225883324922</v>
      </c>
      <c r="V34" s="6">
        <v>18.276740026079061</v>
      </c>
      <c r="W34" s="6">
        <v>5.5973356143959379</v>
      </c>
      <c r="X34" s="6">
        <v>16.039259725991275</v>
      </c>
      <c r="Y34" s="6">
        <v>43.670619634453296</v>
      </c>
      <c r="Z34" s="6">
        <v>14.509720825727037</v>
      </c>
      <c r="AA34" s="6">
        <v>3.3512349088334585</v>
      </c>
      <c r="AB34" s="6">
        <v>11.393817134578002</v>
      </c>
      <c r="AC34" s="6">
        <v>39.195695076692054</v>
      </c>
      <c r="AD34" s="6">
        <v>13.104829184980026</v>
      </c>
      <c r="AE34" s="6">
        <v>2.2595001462168507</v>
      </c>
      <c r="AF34" s="6">
        <v>5.5578656620993696</v>
      </c>
      <c r="AG34" s="6">
        <v>36.260896022106955</v>
      </c>
      <c r="AH34" s="6">
        <v>14.506857408747017</v>
      </c>
      <c r="AI34" s="6">
        <v>2.9483705370697919</v>
      </c>
      <c r="AJ34" s="6">
        <v>9.7310259615867256</v>
      </c>
      <c r="AK34" s="6">
        <v>33.486550851271311</v>
      </c>
      <c r="AL34" s="6">
        <v>11.408222181676303</v>
      </c>
      <c r="AM34" s="6">
        <v>3.0858258538060452</v>
      </c>
      <c r="AN34" s="6">
        <v>12.738006623013122</v>
      </c>
      <c r="AO34" s="6">
        <v>37.072699170846846</v>
      </c>
      <c r="AP34" s="6">
        <v>16.185282419896204</v>
      </c>
      <c r="AQ34" s="6">
        <v>3.2698646860351737</v>
      </c>
      <c r="AR34" s="6">
        <v>16.35662677724947</v>
      </c>
      <c r="AS34" s="6">
        <v>38.450412786850947</v>
      </c>
      <c r="AT34" s="6">
        <v>4.7491404260526595</v>
      </c>
      <c r="AU34" s="6">
        <v>2.5118656103886501</v>
      </c>
      <c r="AV34" s="6">
        <v>9.9114107715741078</v>
      </c>
      <c r="AW34" s="6">
        <v>20.287653936609424</v>
      </c>
      <c r="AX34" s="6">
        <v>4.8936127666707092</v>
      </c>
      <c r="AY34" s="6">
        <v>1.8970973972021108</v>
      </c>
      <c r="AZ34" s="6">
        <v>14.461629185573155</v>
      </c>
      <c r="BA34" s="6">
        <v>27.006179961637955</v>
      </c>
      <c r="BB34" s="6">
        <v>4.9013416471941396</v>
      </c>
      <c r="BC34" s="6">
        <v>1.7848977295927495</v>
      </c>
      <c r="BD34" s="6">
        <v>16.437574795775866</v>
      </c>
      <c r="BE34" s="6">
        <v>24.101509801449325</v>
      </c>
      <c r="BF34" s="6">
        <v>5.1654646503274941</v>
      </c>
      <c r="BG34" s="6">
        <v>1.4327881985452287</v>
      </c>
      <c r="BH34" s="6">
        <v>23.54093022929721</v>
      </c>
      <c r="BI34" s="6">
        <v>30.475409128070428</v>
      </c>
      <c r="BJ34" s="6">
        <v>6.850881651916322</v>
      </c>
      <c r="BK34" s="6">
        <v>1.260003568202694</v>
      </c>
      <c r="BL34" s="6">
        <v>36.043853583307914</v>
      </c>
      <c r="BM34" s="6">
        <v>31.925829804229604</v>
      </c>
      <c r="BN34" s="6">
        <v>6.0209162794638811</v>
      </c>
      <c r="BO34" s="6">
        <v>1.6813804462133008</v>
      </c>
      <c r="BP34" s="6">
        <v>29.184826264488606</v>
      </c>
      <c r="BQ34" s="6">
        <v>31.578138029776017</v>
      </c>
      <c r="BR34" s="6">
        <v>7.5122709280526596</v>
      </c>
      <c r="BS34" s="6">
        <v>1.6146825804119271</v>
      </c>
      <c r="BT34" s="6">
        <v>28.272171150918037</v>
      </c>
      <c r="BU34" s="6">
        <v>35.193217235597785</v>
      </c>
      <c r="BV34" s="6">
        <v>7.9696087510930962</v>
      </c>
      <c r="BW34" s="6">
        <v>1.4011928147143158</v>
      </c>
      <c r="BX34" s="6">
        <v>29.256425207773372</v>
      </c>
      <c r="BY34" s="6">
        <v>32.800116303261447</v>
      </c>
      <c r="BZ34" s="6">
        <v>6.6403632169030251</v>
      </c>
      <c r="CA34" s="6">
        <v>1.0509681546040441</v>
      </c>
      <c r="CB34" s="6">
        <v>26.906987179859474</v>
      </c>
      <c r="CC34" s="6">
        <v>30.63657597729069</v>
      </c>
      <c r="CD34" s="6">
        <v>4.5060269717625836</v>
      </c>
      <c r="CE34" s="6">
        <v>0.95656510732757438</v>
      </c>
      <c r="CF34" s="6">
        <v>61.920619932362278</v>
      </c>
      <c r="CG34" s="6">
        <v>32.026902640516006</v>
      </c>
      <c r="CH34" s="6">
        <v>7.6771805183529391</v>
      </c>
      <c r="CI34" s="6">
        <v>0.91128122790296029</v>
      </c>
      <c r="CJ34" s="6">
        <v>26.056026054961713</v>
      </c>
      <c r="CK34" s="6">
        <v>37.206109295900141</v>
      </c>
      <c r="CL34" s="6">
        <v>11.685176317040639</v>
      </c>
      <c r="CM34" s="6">
        <v>0.90738561551139507</v>
      </c>
      <c r="CN34" s="6">
        <v>26.512032861379399</v>
      </c>
      <c r="CO34" s="6">
        <v>39.973421092774075</v>
      </c>
      <c r="CP34" s="6">
        <v>4.77893021617058</v>
      </c>
      <c r="CQ34" s="6">
        <v>0.57815254522182946</v>
      </c>
      <c r="CR34" s="6">
        <v>24.346211630325833</v>
      </c>
      <c r="CS34" s="6">
        <v>32.336914404936927</v>
      </c>
      <c r="CT34" s="6">
        <v>8.6059506141716398</v>
      </c>
      <c r="CU34" s="6">
        <v>0.45652419895841301</v>
      </c>
      <c r="CV34" s="6">
        <v>20.969001298497268</v>
      </c>
      <c r="CW34" s="6">
        <v>37.180264722035595</v>
      </c>
      <c r="CX34" s="6">
        <v>8.7581840841534664</v>
      </c>
      <c r="CY34" s="6">
        <v>0.47011068683816515</v>
      </c>
      <c r="CZ34" s="6">
        <v>39.866915847451601</v>
      </c>
      <c r="DA34" s="6">
        <v>36.765049111783838</v>
      </c>
      <c r="DB34" s="6">
        <v>9.3905719750141223</v>
      </c>
      <c r="DC34" s="6">
        <v>0.5534464895635175</v>
      </c>
      <c r="DD34" s="6">
        <v>71.713688107963947</v>
      </c>
      <c r="DE34" s="6">
        <v>38.042469343792611</v>
      </c>
      <c r="DF34" s="6">
        <v>10.510735583825587</v>
      </c>
      <c r="DG34" s="6">
        <v>0.35176019148810245</v>
      </c>
      <c r="DH34" s="6">
        <v>20.143206770848064</v>
      </c>
      <c r="DI34" s="6">
        <v>39.129159010736537</v>
      </c>
      <c r="DJ34" s="6">
        <v>6.0140163692424817</v>
      </c>
      <c r="DK34" s="6">
        <v>0.27714867533088827</v>
      </c>
      <c r="DL34" s="6">
        <v>12.218359394229299</v>
      </c>
      <c r="DM34" s="6">
        <v>34.253036640355326</v>
      </c>
      <c r="DN34" s="6">
        <v>7.9411511507510912</v>
      </c>
      <c r="DO34" s="6">
        <v>0.36159215266070049</v>
      </c>
      <c r="DP34" s="6">
        <v>11.842314439603786</v>
      </c>
      <c r="DQ34" s="6">
        <v>35.98564675670324</v>
      </c>
      <c r="DR34" s="6">
        <v>10.928843235599013</v>
      </c>
      <c r="DS34" s="6">
        <v>0.42843882949514112</v>
      </c>
      <c r="DT34" s="6">
        <v>46.306527594274627</v>
      </c>
      <c r="DU34" s="6">
        <v>37.56635838058817</v>
      </c>
      <c r="DV34" s="6">
        <v>10.191402238623487</v>
      </c>
      <c r="DW34" s="6">
        <v>0.46711044689631431</v>
      </c>
      <c r="DX34" s="6">
        <v>16.618055299295989</v>
      </c>
      <c r="DY34" s="6">
        <v>39.370525154295542</v>
      </c>
      <c r="DZ34" s="6">
        <v>10.058241541526597</v>
      </c>
      <c r="EA34" s="6">
        <v>0.397501351690772</v>
      </c>
      <c r="EB34" s="6">
        <v>15.041407443861122</v>
      </c>
      <c r="EC34" s="6">
        <v>40.382632388823922</v>
      </c>
      <c r="ED34" s="6">
        <v>11.629194199743756</v>
      </c>
      <c r="EE34" s="6">
        <v>0.39965195898688066</v>
      </c>
      <c r="EF34" s="6">
        <v>15.826190016208635</v>
      </c>
      <c r="EG34" s="6">
        <v>40.988450780273389</v>
      </c>
      <c r="EH34" s="6">
        <v>13.096912318505664</v>
      </c>
      <c r="EI34" s="6">
        <v>0.64973826751734465</v>
      </c>
      <c r="EJ34" s="6">
        <v>17.531081306162147</v>
      </c>
      <c r="EK34" s="6">
        <v>48.674155903392482</v>
      </c>
      <c r="EL34" s="6">
        <v>14.794821331770573</v>
      </c>
      <c r="EM34" s="6">
        <v>0.52920928272357104</v>
      </c>
      <c r="EN34" s="6">
        <v>19.466857067815997</v>
      </c>
      <c r="EO34" s="6">
        <v>53.076619906021257</v>
      </c>
      <c r="EP34" s="6">
        <v>18.830218491615973</v>
      </c>
      <c r="EQ34" s="6">
        <v>0.44882873078211766</v>
      </c>
      <c r="ER34" s="6">
        <v>21.13433575391721</v>
      </c>
      <c r="ES34" s="6">
        <v>57.2974531927144</v>
      </c>
      <c r="ET34" s="6">
        <v>16.479139479545449</v>
      </c>
      <c r="EU34" s="6">
        <v>0.70168451238126472</v>
      </c>
      <c r="EV34" s="6">
        <v>21.735477751729967</v>
      </c>
      <c r="EW34" s="37">
        <v>59.8271807772391</v>
      </c>
    </row>
    <row r="35" spans="1:153">
      <c r="A35" s="42" t="s">
        <v>404</v>
      </c>
      <c r="B35" s="6">
        <v>201.87090465556321</v>
      </c>
      <c r="C35" s="6">
        <v>6.1513306301276032</v>
      </c>
      <c r="D35" s="6">
        <v>41.193860353273585</v>
      </c>
      <c r="E35" s="6">
        <v>108.00570612147372</v>
      </c>
      <c r="F35" s="6">
        <v>64.986985620907717</v>
      </c>
      <c r="G35" s="6">
        <v>13.140854155608068</v>
      </c>
      <c r="H35" s="6">
        <v>34.092898289600029</v>
      </c>
      <c r="I35" s="6">
        <v>74.222614860854023</v>
      </c>
      <c r="J35" s="6">
        <v>58.233074417222461</v>
      </c>
      <c r="K35" s="6">
        <v>11.225931979600626</v>
      </c>
      <c r="L35" s="6">
        <v>32.156725042944323</v>
      </c>
      <c r="M35" s="6">
        <v>70.716059838400156</v>
      </c>
      <c r="N35" s="6">
        <v>46.186725923509009</v>
      </c>
      <c r="O35" s="6">
        <v>4.3673599025128835</v>
      </c>
      <c r="P35" s="6">
        <v>24.665056656282687</v>
      </c>
      <c r="Q35" s="6">
        <v>65.431538789092073</v>
      </c>
      <c r="R35" s="6">
        <v>37.331720136151148</v>
      </c>
      <c r="S35" s="6">
        <v>1.9186754260742354</v>
      </c>
      <c r="T35" s="6">
        <v>15.02545525243273</v>
      </c>
      <c r="U35" s="6">
        <v>54.771957445862398</v>
      </c>
      <c r="V35" s="6">
        <v>29.526832838071179</v>
      </c>
      <c r="W35" s="6">
        <v>-1.9976719412477055</v>
      </c>
      <c r="X35" s="6">
        <v>14.349693703706238</v>
      </c>
      <c r="Y35" s="6">
        <v>52.659778033218274</v>
      </c>
      <c r="Z35" s="6">
        <v>19.323152869816269</v>
      </c>
      <c r="AA35" s="6">
        <v>-5.0733340799831508</v>
      </c>
      <c r="AB35" s="6">
        <v>10.334104157828618</v>
      </c>
      <c r="AC35" s="6">
        <v>42.628486832470308</v>
      </c>
      <c r="AD35" s="6">
        <v>16.452449164025229</v>
      </c>
      <c r="AE35" s="6">
        <v>-5.3810348054384836</v>
      </c>
      <c r="AF35" s="6">
        <v>3.0773601141129974</v>
      </c>
      <c r="AG35" s="6">
        <v>36.514902403472718</v>
      </c>
      <c r="AH35" s="6">
        <v>18.827557934495363</v>
      </c>
      <c r="AI35" s="6">
        <v>1.0787429156543706</v>
      </c>
      <c r="AJ35" s="6">
        <v>10.985483006769703</v>
      </c>
      <c r="AK35" s="6">
        <v>35.928803974901911</v>
      </c>
      <c r="AL35" s="6">
        <v>17.157973314889791</v>
      </c>
      <c r="AM35" s="6">
        <v>4.1890721384270346</v>
      </c>
      <c r="AN35" s="6">
        <v>14.79935990278409</v>
      </c>
      <c r="AO35" s="6">
        <v>39.823111873750896</v>
      </c>
      <c r="AP35" s="6">
        <v>22.800346455058659</v>
      </c>
      <c r="AQ35" s="6">
        <v>3.8231956277138224</v>
      </c>
      <c r="AR35" s="6">
        <v>18.418791006851457</v>
      </c>
      <c r="AS35" s="6">
        <v>40.633146833410699</v>
      </c>
      <c r="AT35" s="6">
        <v>7.9626052383363914</v>
      </c>
      <c r="AU35" s="6">
        <v>3.3052755594821206</v>
      </c>
      <c r="AV35" s="6">
        <v>11.522853497582354</v>
      </c>
      <c r="AW35" s="6">
        <v>22.515102321569579</v>
      </c>
      <c r="AX35" s="6">
        <v>7.9249972269290607</v>
      </c>
      <c r="AY35" s="6">
        <v>2.804474460432913</v>
      </c>
      <c r="AZ35" s="6">
        <v>17.174760026181254</v>
      </c>
      <c r="BA35" s="6">
        <v>30.463551264822904</v>
      </c>
      <c r="BB35" s="6">
        <v>8.8600921780225406</v>
      </c>
      <c r="BC35" s="6">
        <v>2.5948260847811442</v>
      </c>
      <c r="BD35" s="6">
        <v>19.141837844030615</v>
      </c>
      <c r="BE35" s="6">
        <v>28.034573470732926</v>
      </c>
      <c r="BF35" s="6">
        <v>8.5070252069741699</v>
      </c>
      <c r="BG35" s="6">
        <v>2.1571932152417967</v>
      </c>
      <c r="BH35" s="6">
        <v>26.63175872955501</v>
      </c>
      <c r="BI35" s="6">
        <v>31.978500988662947</v>
      </c>
      <c r="BJ35" s="6">
        <v>11.329755135364461</v>
      </c>
      <c r="BK35" s="6">
        <v>2.1064019808058405</v>
      </c>
      <c r="BL35" s="6">
        <v>34.220726924364826</v>
      </c>
      <c r="BM35" s="6">
        <v>36.329057696021032</v>
      </c>
      <c r="BN35" s="6">
        <v>9.9734497338207131</v>
      </c>
      <c r="BO35" s="6">
        <v>2.8817355060656626</v>
      </c>
      <c r="BP35" s="6">
        <v>31.931205276028432</v>
      </c>
      <c r="BQ35" s="6">
        <v>35.640058252335919</v>
      </c>
      <c r="BR35" s="6">
        <v>10.999220571517386</v>
      </c>
      <c r="BS35" s="6">
        <v>2.576173881043784</v>
      </c>
      <c r="BT35" s="6">
        <v>30.05330713912895</v>
      </c>
      <c r="BU35" s="6">
        <v>38.031035569688299</v>
      </c>
      <c r="BV35" s="6">
        <v>12.232489187812343</v>
      </c>
      <c r="BW35" s="6">
        <v>2.8563043822074436</v>
      </c>
      <c r="BX35" s="6">
        <v>29.17696307745754</v>
      </c>
      <c r="BY35" s="6">
        <v>35.882540643363278</v>
      </c>
      <c r="BZ35" s="6">
        <v>10.352142471159093</v>
      </c>
      <c r="CA35" s="6">
        <v>2.3780707642726004</v>
      </c>
      <c r="CB35" s="6">
        <v>28.781767104015518</v>
      </c>
      <c r="CC35" s="6">
        <v>33.193816284235794</v>
      </c>
      <c r="CD35" s="6">
        <v>7.3790119468493769</v>
      </c>
      <c r="CE35" s="6">
        <v>2.1559791672523678</v>
      </c>
      <c r="CF35" s="6">
        <v>27.861884514168494</v>
      </c>
      <c r="CG35" s="6">
        <v>33.993381131282277</v>
      </c>
      <c r="CH35" s="6">
        <v>12.487404457895845</v>
      </c>
      <c r="CI35" s="6">
        <v>2.1762847539824572</v>
      </c>
      <c r="CJ35" s="6">
        <v>28.330206586240813</v>
      </c>
      <c r="CK35" s="6">
        <v>39.50283882818124</v>
      </c>
      <c r="CL35" s="6">
        <v>17.418703270259254</v>
      </c>
      <c r="CM35" s="6">
        <v>2.2211073383141025</v>
      </c>
      <c r="CN35" s="6">
        <v>27.990363079533072</v>
      </c>
      <c r="CO35" s="6">
        <v>43.812040395851326</v>
      </c>
      <c r="CP35" s="6">
        <v>7.7008698032176346</v>
      </c>
      <c r="CQ35" s="6">
        <v>1.7604328136331853</v>
      </c>
      <c r="CR35" s="6">
        <v>23.680738238395193</v>
      </c>
      <c r="CS35" s="6">
        <v>34.579333203088183</v>
      </c>
      <c r="CT35" s="6">
        <v>12.517982635941364</v>
      </c>
      <c r="CU35" s="6">
        <v>1.560927000452307</v>
      </c>
      <c r="CV35" s="6">
        <v>22.190661471569641</v>
      </c>
      <c r="CW35" s="6">
        <v>38.764641088708778</v>
      </c>
      <c r="CX35" s="6">
        <v>12.413469105328058</v>
      </c>
      <c r="CY35" s="6">
        <v>1.813673043249096</v>
      </c>
      <c r="CZ35" s="6">
        <v>23.893240219612743</v>
      </c>
      <c r="DA35" s="6">
        <v>38.201844237007691</v>
      </c>
      <c r="DB35" s="6">
        <v>13.427405842896231</v>
      </c>
      <c r="DC35" s="6">
        <v>1.8992043563431</v>
      </c>
      <c r="DD35" s="6">
        <v>26.715875009794953</v>
      </c>
      <c r="DE35" s="6">
        <v>39.678488452567763</v>
      </c>
      <c r="DF35" s="6">
        <v>14.583232570125459</v>
      </c>
      <c r="DG35" s="6">
        <v>1.2753371678307071</v>
      </c>
      <c r="DH35" s="6">
        <v>20.668152441716249</v>
      </c>
      <c r="DI35" s="6">
        <v>40.834408122421593</v>
      </c>
      <c r="DJ35" s="6">
        <v>9.0037899778054964</v>
      </c>
      <c r="DK35" s="6">
        <v>1.0788333427045884</v>
      </c>
      <c r="DL35" s="6">
        <v>14.443179747389719</v>
      </c>
      <c r="DM35" s="6">
        <v>36.518922399212229</v>
      </c>
      <c r="DN35" s="6">
        <v>11.5375510190011</v>
      </c>
      <c r="DO35" s="6">
        <v>1.3470906236608509</v>
      </c>
      <c r="DP35" s="6">
        <v>13.513048788694482</v>
      </c>
      <c r="DQ35" s="6">
        <v>38.137951439489896</v>
      </c>
      <c r="DR35" s="6">
        <v>16.22151165357554</v>
      </c>
      <c r="DS35" s="6">
        <v>1.4713157152070784</v>
      </c>
      <c r="DT35" s="6">
        <v>19.323500989204941</v>
      </c>
      <c r="DU35" s="6">
        <v>39.380799916930947</v>
      </c>
      <c r="DV35" s="6">
        <v>14.604019261173647</v>
      </c>
      <c r="DW35" s="6">
        <v>1.5065292597784308</v>
      </c>
      <c r="DX35" s="6">
        <v>18.002489776789492</v>
      </c>
      <c r="DY35" s="6">
        <v>40.55713701520186</v>
      </c>
      <c r="DZ35" s="6">
        <v>14.731798788007945</v>
      </c>
      <c r="EA35" s="6">
        <v>1.3200464892712664</v>
      </c>
      <c r="EB35" s="6">
        <v>16.927044690897965</v>
      </c>
      <c r="EC35" s="6">
        <v>41.945926351013604</v>
      </c>
      <c r="ED35" s="6">
        <v>16.973110512055051</v>
      </c>
      <c r="EE35" s="6">
        <v>1.4912903164349396</v>
      </c>
      <c r="EF35" s="6">
        <v>17.904425736540706</v>
      </c>
      <c r="EG35" s="6">
        <v>42.576351638134867</v>
      </c>
      <c r="EH35" s="6">
        <v>18.79528285899746</v>
      </c>
      <c r="EI35" s="6">
        <v>2.0565929995760039</v>
      </c>
      <c r="EJ35" s="6">
        <v>19.278015022342171</v>
      </c>
      <c r="EK35" s="6">
        <v>50.414016384518121</v>
      </c>
      <c r="EL35" s="6">
        <v>21.369213807209427</v>
      </c>
      <c r="EM35" s="6">
        <v>1.6229060679795404</v>
      </c>
      <c r="EN35" s="6">
        <v>21.751549641474117</v>
      </c>
      <c r="EO35" s="6">
        <v>55.725855277341239</v>
      </c>
      <c r="EP35" s="6">
        <v>27.505459030552618</v>
      </c>
      <c r="EQ35" s="6">
        <v>1.4798370435066011</v>
      </c>
      <c r="ER35" s="6">
        <v>24.221985675265493</v>
      </c>
      <c r="ES35" s="6">
        <v>59.517972676702094</v>
      </c>
      <c r="ET35" s="6">
        <v>23.383244777235099</v>
      </c>
      <c r="EU35" s="6">
        <v>1.9835629627679678</v>
      </c>
      <c r="EV35" s="6">
        <v>23.538471612375549</v>
      </c>
      <c r="EW35" s="37">
        <v>62.94585982961803</v>
      </c>
    </row>
    <row r="36" spans="1:153">
      <c r="A36" s="42" t="s">
        <v>405</v>
      </c>
      <c r="B36" s="6">
        <v>166.51610566614383</v>
      </c>
      <c r="C36" s="6">
        <v>23.474832090854346</v>
      </c>
      <c r="D36" s="6">
        <v>31.74379516745195</v>
      </c>
      <c r="E36" s="6">
        <v>97.559526824197889</v>
      </c>
      <c r="F36" s="6">
        <v>60.369503639337793</v>
      </c>
      <c r="G36" s="6">
        <v>7.2999564089775673</v>
      </c>
      <c r="H36" s="6">
        <v>27.59653965188123</v>
      </c>
      <c r="I36" s="6">
        <v>64.521072605479702</v>
      </c>
      <c r="J36" s="6">
        <v>55.006714011103419</v>
      </c>
      <c r="K36" s="6">
        <v>5.6862044497802815</v>
      </c>
      <c r="L36" s="6">
        <v>28.666698166943686</v>
      </c>
      <c r="M36" s="6">
        <v>65.380250224203252</v>
      </c>
      <c r="N36" s="6">
        <v>40.330595122817002</v>
      </c>
      <c r="O36" s="6">
        <v>-0.63491696715378121</v>
      </c>
      <c r="P36" s="6">
        <v>20.85492488163456</v>
      </c>
      <c r="Q36" s="6">
        <v>57.733942307836536</v>
      </c>
      <c r="R36" s="6">
        <v>30.634997346665401</v>
      </c>
      <c r="S36" s="6">
        <v>-2.5744778305157889</v>
      </c>
      <c r="T36" s="6">
        <v>11.506046780724613</v>
      </c>
      <c r="U36" s="6">
        <v>44.251043865379266</v>
      </c>
      <c r="V36" s="6">
        <v>20.526933073436901</v>
      </c>
      <c r="W36" s="6">
        <v>-4.6131667857935108</v>
      </c>
      <c r="X36" s="6">
        <v>10.307931960916433</v>
      </c>
      <c r="Y36" s="6">
        <v>42.046029816395432</v>
      </c>
      <c r="Z36" s="6">
        <v>15.633479362245346</v>
      </c>
      <c r="AA36" s="6">
        <v>-6.6968254465353221</v>
      </c>
      <c r="AB36" s="6">
        <v>9.0131747279187096</v>
      </c>
      <c r="AC36" s="6">
        <v>37.950461032126832</v>
      </c>
      <c r="AD36" s="6">
        <v>13.644802024587417</v>
      </c>
      <c r="AE36" s="6">
        <v>-7.2957918014930954</v>
      </c>
      <c r="AF36" s="6">
        <v>1.8809238525940617</v>
      </c>
      <c r="AG36" s="6">
        <v>32.570070548962498</v>
      </c>
      <c r="AH36" s="6">
        <v>16.899397281165879</v>
      </c>
      <c r="AI36" s="6">
        <v>-6.9585023474797879E-4</v>
      </c>
      <c r="AJ36" s="6">
        <v>10.105146619482326</v>
      </c>
      <c r="AK36" s="6">
        <v>31.949719845646818</v>
      </c>
      <c r="AL36" s="6">
        <v>14.930371096743871</v>
      </c>
      <c r="AM36" s="6">
        <v>3.654888815065676</v>
      </c>
      <c r="AN36" s="6">
        <v>13.443325153047503</v>
      </c>
      <c r="AO36" s="6">
        <v>35.577770179170656</v>
      </c>
      <c r="AP36" s="6">
        <v>20.241634744121271</v>
      </c>
      <c r="AQ36" s="6">
        <v>3.4357878228012244</v>
      </c>
      <c r="AR36" s="6">
        <v>17.020590676135871</v>
      </c>
      <c r="AS36" s="6">
        <v>36.419294473582966</v>
      </c>
      <c r="AT36" s="6">
        <v>6.2383387697293182</v>
      </c>
      <c r="AU36" s="6">
        <v>2.937308420213022</v>
      </c>
      <c r="AV36" s="6">
        <v>10.421692880682267</v>
      </c>
      <c r="AW36" s="6">
        <v>19.57703513782128</v>
      </c>
      <c r="AX36" s="6">
        <v>5.3497943701129032</v>
      </c>
      <c r="AY36" s="6">
        <v>2.288207547703343</v>
      </c>
      <c r="AZ36" s="6">
        <v>15.518637160160916</v>
      </c>
      <c r="BA36" s="6">
        <v>26.858118269300768</v>
      </c>
      <c r="BB36" s="6">
        <v>6.3897455055093211</v>
      </c>
      <c r="BC36" s="6">
        <v>2.1585909934954608</v>
      </c>
      <c r="BD36" s="6">
        <v>17.028516575882755</v>
      </c>
      <c r="BE36" s="6">
        <v>23.870334750885256</v>
      </c>
      <c r="BF36" s="6">
        <v>6.6862182025110934</v>
      </c>
      <c r="BG36" s="6">
        <v>1.7406231313405833</v>
      </c>
      <c r="BH36" s="6">
        <v>24.298977136325547</v>
      </c>
      <c r="BI36" s="6">
        <v>27.338494307679621</v>
      </c>
      <c r="BJ36" s="6">
        <v>8.7633230612997064</v>
      </c>
      <c r="BK36" s="6">
        <v>1.5025957346973047</v>
      </c>
      <c r="BL36" s="6">
        <v>31.089161227607843</v>
      </c>
      <c r="BM36" s="6">
        <v>30.93152353847093</v>
      </c>
      <c r="BN36" s="6">
        <v>7.6609573672849871</v>
      </c>
      <c r="BO36" s="6">
        <v>2.033948046458486</v>
      </c>
      <c r="BP36" s="6">
        <v>29.714575655422394</v>
      </c>
      <c r="BQ36" s="6">
        <v>30.30229420744805</v>
      </c>
      <c r="BR36" s="6">
        <v>9.1410103642398681</v>
      </c>
      <c r="BS36" s="6">
        <v>1.8137246899479673</v>
      </c>
      <c r="BT36" s="6">
        <v>29.016479830463226</v>
      </c>
      <c r="BU36" s="6">
        <v>33.983331629795806</v>
      </c>
      <c r="BV36" s="6">
        <v>9.9084880979489007</v>
      </c>
      <c r="BW36" s="6">
        <v>1.8826743856375685</v>
      </c>
      <c r="BX36" s="6">
        <v>27.493613578084634</v>
      </c>
      <c r="BY36" s="6">
        <v>31.624735879270315</v>
      </c>
      <c r="BZ36" s="6">
        <v>8.4911659078095685</v>
      </c>
      <c r="CA36" s="6">
        <v>1.553858573353166</v>
      </c>
      <c r="CB36" s="6">
        <v>27.629630413649192</v>
      </c>
      <c r="CC36" s="6">
        <v>28.993422126254629</v>
      </c>
      <c r="CD36" s="6">
        <v>5.8173828160923193</v>
      </c>
      <c r="CE36" s="6">
        <v>1.3234333403216483</v>
      </c>
      <c r="CF36" s="6">
        <v>26.765507889584686</v>
      </c>
      <c r="CG36" s="6">
        <v>30.019350542599334</v>
      </c>
      <c r="CH36" s="6">
        <v>9.8949360190317979</v>
      </c>
      <c r="CI36" s="6">
        <v>1.3707427775611059</v>
      </c>
      <c r="CJ36" s="6">
        <v>26.761100610204782</v>
      </c>
      <c r="CK36" s="6">
        <v>35.01598757172377</v>
      </c>
      <c r="CL36" s="6">
        <v>14.825036050418575</v>
      </c>
      <c r="CM36" s="6">
        <v>1.3860825424480272</v>
      </c>
      <c r="CN36" s="6">
        <v>26.89137035514943</v>
      </c>
      <c r="CO36" s="6">
        <v>37.756691003038092</v>
      </c>
      <c r="CP36" s="6">
        <v>6.2013949804132347</v>
      </c>
      <c r="CQ36" s="6">
        <v>0.95594013130950495</v>
      </c>
      <c r="CR36" s="6">
        <v>22.324955523711221</v>
      </c>
      <c r="CS36" s="6">
        <v>30.70627201442889</v>
      </c>
      <c r="CT36" s="6">
        <v>10.817470533675392</v>
      </c>
      <c r="CU36" s="6">
        <v>0.8063086352575054</v>
      </c>
      <c r="CV36" s="6">
        <v>21.20850743613849</v>
      </c>
      <c r="CW36" s="6">
        <v>34.976317248836985</v>
      </c>
      <c r="CX36" s="6">
        <v>10.757414144226379</v>
      </c>
      <c r="CY36" s="6">
        <v>0.86734232297948799</v>
      </c>
      <c r="CZ36" s="6">
        <v>23.228033838611601</v>
      </c>
      <c r="DA36" s="6">
        <v>34.567019638963245</v>
      </c>
      <c r="DB36" s="6">
        <v>11.653028755275704</v>
      </c>
      <c r="DC36" s="6">
        <v>0.97542093915044348</v>
      </c>
      <c r="DD36" s="6">
        <v>25.571284143560408</v>
      </c>
      <c r="DE36" s="6">
        <v>36.014730596605922</v>
      </c>
      <c r="DF36" s="6">
        <v>12.696965494548138</v>
      </c>
      <c r="DG36" s="6">
        <v>0.63327138023487139</v>
      </c>
      <c r="DH36" s="6">
        <v>19.375607471608578</v>
      </c>
      <c r="DI36" s="6">
        <v>36.919276334103436</v>
      </c>
      <c r="DJ36" s="6">
        <v>7.1948527649662521</v>
      </c>
      <c r="DK36" s="6">
        <v>0.54091928138092504</v>
      </c>
      <c r="DL36" s="6">
        <v>12.792215484437248</v>
      </c>
      <c r="DM36" s="6">
        <v>32.440112447673762</v>
      </c>
      <c r="DN36" s="6">
        <v>9.6014901658505281</v>
      </c>
      <c r="DO36" s="6">
        <v>0.66046051998138922</v>
      </c>
      <c r="DP36" s="6">
        <v>12.486789474803258</v>
      </c>
      <c r="DQ36" s="6">
        <v>33.974123037029749</v>
      </c>
      <c r="DR36" s="6">
        <v>13.553816257119353</v>
      </c>
      <c r="DS36" s="6">
        <v>0.76741136843869362</v>
      </c>
      <c r="DT36" s="6">
        <v>18.152234055681689</v>
      </c>
      <c r="DU36" s="6">
        <v>35.334249623605594</v>
      </c>
      <c r="DV36" s="6">
        <v>12.406005352561362</v>
      </c>
      <c r="DW36" s="6">
        <v>0.79431073224787008</v>
      </c>
      <c r="DX36" s="6">
        <v>16.840912607516842</v>
      </c>
      <c r="DY36" s="6">
        <v>37.1085371844595</v>
      </c>
      <c r="DZ36" s="6">
        <v>12.357737402711036</v>
      </c>
      <c r="EA36" s="6">
        <v>0.74128447403940156</v>
      </c>
      <c r="EB36" s="6">
        <v>15.717939088214168</v>
      </c>
      <c r="EC36" s="6">
        <v>38.092342829037726</v>
      </c>
      <c r="ED36" s="6">
        <v>14.441130621676663</v>
      </c>
      <c r="EE36" s="6">
        <v>0.75547994933211871</v>
      </c>
      <c r="EF36" s="6">
        <v>16.384933934629572</v>
      </c>
      <c r="EG36" s="6">
        <v>38.702164929790264</v>
      </c>
      <c r="EH36" s="6">
        <v>16.597194840470717</v>
      </c>
      <c r="EI36" s="6">
        <v>1.0347253776612337</v>
      </c>
      <c r="EJ36" s="6">
        <v>18.260707731688761</v>
      </c>
      <c r="EK36" s="6">
        <v>46.297345604260016</v>
      </c>
      <c r="EL36" s="6">
        <v>18.693377265626292</v>
      </c>
      <c r="EM36" s="6">
        <v>0.89721392463599081</v>
      </c>
      <c r="EN36" s="6">
        <v>20.413962485317569</v>
      </c>
      <c r="EO36" s="6">
        <v>50.97370555573761</v>
      </c>
      <c r="EP36" s="6">
        <v>23.84409304998508</v>
      </c>
      <c r="EQ36" s="6">
        <v>0.9208298903547909</v>
      </c>
      <c r="ER36" s="6">
        <v>22.204851223992456</v>
      </c>
      <c r="ES36" s="6">
        <v>55.633945924997022</v>
      </c>
      <c r="ET36" s="6">
        <v>20.996141310856363</v>
      </c>
      <c r="EU36" s="6">
        <v>1.2238579285970577</v>
      </c>
      <c r="EV36" s="6">
        <v>22.586640244097758</v>
      </c>
      <c r="EW36" s="37">
        <v>58.952856197527574</v>
      </c>
    </row>
    <row r="37" spans="1:153">
      <c r="A37" s="42" t="s">
        <v>406</v>
      </c>
      <c r="B37" s="6">
        <v>200.6429041929392</v>
      </c>
      <c r="C37" s="6">
        <v>90.124696860009365</v>
      </c>
      <c r="D37" s="6">
        <v>88.898867376663461</v>
      </c>
      <c r="E37" s="6">
        <v>102.41745006040313</v>
      </c>
      <c r="F37" s="6">
        <v>69.853421287895685</v>
      </c>
      <c r="G37" s="6">
        <v>44.438010284725394</v>
      </c>
      <c r="H37" s="6">
        <v>82.238615042407304</v>
      </c>
      <c r="I37" s="6">
        <v>77.49572975865054</v>
      </c>
      <c r="J37" s="6">
        <v>55.840636351084278</v>
      </c>
      <c r="K37" s="6">
        <v>38.325521410187612</v>
      </c>
      <c r="L37" s="6">
        <v>76.297493043088195</v>
      </c>
      <c r="M37" s="6">
        <v>83.064864578869518</v>
      </c>
      <c r="N37" s="6">
        <v>49.038443870127587</v>
      </c>
      <c r="O37" s="6">
        <v>22.703052528480324</v>
      </c>
      <c r="P37" s="6">
        <v>73.472990807465209</v>
      </c>
      <c r="Q37" s="6">
        <v>74.427248486820488</v>
      </c>
      <c r="R37" s="6">
        <v>40.214245126736287</v>
      </c>
      <c r="S37" s="6">
        <v>16.117422145375464</v>
      </c>
      <c r="T37" s="6">
        <v>64.86237900919177</v>
      </c>
      <c r="U37" s="6">
        <v>60.721087553981008</v>
      </c>
      <c r="V37" s="6">
        <v>27.744716293418922</v>
      </c>
      <c r="W37" s="6">
        <v>2.773058303444476</v>
      </c>
      <c r="X37" s="6">
        <v>35.597160323763205</v>
      </c>
      <c r="Y37" s="6">
        <v>53.144219600189331</v>
      </c>
      <c r="Z37" s="6">
        <v>18.819301390102542</v>
      </c>
      <c r="AA37" s="6">
        <v>-7.1642795432219968</v>
      </c>
      <c r="AB37" s="6">
        <v>12.991731098259955</v>
      </c>
      <c r="AC37" s="6">
        <v>38.646925770899585</v>
      </c>
      <c r="AD37" s="6">
        <v>16.055839570454388</v>
      </c>
      <c r="AE37" s="6">
        <v>-7.2165983075433289</v>
      </c>
      <c r="AF37" s="6">
        <v>4.9119948588414442</v>
      </c>
      <c r="AG37" s="6">
        <v>33.743067579514303</v>
      </c>
      <c r="AH37" s="6">
        <v>17.950578665866814</v>
      </c>
      <c r="AI37" s="6">
        <v>-0.5517423749626168</v>
      </c>
      <c r="AJ37" s="6">
        <v>11.366224564752679</v>
      </c>
      <c r="AK37" s="6">
        <v>34.242196632020054</v>
      </c>
      <c r="AL37" s="6">
        <v>16.847919779790441</v>
      </c>
      <c r="AM37" s="6">
        <v>3.0686928202669228</v>
      </c>
      <c r="AN37" s="6">
        <v>15.174639344452453</v>
      </c>
      <c r="AO37" s="6">
        <v>39.305168917212555</v>
      </c>
      <c r="AP37" s="6">
        <v>23.124070114259123</v>
      </c>
      <c r="AQ37" s="6">
        <v>3.3632061503573452</v>
      </c>
      <c r="AR37" s="6">
        <v>20.272543765087388</v>
      </c>
      <c r="AS37" s="6">
        <v>40.974483645444721</v>
      </c>
      <c r="AT37" s="6">
        <v>13.570402120518184</v>
      </c>
      <c r="AU37" s="6">
        <v>2.7629286691452473</v>
      </c>
      <c r="AV37" s="6">
        <v>12.562017401252184</v>
      </c>
      <c r="AW37" s="6">
        <v>21.102573325960631</v>
      </c>
      <c r="AX37" s="6">
        <v>19.38772887241571</v>
      </c>
      <c r="AY37" s="6">
        <v>2.5023082150441338</v>
      </c>
      <c r="AZ37" s="6">
        <v>20.357741853893454</v>
      </c>
      <c r="BA37" s="6">
        <v>29.445376596514098</v>
      </c>
      <c r="BB37" s="6">
        <v>17.213039660471861</v>
      </c>
      <c r="BC37" s="6">
        <v>2.1394332575262816</v>
      </c>
      <c r="BD37" s="6">
        <v>20.418543565735778</v>
      </c>
      <c r="BE37" s="6">
        <v>27.367785071152046</v>
      </c>
      <c r="BF37" s="6">
        <v>21.698738759027275</v>
      </c>
      <c r="BG37" s="6">
        <v>1.5132976304498207</v>
      </c>
      <c r="BH37" s="6">
        <v>28.603266596892773</v>
      </c>
      <c r="BI37" s="6">
        <v>30.511349750025001</v>
      </c>
      <c r="BJ37" s="6">
        <v>21.471717237729234</v>
      </c>
      <c r="BK37" s="6">
        <v>1.3028869855259202</v>
      </c>
      <c r="BL37" s="6">
        <v>34.234034225888983</v>
      </c>
      <c r="BM37" s="6">
        <v>33.288148099768925</v>
      </c>
      <c r="BN37" s="6">
        <v>19.040771493032608</v>
      </c>
      <c r="BO37" s="6">
        <v>1.3769713572681268</v>
      </c>
      <c r="BP37" s="6">
        <v>32.334014031564955</v>
      </c>
      <c r="BQ37" s="6">
        <v>33.375021691047692</v>
      </c>
      <c r="BR37" s="6">
        <v>19.511132011867137</v>
      </c>
      <c r="BS37" s="6">
        <v>1.4612899020749652</v>
      </c>
      <c r="BT37" s="6">
        <v>31.556135785554364</v>
      </c>
      <c r="BU37" s="6">
        <v>36.385136369144739</v>
      </c>
      <c r="BV37" s="6">
        <v>19.002101253389448</v>
      </c>
      <c r="BW37" s="6">
        <v>1.1985442758466689</v>
      </c>
      <c r="BX37" s="6">
        <v>29.614076895408306</v>
      </c>
      <c r="BY37" s="6">
        <v>33.353710653766697</v>
      </c>
      <c r="BZ37" s="6">
        <v>14.329696038899414</v>
      </c>
      <c r="CA37" s="6">
        <v>0.93375091769370888</v>
      </c>
      <c r="CB37" s="6">
        <v>29.407726381415134</v>
      </c>
      <c r="CC37" s="6">
        <v>31.625255338628989</v>
      </c>
      <c r="CD37" s="6">
        <v>11.053612076829676</v>
      </c>
      <c r="CE37" s="6">
        <v>0.83619226483906817</v>
      </c>
      <c r="CF37" s="6">
        <v>28.465163512171745</v>
      </c>
      <c r="CG37" s="6">
        <v>31.971741142110741</v>
      </c>
      <c r="CH37" s="6">
        <v>13.737875158416362</v>
      </c>
      <c r="CI37" s="6">
        <v>0.8422498545972229</v>
      </c>
      <c r="CJ37" s="6">
        <v>28.357338528831832</v>
      </c>
      <c r="CK37" s="6">
        <v>37.361873655153602</v>
      </c>
      <c r="CL37" s="6">
        <v>17.44512635493043</v>
      </c>
      <c r="CM37" s="6">
        <v>0.82264572838778105</v>
      </c>
      <c r="CN37" s="6">
        <v>29.211145317175063</v>
      </c>
      <c r="CO37" s="6">
        <v>40.03886543685708</v>
      </c>
      <c r="CP37" s="6">
        <v>11.457032667517964</v>
      </c>
      <c r="CQ37" s="6">
        <v>0.59108833024571739</v>
      </c>
      <c r="CR37" s="6">
        <v>24.766756538725655</v>
      </c>
      <c r="CS37" s="6">
        <v>33.218877382094398</v>
      </c>
      <c r="CT37" s="6">
        <v>20.200786510526143</v>
      </c>
      <c r="CU37" s="6">
        <v>0.44332615440234141</v>
      </c>
      <c r="CV37" s="6">
        <v>24.806568934351919</v>
      </c>
      <c r="CW37" s="6">
        <v>37.742593099874462</v>
      </c>
      <c r="CX37" s="6">
        <v>18.872243148253968</v>
      </c>
      <c r="CY37" s="6">
        <v>0.47830914699553467</v>
      </c>
      <c r="CZ37" s="6">
        <v>24.758099223984981</v>
      </c>
      <c r="DA37" s="6">
        <v>36.645428364005483</v>
      </c>
      <c r="DB37" s="6">
        <v>20.096217439555399</v>
      </c>
      <c r="DC37" s="6">
        <v>0.48272859941575735</v>
      </c>
      <c r="DD37" s="6">
        <v>27.36851364842725</v>
      </c>
      <c r="DE37" s="6">
        <v>38.484381792988216</v>
      </c>
      <c r="DF37" s="6">
        <v>19.049834836858341</v>
      </c>
      <c r="DG37" s="6">
        <v>0.30202080038108164</v>
      </c>
      <c r="DH37" s="6">
        <v>21.758247100239128</v>
      </c>
      <c r="DI37" s="6">
        <v>38.882544014505235</v>
      </c>
      <c r="DJ37" s="6">
        <v>10.628460628747476</v>
      </c>
      <c r="DK37" s="6">
        <v>0.22999638471289569</v>
      </c>
      <c r="DL37" s="6">
        <v>13.66932640322546</v>
      </c>
      <c r="DM37" s="6">
        <v>34.238967893115301</v>
      </c>
      <c r="DN37" s="6">
        <v>13.905265601034303</v>
      </c>
      <c r="DO37" s="6">
        <v>0.34557464291858714</v>
      </c>
      <c r="DP37" s="6">
        <v>12.83396875907242</v>
      </c>
      <c r="DQ37" s="6">
        <v>35.714313677226848</v>
      </c>
      <c r="DR37" s="6">
        <v>16.242223221592294</v>
      </c>
      <c r="DS37" s="6">
        <v>0.48415643422299437</v>
      </c>
      <c r="DT37" s="6">
        <v>19.686429160758447</v>
      </c>
      <c r="DU37" s="6">
        <v>37.59274495862973</v>
      </c>
      <c r="DV37" s="6">
        <v>18.379736256867975</v>
      </c>
      <c r="DW37" s="6">
        <v>0.47214505038157828</v>
      </c>
      <c r="DX37" s="6">
        <v>19.243724505337852</v>
      </c>
      <c r="DY37" s="6">
        <v>39.825393870644803</v>
      </c>
      <c r="DZ37" s="6">
        <v>16.423204093036642</v>
      </c>
      <c r="EA37" s="6">
        <v>0.44069905564595219</v>
      </c>
      <c r="EB37" s="6">
        <v>17.381197527720936</v>
      </c>
      <c r="EC37" s="6">
        <v>40.618837398199311</v>
      </c>
      <c r="ED37" s="6">
        <v>18.473380058777149</v>
      </c>
      <c r="EE37" s="6">
        <v>0.4461919213272405</v>
      </c>
      <c r="EF37" s="6">
        <v>18.422557899223818</v>
      </c>
      <c r="EG37" s="6">
        <v>41.412435562388445</v>
      </c>
      <c r="EH37" s="6">
        <v>24.803594687492936</v>
      </c>
      <c r="EI37" s="6">
        <v>0.63251135585620188</v>
      </c>
      <c r="EJ37" s="6">
        <v>19.937780576924538</v>
      </c>
      <c r="EK37" s="6">
        <v>49.504770792917327</v>
      </c>
      <c r="EL37" s="6">
        <v>26.832724469202311</v>
      </c>
      <c r="EM37" s="6">
        <v>0.4878159715208748</v>
      </c>
      <c r="EN37" s="6">
        <v>22.760373860911624</v>
      </c>
      <c r="EO37" s="6">
        <v>54.397981740960319</v>
      </c>
      <c r="EP37" s="6">
        <v>29.684424022345784</v>
      </c>
      <c r="EQ37" s="6">
        <v>0.48842752174872911</v>
      </c>
      <c r="ER37" s="6">
        <v>24.01219539781242</v>
      </c>
      <c r="ES37" s="6">
        <v>58.714080521045439</v>
      </c>
      <c r="ET37" s="6">
        <v>32.581629690502261</v>
      </c>
      <c r="EU37" s="6">
        <v>0.71889676910129785</v>
      </c>
      <c r="EV37" s="6">
        <v>25.933286762405235</v>
      </c>
      <c r="EW37" s="37">
        <v>62.020305471127429</v>
      </c>
    </row>
    <row r="38" spans="1:153">
      <c r="A38" s="42" t="s">
        <v>407</v>
      </c>
      <c r="B38" s="6">
        <v>184.64527194396734</v>
      </c>
      <c r="C38" s="6">
        <v>76.658148838263472</v>
      </c>
      <c r="D38" s="6">
        <v>74.54734750933018</v>
      </c>
      <c r="E38" s="6">
        <v>64.302526820417697</v>
      </c>
      <c r="F38" s="6">
        <v>54.179465788666519</v>
      </c>
      <c r="G38" s="6">
        <v>39.018836326448572</v>
      </c>
      <c r="H38" s="6">
        <v>72.519796169855965</v>
      </c>
      <c r="I38" s="6">
        <v>59.755856126200243</v>
      </c>
      <c r="J38" s="6">
        <v>42.077901205016005</v>
      </c>
      <c r="K38" s="6">
        <v>33.395167638698062</v>
      </c>
      <c r="L38" s="6">
        <v>69.136006863499944</v>
      </c>
      <c r="M38" s="6">
        <v>63.71660658654443</v>
      </c>
      <c r="N38" s="6">
        <v>36.482074153922966</v>
      </c>
      <c r="O38" s="6">
        <v>21.709035304996171</v>
      </c>
      <c r="P38" s="6">
        <v>64.655983077911799</v>
      </c>
      <c r="Q38" s="6">
        <v>54.804366736998993</v>
      </c>
      <c r="R38" s="6">
        <v>31.265110123204437</v>
      </c>
      <c r="S38" s="6">
        <v>15.678084128123238</v>
      </c>
      <c r="T38" s="6">
        <v>57.53146072250486</v>
      </c>
      <c r="U38" s="6">
        <v>43.052505200729676</v>
      </c>
      <c r="V38" s="6">
        <v>20.637388486460331</v>
      </c>
      <c r="W38" s="6">
        <v>6.3923680834231726</v>
      </c>
      <c r="X38" s="6">
        <v>32.67069783169601</v>
      </c>
      <c r="Y38" s="6">
        <v>31.047447975456809</v>
      </c>
      <c r="Z38" s="6">
        <v>10.349336005506105</v>
      </c>
      <c r="AA38" s="6">
        <v>1.9333802309014458</v>
      </c>
      <c r="AB38" s="6">
        <v>13.121357738627504</v>
      </c>
      <c r="AC38" s="6">
        <v>14.572592067786751</v>
      </c>
      <c r="AD38" s="6">
        <v>9.2233127557021479</v>
      </c>
      <c r="AE38" s="6">
        <v>1.1393906198158075</v>
      </c>
      <c r="AF38" s="6">
        <v>8.4172242938031445</v>
      </c>
      <c r="AG38" s="6">
        <v>8.9606414392801597</v>
      </c>
      <c r="AH38" s="6">
        <v>7.8468789478695973</v>
      </c>
      <c r="AI38" s="6">
        <v>2.2453604217807088</v>
      </c>
      <c r="AJ38" s="6">
        <v>10.073202969903392</v>
      </c>
      <c r="AK38" s="6">
        <v>8.3306753446683306</v>
      </c>
      <c r="AL38" s="6">
        <v>9.201920432765716</v>
      </c>
      <c r="AM38" s="6">
        <v>3.3866720470827891</v>
      </c>
      <c r="AN38" s="6">
        <v>14.017481418901374</v>
      </c>
      <c r="AO38" s="6">
        <v>9.2439023185596287</v>
      </c>
      <c r="AP38" s="6">
        <v>10.198786982961876</v>
      </c>
      <c r="AQ38" s="6">
        <v>3.5809743755734367</v>
      </c>
      <c r="AR38" s="6">
        <v>18.192940969150918</v>
      </c>
      <c r="AS38" s="6">
        <v>11.487328087402583</v>
      </c>
      <c r="AT38" s="6">
        <v>10.805550281199741</v>
      </c>
      <c r="AU38" s="6">
        <v>2.2775209100520595</v>
      </c>
      <c r="AV38" s="6">
        <v>10.84540170382202</v>
      </c>
      <c r="AW38" s="6">
        <v>15.781532734739988</v>
      </c>
      <c r="AX38" s="6">
        <v>14.145283902109338</v>
      </c>
      <c r="AY38" s="6">
        <v>2.0309307137352399</v>
      </c>
      <c r="AZ38" s="6">
        <v>18.165033383929284</v>
      </c>
      <c r="BA38" s="6">
        <v>22.084225822359244</v>
      </c>
      <c r="BB38" s="6">
        <v>13.842755482656569</v>
      </c>
      <c r="BC38" s="6">
        <v>1.7254052787055416</v>
      </c>
      <c r="BD38" s="6">
        <v>18.75239038730675</v>
      </c>
      <c r="BE38" s="6">
        <v>23.397306869110515</v>
      </c>
      <c r="BF38" s="6">
        <v>18.083123121071662</v>
      </c>
      <c r="BG38" s="6">
        <v>1.2404210798556874</v>
      </c>
      <c r="BH38" s="6">
        <v>25.629660893070152</v>
      </c>
      <c r="BI38" s="6">
        <v>25.472346601715664</v>
      </c>
      <c r="BJ38" s="6">
        <v>17.501402256849978</v>
      </c>
      <c r="BK38" s="6">
        <v>1.0097878494999024</v>
      </c>
      <c r="BL38" s="6">
        <v>29.736885007570447</v>
      </c>
      <c r="BM38" s="6">
        <v>26.610596761957904</v>
      </c>
      <c r="BN38" s="6">
        <v>16.623031371752198</v>
      </c>
      <c r="BO38" s="6">
        <v>0.94444487774337083</v>
      </c>
      <c r="BP38" s="6">
        <v>28.49845996216224</v>
      </c>
      <c r="BQ38" s="6">
        <v>28.434903298457343</v>
      </c>
      <c r="BR38" s="6">
        <v>15.585254175883728</v>
      </c>
      <c r="BS38" s="6">
        <v>1.0129179195361362</v>
      </c>
      <c r="BT38" s="6">
        <v>27.704516042660437</v>
      </c>
      <c r="BU38" s="6">
        <v>33.287112933745703</v>
      </c>
      <c r="BV38" s="6">
        <v>15.81379186313627</v>
      </c>
      <c r="BW38" s="6">
        <v>0.67094328658995761</v>
      </c>
      <c r="BX38" s="6">
        <v>24.30270658475634</v>
      </c>
      <c r="BY38" s="6">
        <v>31.302673300467244</v>
      </c>
      <c r="BZ38" s="6">
        <v>12.018828468929367</v>
      </c>
      <c r="CA38" s="6">
        <v>0.48408068225936024</v>
      </c>
      <c r="CB38" s="6">
        <v>24.085719610645839</v>
      </c>
      <c r="CC38" s="6">
        <v>29.591661069665498</v>
      </c>
      <c r="CD38" s="6">
        <v>9.2628025387381889</v>
      </c>
      <c r="CE38" s="6">
        <v>0.41517970830990542</v>
      </c>
      <c r="CF38" s="6">
        <v>22.803985815688808</v>
      </c>
      <c r="CG38" s="6">
        <v>29.335059488378974</v>
      </c>
      <c r="CH38" s="6">
        <v>11.147758037788444</v>
      </c>
      <c r="CI38" s="6">
        <v>0.41584501151143966</v>
      </c>
      <c r="CJ38" s="6">
        <v>22.981269000989169</v>
      </c>
      <c r="CK38" s="6">
        <v>33.191729939783514</v>
      </c>
      <c r="CL38" s="6">
        <v>13.980186257455502</v>
      </c>
      <c r="CM38" s="6">
        <v>0.39791183559825372</v>
      </c>
      <c r="CN38" s="6">
        <v>22.961728117955804</v>
      </c>
      <c r="CO38" s="6">
        <v>35.934701776911098</v>
      </c>
      <c r="CP38" s="6">
        <v>9.4849633906670388</v>
      </c>
      <c r="CQ38" s="6">
        <v>0.30648042060657599</v>
      </c>
      <c r="CR38" s="6">
        <v>19.966500491651264</v>
      </c>
      <c r="CS38" s="6">
        <v>30.774402452424923</v>
      </c>
      <c r="CT38" s="6">
        <v>16.65861194858034</v>
      </c>
      <c r="CU38" s="6">
        <v>0.27608677276907118</v>
      </c>
      <c r="CV38" s="6">
        <v>20.111195238091351</v>
      </c>
      <c r="CW38" s="6">
        <v>34.203789462797921</v>
      </c>
      <c r="CX38" s="6">
        <v>15.220682513306645</v>
      </c>
      <c r="CY38" s="6">
        <v>0.24256626201806195</v>
      </c>
      <c r="CZ38" s="6">
        <v>19.802711557314723</v>
      </c>
      <c r="DA38" s="6">
        <v>32.496705854362595</v>
      </c>
      <c r="DB38" s="6">
        <v>16.249930903077964</v>
      </c>
      <c r="DC38" s="6">
        <v>0.23907974627389669</v>
      </c>
      <c r="DD38" s="6">
        <v>22.208780675646452</v>
      </c>
      <c r="DE38" s="6">
        <v>34.0934189574537</v>
      </c>
      <c r="DF38" s="6">
        <v>15.453021445390196</v>
      </c>
      <c r="DG38" s="6">
        <v>0.181144121952557</v>
      </c>
      <c r="DH38" s="6">
        <v>16.342124920150475</v>
      </c>
      <c r="DI38" s="6">
        <v>34.13941460433675</v>
      </c>
      <c r="DJ38" s="6">
        <v>7.9562145725278572</v>
      </c>
      <c r="DK38" s="6">
        <v>0.15696847547834769</v>
      </c>
      <c r="DL38" s="6">
        <v>10.382361327118014</v>
      </c>
      <c r="DM38" s="6">
        <v>19.69897277749261</v>
      </c>
      <c r="DN38" s="6">
        <v>10.421556589946409</v>
      </c>
      <c r="DO38" s="6">
        <v>0.18695830370646432</v>
      </c>
      <c r="DP38" s="6">
        <v>9.951960671374863</v>
      </c>
      <c r="DQ38" s="6">
        <v>20.890041648264713</v>
      </c>
      <c r="DR38" s="6">
        <v>11.952970163688803</v>
      </c>
      <c r="DS38" s="6">
        <v>0.26307996171184989</v>
      </c>
      <c r="DT38" s="6">
        <v>15.259822442807966</v>
      </c>
      <c r="DU38" s="6">
        <v>21.136960365490044</v>
      </c>
      <c r="DV38" s="6">
        <v>13.551379825933846</v>
      </c>
      <c r="DW38" s="6">
        <v>0.22509611782625677</v>
      </c>
      <c r="DX38" s="6">
        <v>14.999318281923729</v>
      </c>
      <c r="DY38" s="6">
        <v>31.275553923748884</v>
      </c>
      <c r="DZ38" s="6">
        <v>11.609888332019867</v>
      </c>
      <c r="EA38" s="6">
        <v>0.22876355551969779</v>
      </c>
      <c r="EB38" s="6">
        <v>13.317289588565229</v>
      </c>
      <c r="EC38" s="6">
        <v>29.21512496025581</v>
      </c>
      <c r="ED38" s="6">
        <v>13.389831047958056</v>
      </c>
      <c r="EE38" s="6">
        <v>0.22815345363987929</v>
      </c>
      <c r="EF38" s="6">
        <v>14.084462651761362</v>
      </c>
      <c r="EG38" s="6">
        <v>34.376985614711991</v>
      </c>
      <c r="EH38" s="6">
        <v>18.961412774903398</v>
      </c>
      <c r="EI38" s="6">
        <v>0.28284104477859867</v>
      </c>
      <c r="EJ38" s="6">
        <v>15.91880295229231</v>
      </c>
      <c r="EK38" s="6">
        <v>42.558860375439174</v>
      </c>
      <c r="EL38" s="6">
        <v>20.435499255066539</v>
      </c>
      <c r="EM38" s="6">
        <v>0.26041740293420901</v>
      </c>
      <c r="EN38" s="6">
        <v>17.967350719502658</v>
      </c>
      <c r="EO38" s="6">
        <v>46.024862301549092</v>
      </c>
      <c r="EP38" s="6">
        <v>23.162833021816706</v>
      </c>
      <c r="EQ38" s="6">
        <v>0.36486017853711789</v>
      </c>
      <c r="ER38" s="6">
        <v>19.487087307524984</v>
      </c>
      <c r="ES38" s="6">
        <v>48.527589227139032</v>
      </c>
      <c r="ET38" s="6">
        <v>26.185631186872381</v>
      </c>
      <c r="EU38" s="6">
        <v>0.51946993316461065</v>
      </c>
      <c r="EV38" s="6">
        <v>21.176260572874217</v>
      </c>
      <c r="EW38" s="37">
        <v>52.807585858203886</v>
      </c>
    </row>
    <row r="39" spans="1:153">
      <c r="A39" s="57" t="s">
        <v>662</v>
      </c>
      <c r="B39" s="6">
        <v>54.57722570187051</v>
      </c>
      <c r="C39" s="6">
        <v>62.131369883058539</v>
      </c>
      <c r="D39" s="6">
        <v>85.446692795969227</v>
      </c>
      <c r="E39" s="6">
        <v>65.347603441314391</v>
      </c>
      <c r="F39" s="6">
        <v>53.259119043206027</v>
      </c>
      <c r="G39" s="6">
        <v>63.395453199542317</v>
      </c>
      <c r="H39" s="6">
        <v>85.414132577642974</v>
      </c>
      <c r="I39" s="6">
        <v>66.468794695409869</v>
      </c>
      <c r="J39" s="6">
        <v>56.29010496978217</v>
      </c>
      <c r="K39" s="6">
        <v>62.848220862474392</v>
      </c>
      <c r="L39" s="6">
        <v>88.726861880913134</v>
      </c>
      <c r="M39" s="6">
        <v>67.216028776379517</v>
      </c>
      <c r="N39" s="6">
        <v>58.433738464712746</v>
      </c>
      <c r="O39" s="6">
        <v>67.991788484469367</v>
      </c>
      <c r="P39" s="6">
        <v>95.191796101932027</v>
      </c>
      <c r="Q39" s="6">
        <v>75.710003342324796</v>
      </c>
      <c r="R39" s="6">
        <v>61.760971078271801</v>
      </c>
      <c r="S39" s="6">
        <v>71.385060921390647</v>
      </c>
      <c r="T39" s="6">
        <v>97.33328459409644</v>
      </c>
      <c r="U39" s="6">
        <v>76.714333335826637</v>
      </c>
      <c r="V39" s="6">
        <v>70.406130046033496</v>
      </c>
      <c r="W39" s="6">
        <v>79.151203275655789</v>
      </c>
      <c r="X39" s="6">
        <v>105.79147446710759</v>
      </c>
      <c r="Y39" s="6">
        <v>87.128486736954727</v>
      </c>
      <c r="Z39" s="6">
        <v>69.896375566653816</v>
      </c>
      <c r="AA39" s="6">
        <v>77.365115645561346</v>
      </c>
      <c r="AB39" s="6">
        <v>109.33961119468044</v>
      </c>
      <c r="AC39" s="6">
        <v>88.743787823915184</v>
      </c>
      <c r="AD39" s="6">
        <v>55.333092956384675</v>
      </c>
      <c r="AE39" s="6">
        <v>57.563096886955293</v>
      </c>
      <c r="AF39" s="6">
        <v>93.650425744214701</v>
      </c>
      <c r="AG39" s="6">
        <v>78.177997809252915</v>
      </c>
      <c r="AH39" s="6">
        <v>55.020572187774313</v>
      </c>
      <c r="AI39" s="6">
        <v>58.91094055754953</v>
      </c>
      <c r="AJ39" s="6">
        <v>92.938735897289249</v>
      </c>
      <c r="AK39" s="6">
        <v>76.653431328608136</v>
      </c>
      <c r="AL39" s="6">
        <v>44.824239247673411</v>
      </c>
      <c r="AM39" s="6">
        <v>60.506899740929775</v>
      </c>
      <c r="AN39" s="6">
        <v>89.140534502551617</v>
      </c>
      <c r="AO39" s="6">
        <v>80.72407721386945</v>
      </c>
      <c r="AP39" s="6">
        <v>43.036791931521478</v>
      </c>
      <c r="AQ39" s="6">
        <v>59.772683705384338</v>
      </c>
      <c r="AR39" s="6">
        <v>89.446777111445599</v>
      </c>
      <c r="AS39" s="6">
        <v>79.665152105397283</v>
      </c>
      <c r="AT39" s="6">
        <v>42.13509077905448</v>
      </c>
      <c r="AU39" s="6">
        <v>59.749988326865171</v>
      </c>
      <c r="AV39" s="6">
        <v>91.266284948779088</v>
      </c>
      <c r="AW39" s="6">
        <v>80.270711610344605</v>
      </c>
      <c r="AX39" s="6">
        <v>39.898322871045281</v>
      </c>
      <c r="AY39" s="6">
        <v>55.941823338691123</v>
      </c>
      <c r="AZ39" s="6">
        <v>86.562882293915862</v>
      </c>
      <c r="BA39" s="6">
        <v>72.795961187721204</v>
      </c>
      <c r="BB39" s="6">
        <v>38.542120219321838</v>
      </c>
      <c r="BC39" s="6">
        <v>52.325721670530612</v>
      </c>
      <c r="BD39" s="6">
        <v>82.370286061223908</v>
      </c>
      <c r="BE39" s="6">
        <v>74.114175346467718</v>
      </c>
      <c r="BF39" s="6">
        <v>40.30545980103583</v>
      </c>
      <c r="BG39" s="6">
        <v>54.569678901989704</v>
      </c>
      <c r="BH39" s="6">
        <v>86.514046637853241</v>
      </c>
      <c r="BI39" s="6">
        <v>77.964635513162705</v>
      </c>
      <c r="BJ39" s="6">
        <v>42.160940184090379</v>
      </c>
      <c r="BK39" s="6">
        <v>57.993423315566801</v>
      </c>
      <c r="BL39" s="6">
        <v>89.66777585621611</v>
      </c>
      <c r="BM39" s="6">
        <v>80.435822193344379</v>
      </c>
      <c r="BN39" s="6">
        <v>43.520775691539583</v>
      </c>
      <c r="BO39" s="6">
        <v>59.95809329138492</v>
      </c>
      <c r="BP39" s="6">
        <v>92.206170812114649</v>
      </c>
      <c r="BQ39" s="6">
        <v>84.428349529559824</v>
      </c>
      <c r="BR39" s="6">
        <v>65.97168376578837</v>
      </c>
      <c r="BS39" s="6">
        <v>55.591677570914904</v>
      </c>
      <c r="BT39" s="6">
        <v>100.66264295972192</v>
      </c>
      <c r="BU39" s="6">
        <v>93.863747956409611</v>
      </c>
      <c r="BV39" s="6">
        <v>56.114283071176096</v>
      </c>
      <c r="BW39" s="6">
        <v>50.266315207817748</v>
      </c>
      <c r="BX39" s="6">
        <v>88.465682020894278</v>
      </c>
      <c r="BY39" s="6">
        <v>89.575873781631202</v>
      </c>
      <c r="BZ39" s="6">
        <v>58.077908520323945</v>
      </c>
      <c r="CA39" s="6">
        <v>51.384159982580606</v>
      </c>
      <c r="CB39" s="6">
        <v>90.741150555224252</v>
      </c>
      <c r="CC39" s="6">
        <v>92.672473188934745</v>
      </c>
      <c r="CD39" s="6">
        <v>58.210047061372379</v>
      </c>
      <c r="CE39" s="6">
        <v>52.604654110159558</v>
      </c>
      <c r="CF39" s="6">
        <v>91.116758201003123</v>
      </c>
      <c r="CG39" s="6">
        <v>93.583154684322821</v>
      </c>
      <c r="CH39" s="6">
        <v>46.802508713243363</v>
      </c>
      <c r="CI39" s="6">
        <v>47.853729276602962</v>
      </c>
      <c r="CJ39" s="6">
        <v>90.226113729712424</v>
      </c>
      <c r="CK39" s="6">
        <v>88.466123082533997</v>
      </c>
      <c r="CL39" s="6">
        <v>36.180343704541279</v>
      </c>
      <c r="CM39" s="6">
        <v>50.984292690762672</v>
      </c>
      <c r="CN39" s="6">
        <v>81.803413729663475</v>
      </c>
      <c r="CO39" s="6">
        <v>85.910389749273676</v>
      </c>
      <c r="CP39" s="6">
        <v>37.050977157586821</v>
      </c>
      <c r="CQ39" s="6">
        <v>51.712393540317841</v>
      </c>
      <c r="CR39" s="6">
        <v>82.141737062615107</v>
      </c>
      <c r="CS39" s="6">
        <v>86.86294099371446</v>
      </c>
      <c r="CT39" s="6">
        <v>40.515225812456144</v>
      </c>
      <c r="CU39" s="6">
        <v>52.921007316510483</v>
      </c>
      <c r="CV39" s="6">
        <v>83.734536316441506</v>
      </c>
      <c r="CW39" s="6">
        <v>89.054380385137733</v>
      </c>
      <c r="CX39" s="6">
        <v>39.997441416201823</v>
      </c>
      <c r="CY39" s="6">
        <v>53.424358117983601</v>
      </c>
      <c r="CZ39" s="6">
        <v>85.850815987372116</v>
      </c>
      <c r="DA39" s="6">
        <v>89.280965100159108</v>
      </c>
      <c r="DB39" s="6">
        <v>42.265623600806549</v>
      </c>
      <c r="DC39" s="6">
        <v>54.776420589704266</v>
      </c>
      <c r="DD39" s="6">
        <v>86.248365136586955</v>
      </c>
      <c r="DE39" s="6">
        <v>90.203312059874207</v>
      </c>
      <c r="DF39" s="6">
        <v>44.260964303639007</v>
      </c>
      <c r="DG39" s="6">
        <v>56.570463813613337</v>
      </c>
      <c r="DH39" s="6">
        <v>87.710695376255146</v>
      </c>
      <c r="DI39" s="6">
        <v>91.798320512856677</v>
      </c>
      <c r="DJ39" s="6">
        <v>42.018420078011388</v>
      </c>
      <c r="DK39" s="6">
        <v>54.914285650232564</v>
      </c>
      <c r="DL39" s="6">
        <v>86.668304113137282</v>
      </c>
      <c r="DM39" s="6">
        <v>85.393494649872153</v>
      </c>
      <c r="DN39" s="6">
        <v>43.412359580756124</v>
      </c>
      <c r="DO39" s="6">
        <v>56.372223728562808</v>
      </c>
      <c r="DP39" s="6">
        <v>90.324678035535158</v>
      </c>
      <c r="DQ39" s="6">
        <v>86.808127846074498</v>
      </c>
      <c r="DR39" s="6">
        <v>44.581108858304752</v>
      </c>
      <c r="DS39" s="6">
        <v>57.672007895593872</v>
      </c>
      <c r="DT39" s="6">
        <v>89.9419062940011</v>
      </c>
      <c r="DU39" s="6">
        <v>87.953238152715926</v>
      </c>
      <c r="DV39" s="6">
        <v>45.889312262791009</v>
      </c>
      <c r="DW39" s="6">
        <v>58.939147270471082</v>
      </c>
      <c r="DX39" s="6">
        <v>91.623246449934797</v>
      </c>
      <c r="DY39" s="6">
        <v>88.87722999791329</v>
      </c>
      <c r="DZ39" s="6">
        <v>47.230094128643103</v>
      </c>
      <c r="EA39" s="6">
        <v>60.46018372595838</v>
      </c>
      <c r="EB39" s="6">
        <v>93.213410915628145</v>
      </c>
      <c r="EC39" s="6">
        <v>95.191938727472035</v>
      </c>
      <c r="ED39" s="6">
        <v>48.698955325116671</v>
      </c>
      <c r="EE39" s="6">
        <v>61.475596592152186</v>
      </c>
      <c r="EF39" s="6">
        <v>95.664614359372578</v>
      </c>
      <c r="EG39" s="6">
        <v>96.08004532754191</v>
      </c>
      <c r="EH39" s="6">
        <v>50.821951953153714</v>
      </c>
      <c r="EI39" s="6">
        <v>62.6359054127729</v>
      </c>
      <c r="EJ39" s="6">
        <v>95.054347483044694</v>
      </c>
      <c r="EK39" s="6">
        <v>96.095487566539347</v>
      </c>
      <c r="EL39" s="6">
        <v>53.451979965590702</v>
      </c>
      <c r="EM39" s="6">
        <v>63.684650251020422</v>
      </c>
      <c r="EN39" s="6">
        <v>96.554680978604694</v>
      </c>
      <c r="EO39" s="6">
        <v>97.015326970146333</v>
      </c>
      <c r="EP39" s="6">
        <v>57.007562227296702</v>
      </c>
      <c r="EQ39" s="6">
        <v>65.094325235647545</v>
      </c>
      <c r="ER39" s="6">
        <v>98.828107840931722</v>
      </c>
      <c r="ES39" s="6">
        <v>97.719094629223605</v>
      </c>
      <c r="ET39" s="6">
        <v>60.24132155709529</v>
      </c>
      <c r="EU39" s="6">
        <v>66.382855500464998</v>
      </c>
      <c r="EV39" s="6">
        <v>110.70076359220917</v>
      </c>
      <c r="EW39" s="37">
        <v>98.526436386315424</v>
      </c>
    </row>
    <row r="40" spans="1:153">
      <c r="A40" s="42" t="s">
        <v>673</v>
      </c>
      <c r="B40" s="6">
        <v>92.950790717502542</v>
      </c>
      <c r="C40" s="6">
        <v>93.195600733238251</v>
      </c>
      <c r="D40" s="6">
        <v>100.32207740493037</v>
      </c>
      <c r="E40" s="6">
        <v>94.463548310215614</v>
      </c>
      <c r="F40" s="6">
        <v>94.273374197169446</v>
      </c>
      <c r="G40" s="6">
        <v>94.891244801084625</v>
      </c>
      <c r="H40" s="6">
        <v>101.07664744225571</v>
      </c>
      <c r="I40" s="6">
        <v>95.997799573696796</v>
      </c>
      <c r="J40" s="6">
        <v>94.852541741551818</v>
      </c>
      <c r="K40" s="6">
        <v>96.549353617711787</v>
      </c>
      <c r="L40" s="6">
        <v>101.98486226119047</v>
      </c>
      <c r="M40" s="6">
        <v>96.579592306383574</v>
      </c>
      <c r="N40" s="6">
        <v>96.357916094529799</v>
      </c>
      <c r="O40" s="6">
        <v>97.67724515016144</v>
      </c>
      <c r="P40" s="6">
        <v>101.80840653190062</v>
      </c>
      <c r="Q40" s="6">
        <v>96.739271169818906</v>
      </c>
      <c r="R40" s="6">
        <v>98.204031954645416</v>
      </c>
      <c r="S40" s="6">
        <v>99.540096729919711</v>
      </c>
      <c r="T40" s="6">
        <v>103.87667211712356</v>
      </c>
      <c r="U40" s="6">
        <v>98.597857727844385</v>
      </c>
      <c r="V40" s="6">
        <v>100.11408464279977</v>
      </c>
      <c r="W40" s="6">
        <v>101.53450364000589</v>
      </c>
      <c r="X40" s="6">
        <v>105.48587165939546</v>
      </c>
      <c r="Y40" s="6">
        <v>100.55207869712902</v>
      </c>
      <c r="Z40" s="6">
        <v>102.10164270372726</v>
      </c>
      <c r="AA40" s="6">
        <v>103.58346140742471</v>
      </c>
      <c r="AB40" s="6">
        <v>108.2859004175464</v>
      </c>
      <c r="AC40" s="6">
        <v>102.63629149036288</v>
      </c>
      <c r="AD40" s="6">
        <v>103.30662324040448</v>
      </c>
      <c r="AE40" s="6">
        <v>105.03719103146746</v>
      </c>
      <c r="AF40" s="6">
        <v>110.11314471286741</v>
      </c>
      <c r="AG40" s="6">
        <v>104.2189145590265</v>
      </c>
      <c r="AH40" s="6">
        <v>103.68933239555479</v>
      </c>
      <c r="AI40" s="6">
        <v>105.36388696715788</v>
      </c>
      <c r="AJ40" s="6">
        <v>110.55112579011764</v>
      </c>
      <c r="AK40" s="6">
        <v>104.61997353391801</v>
      </c>
      <c r="AL40" s="6">
        <v>104.13372850741285</v>
      </c>
      <c r="AM40" s="6">
        <v>106.10312571328825</v>
      </c>
      <c r="AN40" s="6">
        <v>111.62901211212599</v>
      </c>
      <c r="AO40" s="6">
        <v>105.19931121573367</v>
      </c>
      <c r="AP40" s="6">
        <v>104.55917839165326</v>
      </c>
      <c r="AQ40" s="6">
        <v>106.3946160536989</v>
      </c>
      <c r="AR40" s="6">
        <v>112.84062238191215</v>
      </c>
      <c r="AS40" s="6">
        <v>105.58676485753065</v>
      </c>
      <c r="AT40" s="6">
        <v>104.98051349932366</v>
      </c>
      <c r="AU40" s="6">
        <v>106.84944878538077</v>
      </c>
      <c r="AV40" s="6">
        <v>113.90218795834343</v>
      </c>
      <c r="AW40" s="6">
        <v>106.14212354841585</v>
      </c>
      <c r="AX40" s="6">
        <v>105.35844248259239</v>
      </c>
      <c r="AY40" s="6">
        <v>107.07770935424865</v>
      </c>
      <c r="AZ40" s="6">
        <v>113.9173519650714</v>
      </c>
      <c r="BA40" s="6">
        <v>106.18688455364398</v>
      </c>
      <c r="BB40" s="6">
        <v>105.75309614186985</v>
      </c>
      <c r="BC40" s="6">
        <v>107.14945037254898</v>
      </c>
      <c r="BD40" s="6">
        <v>113.47546681792402</v>
      </c>
      <c r="BE40" s="6">
        <v>106.54529335672038</v>
      </c>
      <c r="BF40" s="6">
        <v>106.17562022393396</v>
      </c>
      <c r="BG40" s="6">
        <v>107.36809419877173</v>
      </c>
      <c r="BH40" s="6">
        <v>114.22034255611271</v>
      </c>
      <c r="BI40" s="6">
        <v>106.95056477425869</v>
      </c>
      <c r="BJ40" s="6">
        <v>106.60031953164273</v>
      </c>
      <c r="BK40" s="6">
        <v>107.68724094173832</v>
      </c>
      <c r="BL40" s="6">
        <v>114.72491898878175</v>
      </c>
      <c r="BM40" s="6">
        <v>107.39068713249105</v>
      </c>
      <c r="BN40" s="6">
        <v>107.03622983071175</v>
      </c>
      <c r="BO40" s="6">
        <v>108.10210850075745</v>
      </c>
      <c r="BP40" s="6">
        <v>115.24664310352097</v>
      </c>
      <c r="BQ40" s="6">
        <v>107.84967931399109</v>
      </c>
      <c r="BR40" s="6">
        <v>107.4355719715829</v>
      </c>
      <c r="BS40" s="6">
        <v>108.45148395704352</v>
      </c>
      <c r="BT40" s="6">
        <v>115.15951881368552</v>
      </c>
      <c r="BU40" s="6">
        <v>108.20347653172733</v>
      </c>
      <c r="BV40" s="6">
        <v>107.42337182845893</v>
      </c>
      <c r="BW40" s="6">
        <v>108.36162521824967</v>
      </c>
      <c r="BX40" s="6">
        <v>115.57831575969288</v>
      </c>
      <c r="BY40" s="6">
        <v>108.19408258247284</v>
      </c>
      <c r="BZ40" s="6">
        <v>107.41979255032682</v>
      </c>
      <c r="CA40" s="6">
        <v>108.41019116809595</v>
      </c>
      <c r="CB40" s="6">
        <v>115.60965325036312</v>
      </c>
      <c r="CC40" s="6">
        <v>108.20098034809847</v>
      </c>
      <c r="CD40" s="6">
        <v>107.42772514864355</v>
      </c>
      <c r="CE40" s="6">
        <v>108.41452098035521</v>
      </c>
      <c r="CF40" s="6">
        <v>115.68081443098768</v>
      </c>
      <c r="CG40" s="6">
        <v>108.21211560654332</v>
      </c>
      <c r="CH40" s="6">
        <v>107.42593263002939</v>
      </c>
      <c r="CI40" s="6">
        <v>108.40418780287044</v>
      </c>
      <c r="CJ40" s="6">
        <v>115.63852827944788</v>
      </c>
      <c r="CK40" s="6">
        <v>108.21398403880647</v>
      </c>
      <c r="CL40" s="6">
        <v>107.40870231812089</v>
      </c>
      <c r="CM40" s="6">
        <v>108.40754594922555</v>
      </c>
      <c r="CN40" s="6">
        <v>115.69240280022083</v>
      </c>
      <c r="CO40" s="6">
        <v>108.22709302872086</v>
      </c>
      <c r="CP40" s="6">
        <v>107.40269323343094</v>
      </c>
      <c r="CQ40" s="6">
        <v>108.42967815663765</v>
      </c>
      <c r="CR40" s="6">
        <v>115.75553201065912</v>
      </c>
      <c r="CS40" s="6">
        <v>108.24675074674259</v>
      </c>
      <c r="CT40" s="6">
        <v>107.3956138571925</v>
      </c>
      <c r="CU40" s="6">
        <v>108.43947278732603</v>
      </c>
      <c r="CV40" s="6">
        <v>115.82802883075873</v>
      </c>
      <c r="CW40" s="6">
        <v>108.26480341898367</v>
      </c>
      <c r="CX40" s="6">
        <v>107.38793956708614</v>
      </c>
      <c r="CY40" s="6">
        <v>108.45099016239504</v>
      </c>
      <c r="CZ40" s="6">
        <v>115.66748762381332</v>
      </c>
      <c r="DA40" s="6">
        <v>108.27668563568513</v>
      </c>
      <c r="DB40" s="6">
        <v>107.37921090592531</v>
      </c>
      <c r="DC40" s="6">
        <v>108.47922090981277</v>
      </c>
      <c r="DD40" s="6">
        <v>115.85835330850909</v>
      </c>
      <c r="DE40" s="6">
        <v>108.28682111243457</v>
      </c>
      <c r="DF40" s="6">
        <v>107.37407657814639</v>
      </c>
      <c r="DG40" s="6">
        <v>108.51377694683892</v>
      </c>
      <c r="DH40" s="6">
        <v>116.17114443536913</v>
      </c>
      <c r="DI40" s="6">
        <v>108.29699536707211</v>
      </c>
      <c r="DJ40" s="6">
        <v>107.37620829873578</v>
      </c>
      <c r="DK40" s="6">
        <v>108.54333255212612</v>
      </c>
      <c r="DL40" s="6">
        <v>116.30160572803338</v>
      </c>
      <c r="DM40" s="6">
        <v>108.29686376112419</v>
      </c>
      <c r="DN40" s="6">
        <v>107.38414343510782</v>
      </c>
      <c r="DO40" s="6">
        <v>108.56841119516584</v>
      </c>
      <c r="DP40" s="6">
        <v>115.94314281457852</v>
      </c>
      <c r="DQ40" s="6">
        <v>108.29684206764028</v>
      </c>
      <c r="DR40" s="6">
        <v>107.38805305629128</v>
      </c>
      <c r="DS40" s="6">
        <v>108.58026223295992</v>
      </c>
      <c r="DT40" s="6">
        <v>116.56658949902132</v>
      </c>
      <c r="DU40" s="6">
        <v>108.29775206645769</v>
      </c>
      <c r="DV40" s="6">
        <v>107.39162220934907</v>
      </c>
      <c r="DW40" s="6">
        <v>108.58377342781824</v>
      </c>
      <c r="DX40" s="6">
        <v>116.62338899309333</v>
      </c>
      <c r="DY40" s="6">
        <v>108.30098762416324</v>
      </c>
      <c r="DZ40" s="6">
        <v>107.39520552404692</v>
      </c>
      <c r="EA40" s="6">
        <v>108.60474029292463</v>
      </c>
      <c r="EB40" s="6">
        <v>116.65622754757116</v>
      </c>
      <c r="EC40" s="6">
        <v>108.31104662913725</v>
      </c>
      <c r="ED40" s="6">
        <v>107.39834858435005</v>
      </c>
      <c r="EE40" s="6">
        <v>108.58876221881806</v>
      </c>
      <c r="EF40" s="6">
        <v>116.57741865802143</v>
      </c>
      <c r="EG40" s="6">
        <v>108.32064582654169</v>
      </c>
      <c r="EH40" s="6">
        <v>107.39936823239761</v>
      </c>
      <c r="EI40" s="6">
        <v>108.57143331986146</v>
      </c>
      <c r="EJ40" s="6">
        <v>116.65637521940084</v>
      </c>
      <c r="EK40" s="6">
        <v>108.34302226771645</v>
      </c>
      <c r="EL40" s="6">
        <v>107.39945988461754</v>
      </c>
      <c r="EM40" s="6">
        <v>108.64688754756931</v>
      </c>
      <c r="EN40" s="6">
        <v>116.77700111038833</v>
      </c>
      <c r="EO40" s="6">
        <v>108.36556648994851</v>
      </c>
      <c r="EP40" s="6">
        <v>107.39972508121555</v>
      </c>
      <c r="EQ40" s="6">
        <v>108.63120802596279</v>
      </c>
      <c r="ER40" s="6">
        <v>116.78932675692559</v>
      </c>
      <c r="ES40" s="6">
        <v>108.39344097544968</v>
      </c>
      <c r="ET40" s="6">
        <v>107.40018788207311</v>
      </c>
      <c r="EU40" s="6">
        <v>108.59425353805791</v>
      </c>
      <c r="EV40" s="6">
        <v>116.94550837831844</v>
      </c>
      <c r="EW40" s="37">
        <v>108.42026141040141</v>
      </c>
    </row>
    <row r="41" spans="1:153">
      <c r="A41" s="42" t="s">
        <v>674</v>
      </c>
      <c r="B41" s="6">
        <v>244.08174985011811</v>
      </c>
      <c r="C41" s="6">
        <v>244.28421158235037</v>
      </c>
      <c r="D41" s="6">
        <v>249.30309004099189</v>
      </c>
      <c r="E41" s="6">
        <v>247.58508967488169</v>
      </c>
      <c r="F41" s="6">
        <v>123.33057250192626</v>
      </c>
      <c r="G41" s="6">
        <v>123.95898193206648</v>
      </c>
      <c r="H41" s="6">
        <v>127.02743784873547</v>
      </c>
      <c r="I41" s="6">
        <v>125.87769704837289</v>
      </c>
      <c r="J41" s="6">
        <v>146.85098976970281</v>
      </c>
      <c r="K41" s="6">
        <v>147.43098265315487</v>
      </c>
      <c r="L41" s="6">
        <v>152.16199586796807</v>
      </c>
      <c r="M41" s="6">
        <v>149.60270738080683</v>
      </c>
      <c r="N41" s="6">
        <v>153.16131599427001</v>
      </c>
      <c r="O41" s="6">
        <v>153.68021019050801</v>
      </c>
      <c r="P41" s="6">
        <v>159.21875033814078</v>
      </c>
      <c r="Q41" s="6">
        <v>155.88192837140306</v>
      </c>
      <c r="R41" s="6">
        <v>132.40941232991523</v>
      </c>
      <c r="S41" s="6">
        <v>132.88932895252916</v>
      </c>
      <c r="T41" s="6">
        <v>139.44170553057143</v>
      </c>
      <c r="U41" s="6">
        <v>134.56796547947465</v>
      </c>
      <c r="V41" s="6">
        <v>119.33434249091846</v>
      </c>
      <c r="W41" s="6">
        <v>120.07083469479512</v>
      </c>
      <c r="X41" s="6">
        <v>120.67015486833742</v>
      </c>
      <c r="Y41" s="6">
        <v>120.92882244853209</v>
      </c>
      <c r="Z41" s="6">
        <v>115.95929786244382</v>
      </c>
      <c r="AA41" s="6">
        <v>115.73005844099977</v>
      </c>
      <c r="AB41" s="6">
        <v>117.68755064991369</v>
      </c>
      <c r="AC41" s="6">
        <v>117.43515490432249</v>
      </c>
      <c r="AD41" s="6">
        <v>111.69088051449855</v>
      </c>
      <c r="AE41" s="6">
        <v>111.96822124772508</v>
      </c>
      <c r="AF41" s="6">
        <v>113.52496215240006</v>
      </c>
      <c r="AG41" s="6">
        <v>113.82328807129315</v>
      </c>
      <c r="AH41" s="6">
        <v>99.071567746330658</v>
      </c>
      <c r="AI41" s="6">
        <v>98.953429544975577</v>
      </c>
      <c r="AJ41" s="6">
        <v>99.885153383430222</v>
      </c>
      <c r="AK41" s="6">
        <v>97.332401858541886</v>
      </c>
      <c r="AL41" s="6">
        <v>80.314318045795474</v>
      </c>
      <c r="AM41" s="6">
        <v>82.597663650703325</v>
      </c>
      <c r="AN41" s="6">
        <v>80.781719959924814</v>
      </c>
      <c r="AO41" s="6">
        <v>81.367970088138861</v>
      </c>
      <c r="AP41" s="6">
        <v>74.634059024283943</v>
      </c>
      <c r="AQ41" s="6">
        <v>75.830531010205092</v>
      </c>
      <c r="AR41" s="6">
        <v>75.37113458547563</v>
      </c>
      <c r="AS41" s="6">
        <v>75.781866234371151</v>
      </c>
      <c r="AT41" s="6">
        <v>76.552593627814034</v>
      </c>
      <c r="AU41" s="6">
        <v>77.377056670590605</v>
      </c>
      <c r="AV41" s="6">
        <v>77.115931847289019</v>
      </c>
      <c r="AW41" s="6">
        <v>77.557284919614006</v>
      </c>
      <c r="AX41" s="6">
        <v>77.452877562594452</v>
      </c>
      <c r="AY41" s="6">
        <v>77.962765190987739</v>
      </c>
      <c r="AZ41" s="6">
        <v>77.957548839583083</v>
      </c>
      <c r="BA41" s="6">
        <v>74.176926014368348</v>
      </c>
      <c r="BB41" s="6">
        <v>70.345826719693662</v>
      </c>
      <c r="BC41" s="6">
        <v>70.022789880623904</v>
      </c>
      <c r="BD41" s="6">
        <v>71.150025470050196</v>
      </c>
      <c r="BE41" s="6">
        <v>71.071689696720384</v>
      </c>
      <c r="BF41" s="6">
        <v>70.4451889583937</v>
      </c>
      <c r="BG41" s="6">
        <v>70.314912765474688</v>
      </c>
      <c r="BH41" s="6">
        <v>71.182550843664586</v>
      </c>
      <c r="BI41" s="6">
        <v>71.110595060011889</v>
      </c>
      <c r="BJ41" s="6">
        <v>71.686417133707621</v>
      </c>
      <c r="BK41" s="6">
        <v>71.476634965173247</v>
      </c>
      <c r="BL41" s="6">
        <v>72.1632018926245</v>
      </c>
      <c r="BM41" s="6">
        <v>72.400403106807772</v>
      </c>
      <c r="BN41" s="6">
        <v>69.862213201701991</v>
      </c>
      <c r="BO41" s="6">
        <v>65.039788445131279</v>
      </c>
      <c r="BP41" s="6">
        <v>70.604999349961574</v>
      </c>
      <c r="BQ41" s="6">
        <v>70.218994929485376</v>
      </c>
      <c r="BR41" s="6">
        <v>70.462929093725805</v>
      </c>
      <c r="BS41" s="6">
        <v>68.100636198605272</v>
      </c>
      <c r="BT41" s="6">
        <v>71.09994669125237</v>
      </c>
      <c r="BU41" s="6">
        <v>70.598044631001329</v>
      </c>
      <c r="BV41" s="6">
        <v>71.655932239958886</v>
      </c>
      <c r="BW41" s="6">
        <v>69.456671742418251</v>
      </c>
      <c r="BX41" s="6">
        <v>72.622715834370851</v>
      </c>
      <c r="BY41" s="6">
        <v>72.624574057947996</v>
      </c>
      <c r="BZ41" s="6">
        <v>73.558699966150272</v>
      </c>
      <c r="CA41" s="6">
        <v>71.241752214233287</v>
      </c>
      <c r="CB41" s="6">
        <v>74.079464354825348</v>
      </c>
      <c r="CC41" s="6">
        <v>74.549376056229178</v>
      </c>
      <c r="CD41" s="6">
        <v>74.27792273087654</v>
      </c>
      <c r="CE41" s="6">
        <v>72.187051006437471</v>
      </c>
      <c r="CF41" s="6">
        <v>74.940551984938409</v>
      </c>
      <c r="CG41" s="6">
        <v>75.810607530716553</v>
      </c>
      <c r="CH41" s="6">
        <v>73.105731059346198</v>
      </c>
      <c r="CI41" s="6">
        <v>70.661633751900254</v>
      </c>
      <c r="CJ41" s="6">
        <v>73.806872160624167</v>
      </c>
      <c r="CK41" s="6">
        <v>74.009195848604264</v>
      </c>
      <c r="CL41" s="6">
        <v>74.034051390268033</v>
      </c>
      <c r="CM41" s="6">
        <v>72.05373849216403</v>
      </c>
      <c r="CN41" s="6">
        <v>74.615280938533971</v>
      </c>
      <c r="CO41" s="6">
        <v>75.190385277554768</v>
      </c>
      <c r="CP41" s="6">
        <v>75.995212771501485</v>
      </c>
      <c r="CQ41" s="6">
        <v>73.962859362730455</v>
      </c>
      <c r="CR41" s="6">
        <v>76.843126712662752</v>
      </c>
      <c r="CS41" s="6">
        <v>78.236082567970584</v>
      </c>
      <c r="CT41" s="6">
        <v>79.33559544351462</v>
      </c>
      <c r="CU41" s="6">
        <v>77.130461940245183</v>
      </c>
      <c r="CV41" s="6">
        <v>80.386806569103129</v>
      </c>
      <c r="CW41" s="6">
        <v>81.476296665214335</v>
      </c>
      <c r="CX41" s="6">
        <v>77.60013714897768</v>
      </c>
      <c r="CY41" s="6">
        <v>75.147082004019879</v>
      </c>
      <c r="CZ41" s="6">
        <v>78.112158959951998</v>
      </c>
      <c r="DA41" s="6">
        <v>78.571793021494116</v>
      </c>
      <c r="DB41" s="6">
        <v>78.602775075947335</v>
      </c>
      <c r="DC41" s="6">
        <v>76.083390698083122</v>
      </c>
      <c r="DD41" s="6">
        <v>78.71422713535199</v>
      </c>
      <c r="DE41" s="6">
        <v>79.848903951100553</v>
      </c>
      <c r="DF41" s="6">
        <v>79.883745432687377</v>
      </c>
      <c r="DG41" s="6">
        <v>77.384548272143618</v>
      </c>
      <c r="DH41" s="6">
        <v>80.304440795274658</v>
      </c>
      <c r="DI41" s="6">
        <v>81.180647419765961</v>
      </c>
      <c r="DJ41" s="6">
        <v>80.208022030043409</v>
      </c>
      <c r="DK41" s="6">
        <v>77.677481716830798</v>
      </c>
      <c r="DL41" s="6">
        <v>80.692478267352428</v>
      </c>
      <c r="DM41" s="6">
        <v>81.857438622718789</v>
      </c>
      <c r="DN41" s="6">
        <v>80.513537013954391</v>
      </c>
      <c r="DO41" s="6">
        <v>78.190344469352439</v>
      </c>
      <c r="DP41" s="6">
        <v>81.069305331466509</v>
      </c>
      <c r="DQ41" s="6">
        <v>82.617390152730053</v>
      </c>
      <c r="DR41" s="6">
        <v>81.098526387826112</v>
      </c>
      <c r="DS41" s="6">
        <v>78.479545348139922</v>
      </c>
      <c r="DT41" s="6">
        <v>81.758327044013868</v>
      </c>
      <c r="DU41" s="6">
        <v>82.994182457761127</v>
      </c>
      <c r="DV41" s="6">
        <v>69.807202836089317</v>
      </c>
      <c r="DW41" s="6">
        <v>72.057146793344714</v>
      </c>
      <c r="DX41" s="6">
        <v>75.965550605440527</v>
      </c>
      <c r="DY41" s="6">
        <v>72.299161058637324</v>
      </c>
      <c r="DZ41" s="6">
        <v>69.51622118521091</v>
      </c>
      <c r="EA41" s="6">
        <v>71.558015694305993</v>
      </c>
      <c r="EB41" s="6">
        <v>76.21986141479222</v>
      </c>
      <c r="EC41" s="6">
        <v>72.309971795896715</v>
      </c>
      <c r="ED41" s="6">
        <v>69.979452774547951</v>
      </c>
      <c r="EE41" s="6">
        <v>72.816122430457668</v>
      </c>
      <c r="EF41" s="6">
        <v>76.484064691199194</v>
      </c>
      <c r="EG41" s="6">
        <v>73.274449254076828</v>
      </c>
      <c r="EH41" s="6">
        <v>70.387865505753254</v>
      </c>
      <c r="EI41" s="6">
        <v>73.270767026933768</v>
      </c>
      <c r="EJ41" s="6">
        <v>77.295793633194407</v>
      </c>
      <c r="EK41" s="6">
        <v>73.715878073178999</v>
      </c>
      <c r="EL41" s="6">
        <v>71.076457199663196</v>
      </c>
      <c r="EM41" s="6">
        <v>74.762417269816638</v>
      </c>
      <c r="EN41" s="6">
        <v>77.786512633446591</v>
      </c>
      <c r="EO41" s="6">
        <v>74.598661176214776</v>
      </c>
      <c r="EP41" s="6">
        <v>71.687205682767512</v>
      </c>
      <c r="EQ41" s="6">
        <v>75.486460709971354</v>
      </c>
      <c r="ER41" s="6">
        <v>78.538453022325896</v>
      </c>
      <c r="ES41" s="6">
        <v>75.315141313180618</v>
      </c>
      <c r="ET41" s="6">
        <v>72.50273120020961</v>
      </c>
      <c r="EU41" s="6">
        <v>76.680064848315567</v>
      </c>
      <c r="EV41" s="6">
        <v>79.028997827841692</v>
      </c>
      <c r="EW41" s="37">
        <v>76.35107011009039</v>
      </c>
    </row>
    <row r="42" spans="1:153">
      <c r="A42" s="42" t="s">
        <v>541</v>
      </c>
      <c r="B42" s="6">
        <v>244.08174985011811</v>
      </c>
      <c r="C42" s="6">
        <v>244.28421158235037</v>
      </c>
      <c r="D42" s="6">
        <v>249.30309004099189</v>
      </c>
      <c r="E42" s="6">
        <v>247.58508967488169</v>
      </c>
      <c r="F42" s="6">
        <v>123.33057250192626</v>
      </c>
      <c r="G42" s="6">
        <v>123.95898193206648</v>
      </c>
      <c r="H42" s="6">
        <v>127.02743784873547</v>
      </c>
      <c r="I42" s="6">
        <v>125.87769704837289</v>
      </c>
      <c r="J42" s="6">
        <v>146.85098976970281</v>
      </c>
      <c r="K42" s="6">
        <v>147.43098265315487</v>
      </c>
      <c r="L42" s="6">
        <v>152.16199586796807</v>
      </c>
      <c r="M42" s="6">
        <v>149.60270738080683</v>
      </c>
      <c r="N42" s="6">
        <v>153.16131599427001</v>
      </c>
      <c r="O42" s="6">
        <v>153.68021019050801</v>
      </c>
      <c r="P42" s="6">
        <v>159.21875033814078</v>
      </c>
      <c r="Q42" s="6">
        <v>155.88192837140306</v>
      </c>
      <c r="R42" s="6">
        <v>132.40941232991523</v>
      </c>
      <c r="S42" s="6">
        <v>132.88932895252916</v>
      </c>
      <c r="T42" s="6">
        <v>139.44170553057143</v>
      </c>
      <c r="U42" s="6">
        <v>134.56796547947465</v>
      </c>
      <c r="V42" s="6">
        <v>119.33434249091846</v>
      </c>
      <c r="W42" s="6">
        <v>120.07083469479512</v>
      </c>
      <c r="X42" s="6">
        <v>120.67015486833742</v>
      </c>
      <c r="Y42" s="6">
        <v>120.92882244853209</v>
      </c>
      <c r="Z42" s="6">
        <v>115.95929786244382</v>
      </c>
      <c r="AA42" s="6">
        <v>115.73005844099977</v>
      </c>
      <c r="AB42" s="6">
        <v>117.68755064991369</v>
      </c>
      <c r="AC42" s="6">
        <v>117.43515490432249</v>
      </c>
      <c r="AD42" s="6">
        <v>111.69088051449855</v>
      </c>
      <c r="AE42" s="6">
        <v>111.96822124772508</v>
      </c>
      <c r="AF42" s="6">
        <v>113.52496215240006</v>
      </c>
      <c r="AG42" s="6">
        <v>113.82328807129315</v>
      </c>
      <c r="AH42" s="6">
        <v>99.071567746330658</v>
      </c>
      <c r="AI42" s="6">
        <v>98.953429544975577</v>
      </c>
      <c r="AJ42" s="6">
        <v>99.885153383430222</v>
      </c>
      <c r="AK42" s="6">
        <v>97.332401858541886</v>
      </c>
      <c r="AL42" s="6">
        <v>80.314318045795474</v>
      </c>
      <c r="AM42" s="6">
        <v>82.597663650703325</v>
      </c>
      <c r="AN42" s="6">
        <v>80.781719959924814</v>
      </c>
      <c r="AO42" s="6">
        <v>81.367970088138861</v>
      </c>
      <c r="AP42" s="6">
        <v>74.634059024283943</v>
      </c>
      <c r="AQ42" s="6">
        <v>75.830531010205092</v>
      </c>
      <c r="AR42" s="6">
        <v>75.37113458547563</v>
      </c>
      <c r="AS42" s="6">
        <v>75.781866234371151</v>
      </c>
      <c r="AT42" s="6">
        <v>76.552593627814034</v>
      </c>
      <c r="AU42" s="6">
        <v>77.377056670590605</v>
      </c>
      <c r="AV42" s="6">
        <v>77.115931847289019</v>
      </c>
      <c r="AW42" s="6">
        <v>77.557284919614006</v>
      </c>
      <c r="AX42" s="6">
        <v>77.452877562594452</v>
      </c>
      <c r="AY42" s="6">
        <v>77.962765190987739</v>
      </c>
      <c r="AZ42" s="6">
        <v>77.957548839583083</v>
      </c>
      <c r="BA42" s="6">
        <v>74.176926014368348</v>
      </c>
      <c r="BB42" s="6">
        <v>70.345826719693662</v>
      </c>
      <c r="BC42" s="6">
        <v>70.022789880623904</v>
      </c>
      <c r="BD42" s="6">
        <v>71.150025470050196</v>
      </c>
      <c r="BE42" s="6">
        <v>71.071689696720384</v>
      </c>
      <c r="BF42" s="6">
        <v>70.4451889583937</v>
      </c>
      <c r="BG42" s="6">
        <v>70.314912765474688</v>
      </c>
      <c r="BH42" s="6">
        <v>71.182550843664586</v>
      </c>
      <c r="BI42" s="6">
        <v>71.110595060011889</v>
      </c>
      <c r="BJ42" s="6">
        <v>71.686417133707621</v>
      </c>
      <c r="BK42" s="6">
        <v>71.476634965173247</v>
      </c>
      <c r="BL42" s="6">
        <v>72.1632018926245</v>
      </c>
      <c r="BM42" s="6">
        <v>72.400403106807772</v>
      </c>
      <c r="BN42" s="6">
        <v>69.862213201701991</v>
      </c>
      <c r="BO42" s="6">
        <v>65.039788445131279</v>
      </c>
      <c r="BP42" s="6">
        <v>70.604999349961574</v>
      </c>
      <c r="BQ42" s="6">
        <v>70.218994929485376</v>
      </c>
      <c r="BR42" s="6">
        <v>70.462929093725805</v>
      </c>
      <c r="BS42" s="6">
        <v>68.100636198605272</v>
      </c>
      <c r="BT42" s="6">
        <v>71.09994669125237</v>
      </c>
      <c r="BU42" s="6">
        <v>70.598044631001329</v>
      </c>
      <c r="BV42" s="6">
        <v>71.655932239958886</v>
      </c>
      <c r="BW42" s="6">
        <v>69.456671742418251</v>
      </c>
      <c r="BX42" s="6">
        <v>72.622715834370851</v>
      </c>
      <c r="BY42" s="6">
        <v>72.624574057947996</v>
      </c>
      <c r="BZ42" s="6">
        <v>73.558699966150272</v>
      </c>
      <c r="CA42" s="6">
        <v>71.241752214233287</v>
      </c>
      <c r="CB42" s="6">
        <v>74.079464354825348</v>
      </c>
      <c r="CC42" s="6">
        <v>74.549376056229178</v>
      </c>
      <c r="CD42" s="6">
        <v>74.27792273087654</v>
      </c>
      <c r="CE42" s="6">
        <v>72.187051006437471</v>
      </c>
      <c r="CF42" s="6">
        <v>74.940551984938409</v>
      </c>
      <c r="CG42" s="6">
        <v>75.810607530716553</v>
      </c>
      <c r="CH42" s="6">
        <v>73.105731059346198</v>
      </c>
      <c r="CI42" s="6">
        <v>70.661633751900254</v>
      </c>
      <c r="CJ42" s="6">
        <v>73.806872160624167</v>
      </c>
      <c r="CK42" s="6">
        <v>74.009195848604264</v>
      </c>
      <c r="CL42" s="6">
        <v>74.034051390268033</v>
      </c>
      <c r="CM42" s="6">
        <v>72.05373849216403</v>
      </c>
      <c r="CN42" s="6">
        <v>74.615280938533971</v>
      </c>
      <c r="CO42" s="6">
        <v>75.190385277554768</v>
      </c>
      <c r="CP42" s="6">
        <v>75.995212771501485</v>
      </c>
      <c r="CQ42" s="6">
        <v>73.962859362730455</v>
      </c>
      <c r="CR42" s="6">
        <v>76.843126712662752</v>
      </c>
      <c r="CS42" s="6">
        <v>78.236082567970584</v>
      </c>
      <c r="CT42" s="6">
        <v>79.33559544351462</v>
      </c>
      <c r="CU42" s="6">
        <v>77.130461940245183</v>
      </c>
      <c r="CV42" s="6">
        <v>80.386806569103129</v>
      </c>
      <c r="CW42" s="6">
        <v>81.476296665214335</v>
      </c>
      <c r="CX42" s="6">
        <v>77.60013714897768</v>
      </c>
      <c r="CY42" s="6">
        <v>75.147082004019879</v>
      </c>
      <c r="CZ42" s="6">
        <v>78.112158959951998</v>
      </c>
      <c r="DA42" s="6">
        <v>78.571793021494116</v>
      </c>
      <c r="DB42" s="6">
        <v>78.602775075947335</v>
      </c>
      <c r="DC42" s="6">
        <v>76.083390698083122</v>
      </c>
      <c r="DD42" s="6">
        <v>78.71422713535199</v>
      </c>
      <c r="DE42" s="6">
        <v>79.848903951100553</v>
      </c>
      <c r="DF42" s="6">
        <v>79.883745432687377</v>
      </c>
      <c r="DG42" s="6">
        <v>77.384548272143618</v>
      </c>
      <c r="DH42" s="6">
        <v>80.304440795274658</v>
      </c>
      <c r="DI42" s="6">
        <v>81.180647419765961</v>
      </c>
      <c r="DJ42" s="6">
        <v>80.208022030043409</v>
      </c>
      <c r="DK42" s="6">
        <v>77.677481716830798</v>
      </c>
      <c r="DL42" s="6">
        <v>80.692478267352428</v>
      </c>
      <c r="DM42" s="6">
        <v>81.857438622718789</v>
      </c>
      <c r="DN42" s="6">
        <v>80.513537013954391</v>
      </c>
      <c r="DO42" s="6">
        <v>78.190344469352439</v>
      </c>
      <c r="DP42" s="6">
        <v>81.069305331466509</v>
      </c>
      <c r="DQ42" s="6">
        <v>82.617390152730053</v>
      </c>
      <c r="DR42" s="6">
        <v>81.098526387826112</v>
      </c>
      <c r="DS42" s="6">
        <v>78.479545348139922</v>
      </c>
      <c r="DT42" s="6">
        <v>81.758327044013868</v>
      </c>
      <c r="DU42" s="6">
        <v>82.994182457761127</v>
      </c>
      <c r="DV42" s="6">
        <v>69.807202836089317</v>
      </c>
      <c r="DW42" s="6">
        <v>72.057146793344714</v>
      </c>
      <c r="DX42" s="6">
        <v>75.965550605440527</v>
      </c>
      <c r="DY42" s="6">
        <v>72.299161058637324</v>
      </c>
      <c r="DZ42" s="6">
        <v>69.51622118521091</v>
      </c>
      <c r="EA42" s="6">
        <v>71.558015694305993</v>
      </c>
      <c r="EB42" s="6">
        <v>76.21986141479222</v>
      </c>
      <c r="EC42" s="6">
        <v>72.309971795896715</v>
      </c>
      <c r="ED42" s="6">
        <v>69.979452774547951</v>
      </c>
      <c r="EE42" s="6">
        <v>72.816122430457668</v>
      </c>
      <c r="EF42" s="6">
        <v>76.484064691199194</v>
      </c>
      <c r="EG42" s="6">
        <v>73.274449254076828</v>
      </c>
      <c r="EH42" s="6">
        <v>70.387865505753254</v>
      </c>
      <c r="EI42" s="6">
        <v>73.270767026933768</v>
      </c>
      <c r="EJ42" s="6">
        <v>77.295793633194407</v>
      </c>
      <c r="EK42" s="6">
        <v>73.715878073178999</v>
      </c>
      <c r="EL42" s="6">
        <v>71.076457199663196</v>
      </c>
      <c r="EM42" s="6">
        <v>74.762417269816638</v>
      </c>
      <c r="EN42" s="6">
        <v>77.786512633446591</v>
      </c>
      <c r="EO42" s="6">
        <v>74.598661176214776</v>
      </c>
      <c r="EP42" s="6">
        <v>71.687205682767512</v>
      </c>
      <c r="EQ42" s="6">
        <v>75.486460709971354</v>
      </c>
      <c r="ER42" s="6">
        <v>78.538453022325896</v>
      </c>
      <c r="ES42" s="6">
        <v>75.315141313180618</v>
      </c>
      <c r="ET42" s="6">
        <v>72.50273120020961</v>
      </c>
      <c r="EU42" s="6">
        <v>76.680064848315567</v>
      </c>
      <c r="EV42" s="6">
        <v>79.028997827841692</v>
      </c>
      <c r="EW42" s="37">
        <v>76.35107011009039</v>
      </c>
    </row>
    <row r="43" spans="1:153">
      <c r="A43" s="47" t="s">
        <v>408</v>
      </c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37"/>
    </row>
    <row r="44" spans="1:153">
      <c r="A44" s="42" t="s">
        <v>409</v>
      </c>
      <c r="B44" s="6">
        <v>302.49717133386469</v>
      </c>
      <c r="C44" s="6">
        <v>119.59143504269653</v>
      </c>
      <c r="D44" s="6">
        <v>84.851436399007156</v>
      </c>
      <c r="E44" s="6">
        <v>136.08860683554431</v>
      </c>
      <c r="F44" s="6">
        <v>112.78558549522181</v>
      </c>
      <c r="G44" s="6">
        <v>41.477294067215468</v>
      </c>
      <c r="H44" s="6">
        <v>41.463414849626979</v>
      </c>
      <c r="I44" s="6">
        <v>98.66484267543818</v>
      </c>
      <c r="J44" s="6">
        <v>109.2550023997223</v>
      </c>
      <c r="K44" s="6">
        <v>47.024532260837994</v>
      </c>
      <c r="L44" s="6">
        <v>47.290365833565048</v>
      </c>
      <c r="M44" s="6">
        <v>94.05167665234633</v>
      </c>
      <c r="N44" s="6">
        <v>109.86144616769158</v>
      </c>
      <c r="O44" s="6">
        <v>47.751042027725788</v>
      </c>
      <c r="P44" s="6">
        <v>46.89848590217597</v>
      </c>
      <c r="Q44" s="6">
        <v>92.935490640114367</v>
      </c>
      <c r="R44" s="6">
        <v>114.08299943386562</v>
      </c>
      <c r="S44" s="6">
        <v>45.531902443250893</v>
      </c>
      <c r="T44" s="6">
        <v>42.110347386190782</v>
      </c>
      <c r="U44" s="6">
        <v>89.617780718843264</v>
      </c>
      <c r="V44" s="6">
        <v>81.477238978584893</v>
      </c>
      <c r="W44" s="6">
        <v>34.85143755886746</v>
      </c>
      <c r="X44" s="6">
        <v>29.646760897853326</v>
      </c>
      <c r="Y44" s="6">
        <v>72.813759092092127</v>
      </c>
      <c r="Z44" s="6">
        <v>73.676069392831593</v>
      </c>
      <c r="AA44" s="6">
        <v>29.098693333768164</v>
      </c>
      <c r="AB44" s="6">
        <v>24.828643496276495</v>
      </c>
      <c r="AC44" s="6">
        <v>64.56379429643647</v>
      </c>
      <c r="AD44" s="6">
        <v>51.253169225906134</v>
      </c>
      <c r="AE44" s="6">
        <v>20.045795171684844</v>
      </c>
      <c r="AF44" s="6">
        <v>17.305536533708729</v>
      </c>
      <c r="AG44" s="6">
        <v>54.928769838599742</v>
      </c>
      <c r="AH44" s="6">
        <v>54.49161277243676</v>
      </c>
      <c r="AI44" s="6">
        <v>28.393604150878502</v>
      </c>
      <c r="AJ44" s="6">
        <v>22.554221728638488</v>
      </c>
      <c r="AK44" s="6">
        <v>53.803491645922371</v>
      </c>
      <c r="AL44" s="6">
        <v>47.38400551331118</v>
      </c>
      <c r="AM44" s="6">
        <v>27.06077843443105</v>
      </c>
      <c r="AN44" s="6">
        <v>24.433382336830423</v>
      </c>
      <c r="AO44" s="6">
        <v>55.903267663964627</v>
      </c>
      <c r="AP44" s="6">
        <v>54.913308185625105</v>
      </c>
      <c r="AQ44" s="6">
        <v>26.76822988045193</v>
      </c>
      <c r="AR44" s="6">
        <v>26.400817979809617</v>
      </c>
      <c r="AS44" s="6">
        <v>52.697357957897268</v>
      </c>
      <c r="AT44" s="6">
        <v>34.014667089676479</v>
      </c>
      <c r="AU44" s="6">
        <v>25.30310879245603</v>
      </c>
      <c r="AV44" s="6">
        <v>25.291336210593641</v>
      </c>
      <c r="AW44" s="6">
        <v>42.668236842397491</v>
      </c>
      <c r="AX44" s="6">
        <v>33.606599581378248</v>
      </c>
      <c r="AY44" s="6">
        <v>27.716820383012138</v>
      </c>
      <c r="AZ44" s="6">
        <v>33.605927520746619</v>
      </c>
      <c r="BA44" s="6">
        <v>62.60226641173378</v>
      </c>
      <c r="BB44" s="6">
        <v>33.034915857606542</v>
      </c>
      <c r="BC44" s="6">
        <v>28.594903756266923</v>
      </c>
      <c r="BD44" s="6">
        <v>38.128014119398813</v>
      </c>
      <c r="BE44" s="6">
        <v>57.947494609637154</v>
      </c>
      <c r="BF44" s="6">
        <v>25.891933371009959</v>
      </c>
      <c r="BG44" s="6">
        <v>21.391720927518385</v>
      </c>
      <c r="BH44" s="6">
        <v>34.548813739860954</v>
      </c>
      <c r="BI44" s="6">
        <v>54.391736333146824</v>
      </c>
      <c r="BJ44" s="6">
        <v>33.442060625807855</v>
      </c>
      <c r="BK44" s="6">
        <v>24.11208954514084</v>
      </c>
      <c r="BL44" s="6">
        <v>46.791141373408777</v>
      </c>
      <c r="BM44" s="6">
        <v>61.15014461795792</v>
      </c>
      <c r="BN44" s="6">
        <v>24.455567995067213</v>
      </c>
      <c r="BO44" s="6">
        <v>23.388306241215744</v>
      </c>
      <c r="BP44" s="6">
        <v>39.683041371383837</v>
      </c>
      <c r="BQ44" s="6">
        <v>49.595570183700495</v>
      </c>
      <c r="BR44" s="6">
        <v>20.579327307960082</v>
      </c>
      <c r="BS44" s="6">
        <v>20.972643984475301</v>
      </c>
      <c r="BT44" s="6">
        <v>36.055029729768634</v>
      </c>
      <c r="BU44" s="6">
        <v>49.276320242827687</v>
      </c>
      <c r="BV44" s="6">
        <v>23.284930459501854</v>
      </c>
      <c r="BW44" s="6">
        <v>22.463658356572697</v>
      </c>
      <c r="BX44" s="6">
        <v>35.985123973328008</v>
      </c>
      <c r="BY44" s="6">
        <v>52.341388651826605</v>
      </c>
      <c r="BZ44" s="6">
        <v>22.335028376261366</v>
      </c>
      <c r="CA44" s="6">
        <v>21.047952643812874</v>
      </c>
      <c r="CB44" s="6">
        <v>35.458459012478912</v>
      </c>
      <c r="CC44" s="6">
        <v>50.570490308095138</v>
      </c>
      <c r="CD44" s="6">
        <v>19.5876799937387</v>
      </c>
      <c r="CE44" s="6">
        <v>21.241173540911376</v>
      </c>
      <c r="CF44" s="6">
        <v>62.899644033379396</v>
      </c>
      <c r="CG44" s="6">
        <v>54.239268654110859</v>
      </c>
      <c r="CH44" s="6">
        <v>26.09124757211821</v>
      </c>
      <c r="CI44" s="6">
        <v>22.480269635110432</v>
      </c>
      <c r="CJ44" s="6">
        <v>38.294288683854539</v>
      </c>
      <c r="CK44" s="6">
        <v>61.467034568104935</v>
      </c>
      <c r="CL44" s="6">
        <v>31.288564787788001</v>
      </c>
      <c r="CM44" s="6">
        <v>20.300482017420595</v>
      </c>
      <c r="CN44" s="6">
        <v>37.574045803614993</v>
      </c>
      <c r="CO44" s="6">
        <v>62.657320564432268</v>
      </c>
      <c r="CP44" s="6">
        <v>18.28363091320611</v>
      </c>
      <c r="CQ44" s="6">
        <v>18.233293005819142</v>
      </c>
      <c r="CR44" s="6">
        <v>36.025976750873134</v>
      </c>
      <c r="CS44" s="6">
        <v>55.475548974416739</v>
      </c>
      <c r="CT44" s="6">
        <v>20.838175471084863</v>
      </c>
      <c r="CU44" s="6">
        <v>16.251777532875174</v>
      </c>
      <c r="CV44" s="6">
        <v>31.09607157909053</v>
      </c>
      <c r="CW44" s="6">
        <v>57.383624082507623</v>
      </c>
      <c r="CX44" s="6">
        <v>22.710932962324488</v>
      </c>
      <c r="CY44" s="6">
        <v>17.131930959481281</v>
      </c>
      <c r="CZ44" s="6">
        <v>43.974440023250622</v>
      </c>
      <c r="DA44" s="6">
        <v>56.974507188786035</v>
      </c>
      <c r="DB44" s="6">
        <v>24.969718053848972</v>
      </c>
      <c r="DC44" s="6">
        <v>18.398366498040883</v>
      </c>
      <c r="DD44" s="6">
        <v>68.723922710390212</v>
      </c>
      <c r="DE44" s="6">
        <v>58.490399655774198</v>
      </c>
      <c r="DF44" s="6">
        <v>24.342311069661918</v>
      </c>
      <c r="DG44" s="6">
        <v>14.102163820742629</v>
      </c>
      <c r="DH44" s="6">
        <v>29.004196597381352</v>
      </c>
      <c r="DI44" s="6">
        <v>56.323186019843192</v>
      </c>
      <c r="DJ44" s="6">
        <v>21.111674873503109</v>
      </c>
      <c r="DK44" s="6">
        <v>12.604457517061569</v>
      </c>
      <c r="DL44" s="6">
        <v>24.227928879904738</v>
      </c>
      <c r="DM44" s="6">
        <v>53.443438025807779</v>
      </c>
      <c r="DN44" s="6">
        <v>24.227386435844114</v>
      </c>
      <c r="DO44" s="6">
        <v>15.352716012626521</v>
      </c>
      <c r="DP44" s="6">
        <v>22.843357928797872</v>
      </c>
      <c r="DQ44" s="6">
        <v>56.998906719927803</v>
      </c>
      <c r="DR44" s="6">
        <v>37.003926062387492</v>
      </c>
      <c r="DS44" s="6">
        <v>18.701922490044929</v>
      </c>
      <c r="DT44" s="6">
        <v>49.671675738727558</v>
      </c>
      <c r="DU44" s="6">
        <v>60.972857693183947</v>
      </c>
      <c r="DV44" s="6">
        <v>29.552451943620749</v>
      </c>
      <c r="DW44" s="6">
        <v>17.168494095756884</v>
      </c>
      <c r="DX44" s="6">
        <v>25.915493563548164</v>
      </c>
      <c r="DY44" s="6">
        <v>59.995481896859552</v>
      </c>
      <c r="DZ44" s="6">
        <v>32.393356668149515</v>
      </c>
      <c r="EA44" s="6">
        <v>16.762624058892243</v>
      </c>
      <c r="EB44" s="6">
        <v>26.907819823829772</v>
      </c>
      <c r="EC44" s="6">
        <v>64.1562827615586</v>
      </c>
      <c r="ED44" s="6">
        <v>36.433656708218372</v>
      </c>
      <c r="EE44" s="6">
        <v>16.430287198932074</v>
      </c>
      <c r="EF44" s="6">
        <v>27.513491475674645</v>
      </c>
      <c r="EG44" s="6">
        <v>66.333481787251415</v>
      </c>
      <c r="EH44" s="6">
        <v>37.534279415588877</v>
      </c>
      <c r="EI44" s="6">
        <v>18.290763664600515</v>
      </c>
      <c r="EJ44" s="6">
        <v>29.789354554475509</v>
      </c>
      <c r="EK44" s="6">
        <v>72.494563616558324</v>
      </c>
      <c r="EL44" s="6">
        <v>42.869975524970705</v>
      </c>
      <c r="EM44" s="6">
        <v>17.3677635072711</v>
      </c>
      <c r="EN44" s="6">
        <v>31.139571643772079</v>
      </c>
      <c r="EO44" s="6">
        <v>78.88652849461991</v>
      </c>
      <c r="EP44" s="6">
        <v>55.901086942220381</v>
      </c>
      <c r="EQ44" s="6">
        <v>19.507831941329773</v>
      </c>
      <c r="ER44" s="6">
        <v>32.79954750007159</v>
      </c>
      <c r="ES44" s="6">
        <v>84.428625408399867</v>
      </c>
      <c r="ET44" s="6">
        <v>54.036485251068143</v>
      </c>
      <c r="EU44" s="6">
        <v>21.574847544103577</v>
      </c>
      <c r="EV44" s="6">
        <v>34.459727569106327</v>
      </c>
      <c r="EW44" s="37">
        <v>88.790826288269201</v>
      </c>
    </row>
    <row r="45" spans="1:153">
      <c r="A45" s="42" t="s">
        <v>410</v>
      </c>
      <c r="B45" s="6">
        <v>280.63315344268631</v>
      </c>
      <c r="C45" s="6">
        <v>92.523197452057147</v>
      </c>
      <c r="D45" s="6">
        <v>102.92254962534824</v>
      </c>
      <c r="E45" s="6">
        <v>122.91532358008264</v>
      </c>
      <c r="F45" s="6">
        <v>93.081927884691481</v>
      </c>
      <c r="G45" s="6">
        <v>34.419226624144777</v>
      </c>
      <c r="H45" s="6">
        <v>46.47281907942876</v>
      </c>
      <c r="I45" s="6">
        <v>89.584919436257096</v>
      </c>
      <c r="J45" s="6">
        <v>91.669418729989289</v>
      </c>
      <c r="K45" s="6">
        <v>40.724304413468559</v>
      </c>
      <c r="L45" s="6">
        <v>53.460486801064675</v>
      </c>
      <c r="M45" s="6">
        <v>89.31431410807275</v>
      </c>
      <c r="N45" s="6">
        <v>91.741854155646365</v>
      </c>
      <c r="O45" s="6">
        <v>42.290261232806614</v>
      </c>
      <c r="P45" s="6">
        <v>53.628834587704091</v>
      </c>
      <c r="Q45" s="6">
        <v>88.691437432387701</v>
      </c>
      <c r="R45" s="6">
        <v>88.081051199813729</v>
      </c>
      <c r="S45" s="6">
        <v>42.643434991721534</v>
      </c>
      <c r="T45" s="6">
        <v>48.68107486476314</v>
      </c>
      <c r="U45" s="6">
        <v>86.171244745996475</v>
      </c>
      <c r="V45" s="6">
        <v>75.53201481501101</v>
      </c>
      <c r="W45" s="6">
        <v>38.740218033423233</v>
      </c>
      <c r="X45" s="6">
        <v>40.296798993620826</v>
      </c>
      <c r="Y45" s="6">
        <v>81.398123000634286</v>
      </c>
      <c r="Z45" s="6">
        <v>61.660135520961141</v>
      </c>
      <c r="AA45" s="6">
        <v>26.454953463385028</v>
      </c>
      <c r="AB45" s="6">
        <v>30.6835803889281</v>
      </c>
      <c r="AC45" s="6">
        <v>63.326632791657659</v>
      </c>
      <c r="AD45" s="6">
        <v>42.835587785070977</v>
      </c>
      <c r="AE45" s="6">
        <v>17.61454286514908</v>
      </c>
      <c r="AF45" s="6">
        <v>20.100984998514416</v>
      </c>
      <c r="AG45" s="6">
        <v>54.133939490286203</v>
      </c>
      <c r="AH45" s="6">
        <v>44.308949483267256</v>
      </c>
      <c r="AI45" s="6">
        <v>26.633643302412381</v>
      </c>
      <c r="AJ45" s="6">
        <v>27.810655553639062</v>
      </c>
      <c r="AK45" s="6">
        <v>53.622473578573796</v>
      </c>
      <c r="AL45" s="6">
        <v>39.964840590554495</v>
      </c>
      <c r="AM45" s="6">
        <v>26.552465028313375</v>
      </c>
      <c r="AN45" s="6">
        <v>30.67377512338544</v>
      </c>
      <c r="AO45" s="6">
        <v>56.220083958650697</v>
      </c>
      <c r="AP45" s="6">
        <v>46.63490233711309</v>
      </c>
      <c r="AQ45" s="6">
        <v>26.215930243627525</v>
      </c>
      <c r="AR45" s="6">
        <v>32.071824913064127</v>
      </c>
      <c r="AS45" s="6">
        <v>52.83451552235848</v>
      </c>
      <c r="AT45" s="6">
        <v>27.871586913594424</v>
      </c>
      <c r="AU45" s="6">
        <v>25.986340948141297</v>
      </c>
      <c r="AV45" s="6">
        <v>31.140220110290588</v>
      </c>
      <c r="AW45" s="6">
        <v>43.224728031039078</v>
      </c>
      <c r="AX45" s="6">
        <v>27.852846017126261</v>
      </c>
      <c r="AY45" s="6">
        <v>29.344496486867886</v>
      </c>
      <c r="AZ45" s="6">
        <v>43.634996297450463</v>
      </c>
      <c r="BA45" s="6">
        <v>65.935025403750416</v>
      </c>
      <c r="BB45" s="6">
        <v>26.18026717453516</v>
      </c>
      <c r="BC45" s="6">
        <v>28.921833308368601</v>
      </c>
      <c r="BD45" s="6">
        <v>48.006940878340181</v>
      </c>
      <c r="BE45" s="6">
        <v>58.506930584463099</v>
      </c>
      <c r="BF45" s="6">
        <v>20.657579273132978</v>
      </c>
      <c r="BG45" s="6">
        <v>20.988916460656913</v>
      </c>
      <c r="BH45" s="6">
        <v>43.321020779338944</v>
      </c>
      <c r="BI45" s="6">
        <v>57.041008989053935</v>
      </c>
      <c r="BJ45" s="6">
        <v>26.226820270754565</v>
      </c>
      <c r="BK45" s="6">
        <v>22.977917636523419</v>
      </c>
      <c r="BL45" s="6">
        <v>53.469408878410412</v>
      </c>
      <c r="BM45" s="6">
        <v>62.242982385108689</v>
      </c>
      <c r="BN45" s="6">
        <v>19.591868881061803</v>
      </c>
      <c r="BO45" s="6">
        <v>22.769924130240689</v>
      </c>
      <c r="BP45" s="6">
        <v>49.859573322357811</v>
      </c>
      <c r="BQ45" s="6">
        <v>50.593976345557458</v>
      </c>
      <c r="BR45" s="6">
        <v>15.60218798341165</v>
      </c>
      <c r="BS45" s="6">
        <v>20.252032000583721</v>
      </c>
      <c r="BT45" s="6">
        <v>44.50422986671888</v>
      </c>
      <c r="BU45" s="6">
        <v>47.959518567140037</v>
      </c>
      <c r="BV45" s="6">
        <v>17.669920180688649</v>
      </c>
      <c r="BW45" s="6">
        <v>21.332637392953803</v>
      </c>
      <c r="BX45" s="6">
        <v>44.358589395536605</v>
      </c>
      <c r="BY45" s="6">
        <v>50.663916174334254</v>
      </c>
      <c r="BZ45" s="6">
        <v>18.980299605799427</v>
      </c>
      <c r="CA45" s="6">
        <v>20.164942951170787</v>
      </c>
      <c r="CB45" s="6">
        <v>45.02940673992304</v>
      </c>
      <c r="CC45" s="6">
        <v>50.729144006176895</v>
      </c>
      <c r="CD45" s="6">
        <v>15.801305393276024</v>
      </c>
      <c r="CE45" s="6">
        <v>19.731530096535163</v>
      </c>
      <c r="CF45" s="6">
        <v>46.298742836103784</v>
      </c>
      <c r="CG45" s="6">
        <v>54.560912017107235</v>
      </c>
      <c r="CH45" s="6">
        <v>23.253346128585015</v>
      </c>
      <c r="CI45" s="6">
        <v>20.788973072361923</v>
      </c>
      <c r="CJ45" s="6">
        <v>49.929596014843952</v>
      </c>
      <c r="CK45" s="6">
        <v>65.356224053180327</v>
      </c>
      <c r="CL45" s="6">
        <v>29.780321248229878</v>
      </c>
      <c r="CM45" s="6">
        <v>18.651274922982399</v>
      </c>
      <c r="CN45" s="6">
        <v>49.877905312232322</v>
      </c>
      <c r="CO45" s="6">
        <v>68.689355728542154</v>
      </c>
      <c r="CP45" s="6">
        <v>15.766138339791494</v>
      </c>
      <c r="CQ45" s="6">
        <v>16.374244155027192</v>
      </c>
      <c r="CR45" s="6">
        <v>47.323255881896486</v>
      </c>
      <c r="CS45" s="6">
        <v>58.075156986282003</v>
      </c>
      <c r="CT45" s="6">
        <v>17.82198828624772</v>
      </c>
      <c r="CU45" s="6">
        <v>15.115199505328796</v>
      </c>
      <c r="CV45" s="6">
        <v>41.504308659921591</v>
      </c>
      <c r="CW45" s="6">
        <v>59.044412200666962</v>
      </c>
      <c r="CX45" s="6">
        <v>19.178537897603544</v>
      </c>
      <c r="CY45" s="6">
        <v>14.865654262861364</v>
      </c>
      <c r="CZ45" s="6">
        <v>42.262878523366844</v>
      </c>
      <c r="DA45" s="6">
        <v>58.64699804224729</v>
      </c>
      <c r="DB45" s="6">
        <v>20.861576973311028</v>
      </c>
      <c r="DC45" s="6">
        <v>15.533930299327283</v>
      </c>
      <c r="DD45" s="6">
        <v>44.198108754615426</v>
      </c>
      <c r="DE45" s="6">
        <v>61.081214313121329</v>
      </c>
      <c r="DF45" s="6">
        <v>21.686711736321236</v>
      </c>
      <c r="DG45" s="6">
        <v>11.436410899118897</v>
      </c>
      <c r="DH45" s="6">
        <v>37.872125218126286</v>
      </c>
      <c r="DI45" s="6">
        <v>58.562236557927442</v>
      </c>
      <c r="DJ45" s="6">
        <v>18.633439603570523</v>
      </c>
      <c r="DK45" s="6">
        <v>10.277933758815669</v>
      </c>
      <c r="DL45" s="6">
        <v>34.088396875610869</v>
      </c>
      <c r="DM45" s="6">
        <v>57.191214173866356</v>
      </c>
      <c r="DN45" s="6">
        <v>20.76176723344695</v>
      </c>
      <c r="DO45" s="6">
        <v>12.620491070540542</v>
      </c>
      <c r="DP45" s="6">
        <v>32.078062982788033</v>
      </c>
      <c r="DQ45" s="6">
        <v>59.871085599892695</v>
      </c>
      <c r="DR45" s="6">
        <v>34.649283019930913</v>
      </c>
      <c r="DS45" s="6">
        <v>16.172669694391629</v>
      </c>
      <c r="DT45" s="6">
        <v>39.423544505658775</v>
      </c>
      <c r="DU45" s="6">
        <v>66.858319283192472</v>
      </c>
      <c r="DV45" s="6">
        <v>24.496050842279661</v>
      </c>
      <c r="DW45" s="6">
        <v>14.112962555734255</v>
      </c>
      <c r="DX45" s="6">
        <v>35.130959814320327</v>
      </c>
      <c r="DY45" s="6">
        <v>64.114710050006749</v>
      </c>
      <c r="DZ45" s="6">
        <v>26.681943235460654</v>
      </c>
      <c r="EA45" s="6">
        <v>15.041694673061253</v>
      </c>
      <c r="EB45" s="6">
        <v>36.742175114100789</v>
      </c>
      <c r="EC45" s="6">
        <v>68.294921562438319</v>
      </c>
      <c r="ED45" s="6">
        <v>30.78586921014789</v>
      </c>
      <c r="EE45" s="6">
        <v>15.922137950701599</v>
      </c>
      <c r="EF45" s="6">
        <v>37.527726248121319</v>
      </c>
      <c r="EG45" s="6">
        <v>70.161500359635397</v>
      </c>
      <c r="EH45" s="6">
        <v>30.817661124193652</v>
      </c>
      <c r="EI45" s="6">
        <v>17.024521840373655</v>
      </c>
      <c r="EJ45" s="6">
        <v>40.023712526489298</v>
      </c>
      <c r="EK45" s="6">
        <v>75.921632089833963</v>
      </c>
      <c r="EL45" s="6">
        <v>36.814594549170444</v>
      </c>
      <c r="EM45" s="6">
        <v>17.068908496839718</v>
      </c>
      <c r="EN45" s="6">
        <v>42.007968405126249</v>
      </c>
      <c r="EO45" s="6">
        <v>82.820522852714205</v>
      </c>
      <c r="EP45" s="6">
        <v>49.783735754825081</v>
      </c>
      <c r="EQ45" s="6">
        <v>19.163145522070909</v>
      </c>
      <c r="ER45" s="6">
        <v>44.891444883381538</v>
      </c>
      <c r="ES45" s="6">
        <v>87.908950866430843</v>
      </c>
      <c r="ET45" s="6">
        <v>45.523006693490878</v>
      </c>
      <c r="EU45" s="6">
        <v>20.262017970502267</v>
      </c>
      <c r="EV45" s="6">
        <v>46.395479081351425</v>
      </c>
      <c r="EW45" s="37">
        <v>92.459389266595494</v>
      </c>
    </row>
    <row r="46" spans="1:153">
      <c r="A46" s="42" t="s">
        <v>411</v>
      </c>
      <c r="B46" s="6">
        <v>256.77310906469927</v>
      </c>
      <c r="C46" s="6">
        <v>90.964302990974474</v>
      </c>
      <c r="D46" s="6">
        <v>68.620131506240824</v>
      </c>
      <c r="E46" s="6">
        <v>114.90058510151685</v>
      </c>
      <c r="F46" s="6">
        <v>95.489024739135587</v>
      </c>
      <c r="G46" s="6">
        <v>31.11846642362417</v>
      </c>
      <c r="H46" s="6">
        <v>31.384518308603337</v>
      </c>
      <c r="I46" s="6">
        <v>79.513039386536377</v>
      </c>
      <c r="J46" s="6">
        <v>92.820253851813987</v>
      </c>
      <c r="K46" s="6">
        <v>37.157787655068717</v>
      </c>
      <c r="L46" s="6">
        <v>44.642603019605673</v>
      </c>
      <c r="M46" s="6">
        <v>83.108546870230256</v>
      </c>
      <c r="N46" s="6">
        <v>92.977149165368758</v>
      </c>
      <c r="O46" s="6">
        <v>38.367046691097258</v>
      </c>
      <c r="P46" s="6">
        <v>44.365962091103015</v>
      </c>
      <c r="Q46" s="6">
        <v>79.249770314206017</v>
      </c>
      <c r="R46" s="6">
        <v>91.947392421916675</v>
      </c>
      <c r="S46" s="6">
        <v>36.660054284985591</v>
      </c>
      <c r="T46" s="6">
        <v>38.055465066970292</v>
      </c>
      <c r="U46" s="6">
        <v>75.473836020142741</v>
      </c>
      <c r="V46" s="6">
        <v>65.217741051572574</v>
      </c>
      <c r="W46" s="6">
        <v>27.929787490439214</v>
      </c>
      <c r="X46" s="6">
        <v>26.582064855548257</v>
      </c>
      <c r="Y46" s="6">
        <v>63.394989850697456</v>
      </c>
      <c r="Z46" s="6">
        <v>62.635377502406747</v>
      </c>
      <c r="AA46" s="6">
        <v>24.262447201076824</v>
      </c>
      <c r="AB46" s="6">
        <v>25.759922679373705</v>
      </c>
      <c r="AC46" s="6">
        <v>56.219478165501599</v>
      </c>
      <c r="AD46" s="6">
        <v>42.832877743755212</v>
      </c>
      <c r="AE46" s="6">
        <v>13.977420034468489</v>
      </c>
      <c r="AF46" s="6">
        <v>16.119223736553767</v>
      </c>
      <c r="AG46" s="6">
        <v>49.774173081248279</v>
      </c>
      <c r="AH46" s="6">
        <v>45.062358050950905</v>
      </c>
      <c r="AI46" s="6">
        <v>24.588787885080702</v>
      </c>
      <c r="AJ46" s="6">
        <v>24.637916503708194</v>
      </c>
      <c r="AK46" s="6">
        <v>50.176069603312676</v>
      </c>
      <c r="AL46" s="6">
        <v>40.091616973350213</v>
      </c>
      <c r="AM46" s="6">
        <v>24.222443781415951</v>
      </c>
      <c r="AN46" s="6">
        <v>26.895235729754276</v>
      </c>
      <c r="AO46" s="6">
        <v>53.108987227734517</v>
      </c>
      <c r="AP46" s="6">
        <v>46.712545953304748</v>
      </c>
      <c r="AQ46" s="6">
        <v>22.197522643253397</v>
      </c>
      <c r="AR46" s="6">
        <v>27.028717855151687</v>
      </c>
      <c r="AS46" s="6">
        <v>50.284865522624145</v>
      </c>
      <c r="AT46" s="6">
        <v>28.06370200409583</v>
      </c>
      <c r="AU46" s="6">
        <v>20.570073536573307</v>
      </c>
      <c r="AV46" s="6">
        <v>26.129135379139381</v>
      </c>
      <c r="AW46" s="6">
        <v>37.514176397598739</v>
      </c>
      <c r="AX46" s="6">
        <v>28.515364767572798</v>
      </c>
      <c r="AY46" s="6">
        <v>21.931366750251112</v>
      </c>
      <c r="AZ46" s="6">
        <v>37.210602653886056</v>
      </c>
      <c r="BA46" s="6">
        <v>64.726006628084448</v>
      </c>
      <c r="BB46" s="6">
        <v>28.834221736425583</v>
      </c>
      <c r="BC46" s="6">
        <v>22.502453335896359</v>
      </c>
      <c r="BD46" s="6">
        <v>42.388145577719733</v>
      </c>
      <c r="BE46" s="6">
        <v>57.884938614240532</v>
      </c>
      <c r="BF46" s="6">
        <v>21.98638741568044</v>
      </c>
      <c r="BG46" s="6">
        <v>15.818679200406867</v>
      </c>
      <c r="BH46" s="6">
        <v>37.001838787291483</v>
      </c>
      <c r="BI46" s="6">
        <v>54.653056133381945</v>
      </c>
      <c r="BJ46" s="6">
        <v>28.372009533961815</v>
      </c>
      <c r="BK46" s="6">
        <v>18.497213842669169</v>
      </c>
      <c r="BL46" s="6">
        <v>45.492256034507058</v>
      </c>
      <c r="BM46" s="6">
        <v>61.994095511098806</v>
      </c>
      <c r="BN46" s="6">
        <v>20.338144795009928</v>
      </c>
      <c r="BO46" s="6">
        <v>18.482267716454519</v>
      </c>
      <c r="BP46" s="6">
        <v>42.605655152900049</v>
      </c>
      <c r="BQ46" s="6">
        <v>47.395720761033481</v>
      </c>
      <c r="BR46" s="6">
        <v>16.207462472484742</v>
      </c>
      <c r="BS46" s="6">
        <v>16.517838465922161</v>
      </c>
      <c r="BT46" s="6">
        <v>37.670764871734214</v>
      </c>
      <c r="BU46" s="6">
        <v>44.014128998409298</v>
      </c>
      <c r="BV46" s="6">
        <v>18.568391160496365</v>
      </c>
      <c r="BW46" s="6">
        <v>17.376514222134908</v>
      </c>
      <c r="BX46" s="6">
        <v>37.759189453479337</v>
      </c>
      <c r="BY46" s="6">
        <v>47.08174956817831</v>
      </c>
      <c r="BZ46" s="6">
        <v>18.407138313512753</v>
      </c>
      <c r="CA46" s="6">
        <v>16.531003979038552</v>
      </c>
      <c r="CB46" s="6">
        <v>37.719359532125345</v>
      </c>
      <c r="CC46" s="6">
        <v>47.834031551021383</v>
      </c>
      <c r="CD46" s="6">
        <v>16.147097887634668</v>
      </c>
      <c r="CE46" s="6">
        <v>17.055713711893151</v>
      </c>
      <c r="CF46" s="6">
        <v>39.498340979435071</v>
      </c>
      <c r="CG46" s="6">
        <v>51.70050347559971</v>
      </c>
      <c r="CH46" s="6">
        <v>22.224915672245565</v>
      </c>
      <c r="CI46" s="6">
        <v>18.380195287327581</v>
      </c>
      <c r="CJ46" s="6">
        <v>43.49326160075978</v>
      </c>
      <c r="CK46" s="6">
        <v>61.934064877296464</v>
      </c>
      <c r="CL46" s="6">
        <v>27.841517828176798</v>
      </c>
      <c r="CM46" s="6">
        <v>17.218676798271577</v>
      </c>
      <c r="CN46" s="6">
        <v>43.559332129029769</v>
      </c>
      <c r="CO46" s="6">
        <v>66.48640281583161</v>
      </c>
      <c r="CP46" s="6">
        <v>16.230385126071379</v>
      </c>
      <c r="CQ46" s="6">
        <v>16.730392124055331</v>
      </c>
      <c r="CR46" s="6">
        <v>41.299560560660268</v>
      </c>
      <c r="CS46" s="6">
        <v>57.174388304854055</v>
      </c>
      <c r="CT46" s="6">
        <v>18.679406391039688</v>
      </c>
      <c r="CU46" s="6">
        <v>15.057848755775051</v>
      </c>
      <c r="CV46" s="6">
        <v>36.445899044719503</v>
      </c>
      <c r="CW46" s="6">
        <v>59.639056386835158</v>
      </c>
      <c r="CX46" s="6">
        <v>20.285650698175321</v>
      </c>
      <c r="CY46" s="6">
        <v>15.689135003797812</v>
      </c>
      <c r="CZ46" s="6">
        <v>38.467929813270999</v>
      </c>
      <c r="DA46" s="6">
        <v>60.269603911697317</v>
      </c>
      <c r="DB46" s="6">
        <v>22.420222574854758</v>
      </c>
      <c r="DC46" s="6">
        <v>16.756334255729509</v>
      </c>
      <c r="DD46" s="6">
        <v>39.547037883583805</v>
      </c>
      <c r="DE46" s="6">
        <v>62.72218230673419</v>
      </c>
      <c r="DF46" s="6">
        <v>22.019000905937251</v>
      </c>
      <c r="DG46" s="6">
        <v>13.427389303862588</v>
      </c>
      <c r="DH46" s="6">
        <v>34.202125256297158</v>
      </c>
      <c r="DI46" s="6">
        <v>60.258079443543956</v>
      </c>
      <c r="DJ46" s="6">
        <v>19.109009714396194</v>
      </c>
      <c r="DK46" s="6">
        <v>11.872816875430848</v>
      </c>
      <c r="DL46" s="6">
        <v>30.313402206678532</v>
      </c>
      <c r="DM46" s="6">
        <v>57.310497296390359</v>
      </c>
      <c r="DN46" s="6">
        <v>21.967231869333723</v>
      </c>
      <c r="DO46" s="6">
        <v>13.488515591997427</v>
      </c>
      <c r="DP46" s="6">
        <v>28.260838243000332</v>
      </c>
      <c r="DQ46" s="6">
        <v>60.8290679944404</v>
      </c>
      <c r="DR46" s="6">
        <v>34.290928947318243</v>
      </c>
      <c r="DS46" s="6">
        <v>16.650749906300483</v>
      </c>
      <c r="DT46" s="6">
        <v>34.395152320352224</v>
      </c>
      <c r="DU46" s="6">
        <v>66.291798766548851</v>
      </c>
      <c r="DV46" s="6">
        <v>26.509584879588264</v>
      </c>
      <c r="DW46" s="6">
        <v>15.388702067180882</v>
      </c>
      <c r="DX46" s="6">
        <v>31.137550334763844</v>
      </c>
      <c r="DY46" s="6">
        <v>65.376685311023337</v>
      </c>
      <c r="DZ46" s="6">
        <v>28.861641459638243</v>
      </c>
      <c r="EA46" s="6">
        <v>15.980698752146173</v>
      </c>
      <c r="EB46" s="6">
        <v>32.636087506633764</v>
      </c>
      <c r="EC46" s="6">
        <v>69.580135706520863</v>
      </c>
      <c r="ED46" s="6">
        <v>32.011838547832077</v>
      </c>
      <c r="EE46" s="6">
        <v>16.37959355528923</v>
      </c>
      <c r="EF46" s="6">
        <v>32.881020848761707</v>
      </c>
      <c r="EG46" s="6">
        <v>71.126100307336955</v>
      </c>
      <c r="EH46" s="6">
        <v>33.003669195956732</v>
      </c>
      <c r="EI46" s="6">
        <v>18.122270848518127</v>
      </c>
      <c r="EJ46" s="6">
        <v>36.035670026008603</v>
      </c>
      <c r="EK46" s="6">
        <v>78.240683451452199</v>
      </c>
      <c r="EL46" s="6">
        <v>38.166867919862398</v>
      </c>
      <c r="EM46" s="6">
        <v>17.130030260758929</v>
      </c>
      <c r="EN46" s="6">
        <v>37.890405258018767</v>
      </c>
      <c r="EO46" s="6">
        <v>84.621025229192469</v>
      </c>
      <c r="EP46" s="6">
        <v>49.844214195247758</v>
      </c>
      <c r="EQ46" s="6">
        <v>18.704744798716153</v>
      </c>
      <c r="ER46" s="6">
        <v>40.773567608881805</v>
      </c>
      <c r="ES46" s="6">
        <v>89.507961133136632</v>
      </c>
      <c r="ET46" s="6">
        <v>48.296678271088453</v>
      </c>
      <c r="EU46" s="6">
        <v>20.405709871408092</v>
      </c>
      <c r="EV46" s="6">
        <v>41.911105646092871</v>
      </c>
      <c r="EW46" s="37">
        <v>91.741358605374487</v>
      </c>
    </row>
    <row r="47" spans="1:153">
      <c r="A47" s="42" t="s">
        <v>412</v>
      </c>
      <c r="B47" s="6">
        <v>272.48796999006908</v>
      </c>
      <c r="C47" s="6">
        <v>167.01671356484192</v>
      </c>
      <c r="D47" s="6">
        <v>122.18890709259693</v>
      </c>
      <c r="E47" s="6">
        <v>150.30731419470675</v>
      </c>
      <c r="F47" s="6">
        <v>150.45662910607203</v>
      </c>
      <c r="G47" s="6">
        <v>100.66143674735497</v>
      </c>
      <c r="H47" s="6">
        <v>120.63054578603658</v>
      </c>
      <c r="I47" s="6">
        <v>119.14435404735434</v>
      </c>
      <c r="J47" s="6">
        <v>106.09777308211788</v>
      </c>
      <c r="K47" s="6">
        <v>79.790879831008823</v>
      </c>
      <c r="L47" s="6">
        <v>98.41226866954095</v>
      </c>
      <c r="M47" s="6">
        <v>116.59905857768597</v>
      </c>
      <c r="N47" s="6">
        <v>125.21434906823833</v>
      </c>
      <c r="O47" s="6">
        <v>86.923903590676048</v>
      </c>
      <c r="P47" s="6">
        <v>107.04223917112486</v>
      </c>
      <c r="Q47" s="6">
        <v>119.64919332730308</v>
      </c>
      <c r="R47" s="6">
        <v>149.54310063221496</v>
      </c>
      <c r="S47" s="6">
        <v>87.83204499061263</v>
      </c>
      <c r="T47" s="6">
        <v>108.32318490810147</v>
      </c>
      <c r="U47" s="6">
        <v>114.86990281770166</v>
      </c>
      <c r="V47" s="6">
        <v>85.669059258947001</v>
      </c>
      <c r="W47" s="6">
        <v>55.820959976179687</v>
      </c>
      <c r="X47" s="6">
        <v>63.969076651626153</v>
      </c>
      <c r="Y47" s="6">
        <v>85.995912923607079</v>
      </c>
      <c r="Z47" s="6">
        <v>76.075985297294949</v>
      </c>
      <c r="AA47" s="6">
        <v>32.08592763159777</v>
      </c>
      <c r="AB47" s="6">
        <v>40.29172425689638</v>
      </c>
      <c r="AC47" s="6">
        <v>67.26700901073383</v>
      </c>
      <c r="AD47" s="6">
        <v>48.261931627877345</v>
      </c>
      <c r="AE47" s="6">
        <v>20.807718026773259</v>
      </c>
      <c r="AF47" s="6">
        <v>27.647253665665744</v>
      </c>
      <c r="AG47" s="6">
        <v>53.821874781549219</v>
      </c>
      <c r="AH47" s="6">
        <v>50.399884809657124</v>
      </c>
      <c r="AI47" s="6">
        <v>29.580487056703312</v>
      </c>
      <c r="AJ47" s="6">
        <v>34.646714248152968</v>
      </c>
      <c r="AK47" s="6">
        <v>55.998477753094782</v>
      </c>
      <c r="AL47" s="6">
        <v>45.35859087563486</v>
      </c>
      <c r="AM47" s="6">
        <v>28.698899250799151</v>
      </c>
      <c r="AN47" s="6">
        <v>38.754919270704384</v>
      </c>
      <c r="AO47" s="6">
        <v>59.278626201441227</v>
      </c>
      <c r="AP47" s="6">
        <v>53.106038312339273</v>
      </c>
      <c r="AQ47" s="6">
        <v>30.367324494357476</v>
      </c>
      <c r="AR47" s="6">
        <v>42.528044364705721</v>
      </c>
      <c r="AS47" s="6">
        <v>56.25730494346174</v>
      </c>
      <c r="AT47" s="6">
        <v>42.698247662883183</v>
      </c>
      <c r="AU47" s="6">
        <v>29.91925480592705</v>
      </c>
      <c r="AV47" s="6">
        <v>41.869172603893155</v>
      </c>
      <c r="AW47" s="6">
        <v>47.518503107641578</v>
      </c>
      <c r="AX47" s="6">
        <v>61.830967751426222</v>
      </c>
      <c r="AY47" s="6">
        <v>38.181162628684127</v>
      </c>
      <c r="AZ47" s="6">
        <v>63.288145206061429</v>
      </c>
      <c r="BA47" s="6">
        <v>70.006539733211596</v>
      </c>
      <c r="BB47" s="6">
        <v>57.59159881121105</v>
      </c>
      <c r="BC47" s="6">
        <v>36.994175653892519</v>
      </c>
      <c r="BD47" s="6">
        <v>64.799892061433852</v>
      </c>
      <c r="BE47" s="6">
        <v>66.488449683691059</v>
      </c>
      <c r="BF47" s="6">
        <v>49.817416258825148</v>
      </c>
      <c r="BG47" s="6">
        <v>26.138006946205753</v>
      </c>
      <c r="BH47" s="6">
        <v>58.682681725414319</v>
      </c>
      <c r="BI47" s="6">
        <v>57.006285816232747</v>
      </c>
      <c r="BJ47" s="6">
        <v>53.778252273773155</v>
      </c>
      <c r="BK47" s="6">
        <v>28.168781696663334</v>
      </c>
      <c r="BL47" s="6">
        <v>68.533103136696582</v>
      </c>
      <c r="BM47" s="6">
        <v>63.208886044046508</v>
      </c>
      <c r="BN47" s="6">
        <v>41.041451586393784</v>
      </c>
      <c r="BO47" s="6">
        <v>25.667483023564277</v>
      </c>
      <c r="BP47" s="6">
        <v>60.388669607344902</v>
      </c>
      <c r="BQ47" s="6">
        <v>51.61165074375937</v>
      </c>
      <c r="BR47" s="6">
        <v>35.3962437906833</v>
      </c>
      <c r="BS47" s="6">
        <v>22.786812181203462</v>
      </c>
      <c r="BT47" s="6">
        <v>55.909884732361249</v>
      </c>
      <c r="BU47" s="6">
        <v>51.49338635361655</v>
      </c>
      <c r="BV47" s="6">
        <v>37.670409942492633</v>
      </c>
      <c r="BW47" s="6">
        <v>23.807085208854357</v>
      </c>
      <c r="BX47" s="6">
        <v>55.585216897983919</v>
      </c>
      <c r="BY47" s="6">
        <v>54.40376621569105</v>
      </c>
      <c r="BZ47" s="6">
        <v>33.581466229318373</v>
      </c>
      <c r="CA47" s="6">
        <v>22.882330484326413</v>
      </c>
      <c r="CB47" s="6">
        <v>54.296716077165158</v>
      </c>
      <c r="CC47" s="6">
        <v>53.003713607945087</v>
      </c>
      <c r="CD47" s="6">
        <v>30.588462098815395</v>
      </c>
      <c r="CE47" s="6">
        <v>23.09681116415425</v>
      </c>
      <c r="CF47" s="6">
        <v>58.036378243752594</v>
      </c>
      <c r="CG47" s="6">
        <v>57.175829025923981</v>
      </c>
      <c r="CH47" s="6">
        <v>34.085770706698504</v>
      </c>
      <c r="CI47" s="6">
        <v>24.814120670529956</v>
      </c>
      <c r="CJ47" s="6">
        <v>60.411623819471707</v>
      </c>
      <c r="CK47" s="6">
        <v>62.858115171482716</v>
      </c>
      <c r="CL47" s="6">
        <v>32.68302493583262</v>
      </c>
      <c r="CM47" s="6">
        <v>23.062846757128899</v>
      </c>
      <c r="CN47" s="6">
        <v>59.769477710454581</v>
      </c>
      <c r="CO47" s="6">
        <v>62.181837193458051</v>
      </c>
      <c r="CP47" s="6">
        <v>28.973234712010477</v>
      </c>
      <c r="CQ47" s="6">
        <v>21.851674994666457</v>
      </c>
      <c r="CR47" s="6">
        <v>58.794816837275341</v>
      </c>
      <c r="CS47" s="6">
        <v>56.94202057280711</v>
      </c>
      <c r="CT47" s="6">
        <v>32.969297445731335</v>
      </c>
      <c r="CU47" s="6">
        <v>19.521882760303406</v>
      </c>
      <c r="CV47" s="6">
        <v>54.193988451654612</v>
      </c>
      <c r="CW47" s="6">
        <v>57.416036581761837</v>
      </c>
      <c r="CX47" s="6">
        <v>33.014088564927093</v>
      </c>
      <c r="CY47" s="6">
        <v>19.696908437923948</v>
      </c>
      <c r="CZ47" s="6">
        <v>52.9963232675399</v>
      </c>
      <c r="DA47" s="6">
        <v>55.778350424906016</v>
      </c>
      <c r="DB47" s="6">
        <v>35.519132977523604</v>
      </c>
      <c r="DC47" s="6">
        <v>20.960169941440281</v>
      </c>
      <c r="DD47" s="6">
        <v>55.334515778387349</v>
      </c>
      <c r="DE47" s="6">
        <v>57.595220970258374</v>
      </c>
      <c r="DF47" s="6">
        <v>30.703564777191023</v>
      </c>
      <c r="DG47" s="6">
        <v>16.285584350526701</v>
      </c>
      <c r="DH47" s="6">
        <v>47.711350980250543</v>
      </c>
      <c r="DI47" s="6">
        <v>53.465258789940634</v>
      </c>
      <c r="DJ47" s="6">
        <v>28.588185306643616</v>
      </c>
      <c r="DK47" s="6">
        <v>14.243970993790853</v>
      </c>
      <c r="DL47" s="6">
        <v>42.416378601517785</v>
      </c>
      <c r="DM47" s="6">
        <v>51.024055524828441</v>
      </c>
      <c r="DN47" s="6">
        <v>32.651983594659356</v>
      </c>
      <c r="DO47" s="6">
        <v>17.347007441116478</v>
      </c>
      <c r="DP47" s="6">
        <v>41.346965177439998</v>
      </c>
      <c r="DQ47" s="6">
        <v>54.992352038053269</v>
      </c>
      <c r="DR47" s="6">
        <v>40.054535522031792</v>
      </c>
      <c r="DS47" s="6">
        <v>21.097342411037083</v>
      </c>
      <c r="DT47" s="6">
        <v>48.885988174157639</v>
      </c>
      <c r="DU47" s="6">
        <v>60.04334872571701</v>
      </c>
      <c r="DV47" s="6">
        <v>39.277660855036899</v>
      </c>
      <c r="DW47" s="6">
        <v>19.117609536877247</v>
      </c>
      <c r="DX47" s="6">
        <v>46.494391125878543</v>
      </c>
      <c r="DY47" s="6">
        <v>59.158830942779453</v>
      </c>
      <c r="DZ47" s="6">
        <v>41.653771602871707</v>
      </c>
      <c r="EA47" s="6">
        <v>20.043440620455435</v>
      </c>
      <c r="EB47" s="6">
        <v>47.278020024222236</v>
      </c>
      <c r="EC47" s="6">
        <v>63.9921845196139</v>
      </c>
      <c r="ED47" s="6">
        <v>43.475390645994104</v>
      </c>
      <c r="EE47" s="6">
        <v>20.415808448139298</v>
      </c>
      <c r="EF47" s="6">
        <v>48.000795095427932</v>
      </c>
      <c r="EG47" s="6">
        <v>66.287311746318551</v>
      </c>
      <c r="EH47" s="6">
        <v>49.815189317057914</v>
      </c>
      <c r="EI47" s="6">
        <v>22.476612746454773</v>
      </c>
      <c r="EJ47" s="6">
        <v>51.640822517318448</v>
      </c>
      <c r="EK47" s="6">
        <v>73.550438255949615</v>
      </c>
      <c r="EL47" s="6">
        <v>53.384416457130762</v>
      </c>
      <c r="EM47" s="6">
        <v>21.360866405713931</v>
      </c>
      <c r="EN47" s="6">
        <v>53.802688930706928</v>
      </c>
      <c r="EO47" s="6">
        <v>80.080361413272257</v>
      </c>
      <c r="EP47" s="6">
        <v>60.83108078655431</v>
      </c>
      <c r="EQ47" s="6">
        <v>23.262101379531401</v>
      </c>
      <c r="ER47" s="6">
        <v>56.297836801088991</v>
      </c>
      <c r="ES47" s="6">
        <v>85.885230803349472</v>
      </c>
      <c r="ET47" s="6">
        <v>67.391632436755444</v>
      </c>
      <c r="EU47" s="6">
        <v>25.406597833070641</v>
      </c>
      <c r="EV47" s="6">
        <v>58.786514608544543</v>
      </c>
      <c r="EW47" s="37">
        <v>91.597638043508113</v>
      </c>
    </row>
    <row r="48" spans="1:153">
      <c r="A48" s="42" t="s">
        <v>413</v>
      </c>
      <c r="B48" s="6">
        <v>272.46344663278148</v>
      </c>
      <c r="C48" s="6">
        <v>162.07693291021775</v>
      </c>
      <c r="D48" s="6">
        <v>124.78844291580886</v>
      </c>
      <c r="E48" s="6">
        <v>117.80094122978053</v>
      </c>
      <c r="F48" s="6">
        <v>138.18388975323927</v>
      </c>
      <c r="G48" s="6">
        <v>84.33980634795715</v>
      </c>
      <c r="H48" s="6">
        <v>113.62021980232166</v>
      </c>
      <c r="I48" s="6">
        <v>100.76656046643245</v>
      </c>
      <c r="J48" s="6">
        <v>86.426735259791755</v>
      </c>
      <c r="K48" s="6">
        <v>66.979998594515024</v>
      </c>
      <c r="L48" s="6">
        <v>90.21635590598332</v>
      </c>
      <c r="M48" s="6">
        <v>90.044981624066381</v>
      </c>
      <c r="N48" s="6">
        <v>99.711627656271602</v>
      </c>
      <c r="O48" s="6">
        <v>72.096140868100619</v>
      </c>
      <c r="P48" s="6">
        <v>98.052167317473547</v>
      </c>
      <c r="Q48" s="6">
        <v>94.498931496763589</v>
      </c>
      <c r="R48" s="6">
        <v>138.00232790367212</v>
      </c>
      <c r="S48" s="6">
        <v>76.558925201640093</v>
      </c>
      <c r="T48" s="6">
        <v>107.06200744947681</v>
      </c>
      <c r="U48" s="6">
        <v>97.618795081848177</v>
      </c>
      <c r="V48" s="6">
        <v>79.108198226612515</v>
      </c>
      <c r="W48" s="6">
        <v>52.876539787301667</v>
      </c>
      <c r="X48" s="6">
        <v>66.792676731675613</v>
      </c>
      <c r="Y48" s="6">
        <v>72.020381083130403</v>
      </c>
      <c r="Z48" s="6">
        <v>58.784126912900405</v>
      </c>
      <c r="AA48" s="6">
        <v>31.938718052655176</v>
      </c>
      <c r="AB48" s="6">
        <v>41.441857501377427</v>
      </c>
      <c r="AC48" s="6">
        <v>46.132451607683926</v>
      </c>
      <c r="AD48" s="6">
        <v>41.718382210246574</v>
      </c>
      <c r="AE48" s="6">
        <v>25.558058981018064</v>
      </c>
      <c r="AF48" s="6">
        <v>34.523455122513084</v>
      </c>
      <c r="AG48" s="6">
        <v>37.865132377909511</v>
      </c>
      <c r="AH48" s="6">
        <v>41.73254139302518</v>
      </c>
      <c r="AI48" s="6">
        <v>27.347272654681067</v>
      </c>
      <c r="AJ48" s="6">
        <v>38.751571886607422</v>
      </c>
      <c r="AK48" s="6">
        <v>39.978923500957713</v>
      </c>
      <c r="AL48" s="6">
        <v>42.631728716844727</v>
      </c>
      <c r="AM48" s="6">
        <v>32.38689840096437</v>
      </c>
      <c r="AN48" s="6">
        <v>45.946280553365675</v>
      </c>
      <c r="AO48" s="6">
        <v>40.813950043625056</v>
      </c>
      <c r="AP48" s="6">
        <v>43.455748883996819</v>
      </c>
      <c r="AQ48" s="6">
        <v>31.477960331147695</v>
      </c>
      <c r="AR48" s="6">
        <v>48.404510796997151</v>
      </c>
      <c r="AS48" s="6">
        <v>39.008428939710093</v>
      </c>
      <c r="AT48" s="6">
        <v>39.577545536214039</v>
      </c>
      <c r="AU48" s="6">
        <v>26.931241576226132</v>
      </c>
      <c r="AV48" s="6">
        <v>42.147631263094993</v>
      </c>
      <c r="AW48" s="6">
        <v>41.276599882977479</v>
      </c>
      <c r="AX48" s="6">
        <v>49.948239067689563</v>
      </c>
      <c r="AY48" s="6">
        <v>30.650489939713864</v>
      </c>
      <c r="AZ48" s="6">
        <v>61.969408583104475</v>
      </c>
      <c r="BA48" s="6">
        <v>59.005283426790527</v>
      </c>
      <c r="BB48" s="6">
        <v>49.152208203186049</v>
      </c>
      <c r="BC48" s="6">
        <v>29.846193129662847</v>
      </c>
      <c r="BD48" s="6">
        <v>66.008977886525244</v>
      </c>
      <c r="BE48" s="6">
        <v>59.41118576814084</v>
      </c>
      <c r="BF48" s="6">
        <v>41.678544648521516</v>
      </c>
      <c r="BG48" s="6">
        <v>20.347201654204813</v>
      </c>
      <c r="BH48" s="6">
        <v>56.136586150844025</v>
      </c>
      <c r="BI48" s="6">
        <v>46.536417543471181</v>
      </c>
      <c r="BJ48" s="6">
        <v>45.328023653330327</v>
      </c>
      <c r="BK48" s="6">
        <v>21.268738008659128</v>
      </c>
      <c r="BL48" s="6">
        <v>63.540121266244462</v>
      </c>
      <c r="BM48" s="6">
        <v>50.890378701321382</v>
      </c>
      <c r="BN48" s="6">
        <v>36.54584727345042</v>
      </c>
      <c r="BO48" s="6">
        <v>22.334276455423886</v>
      </c>
      <c r="BP48" s="6">
        <v>60.285373926561206</v>
      </c>
      <c r="BQ48" s="6">
        <v>43.555432213465529</v>
      </c>
      <c r="BR48" s="6">
        <v>31.469636186235277</v>
      </c>
      <c r="BS48" s="6">
        <v>19.470407727806002</v>
      </c>
      <c r="BT48" s="6">
        <v>56.663711386487861</v>
      </c>
      <c r="BU48" s="6">
        <v>45.307918806096708</v>
      </c>
      <c r="BV48" s="6">
        <v>33.673719684239785</v>
      </c>
      <c r="BW48" s="6">
        <v>20.534171591754831</v>
      </c>
      <c r="BX48" s="6">
        <v>57.14609706909075</v>
      </c>
      <c r="BY48" s="6">
        <v>49.572624833179624</v>
      </c>
      <c r="BZ48" s="6">
        <v>30.196510047626948</v>
      </c>
      <c r="CA48" s="6">
        <v>19.159264579897211</v>
      </c>
      <c r="CB48" s="6">
        <v>56.382624807232808</v>
      </c>
      <c r="CC48" s="6">
        <v>47.380500142609264</v>
      </c>
      <c r="CD48" s="6">
        <v>27.608406905195615</v>
      </c>
      <c r="CE48" s="6">
        <v>19.689814670832583</v>
      </c>
      <c r="CF48" s="6">
        <v>58.425659593505443</v>
      </c>
      <c r="CG48" s="6">
        <v>48.888114488480774</v>
      </c>
      <c r="CH48" s="6">
        <v>30.249308527304429</v>
      </c>
      <c r="CI48" s="6">
        <v>20.971033857412504</v>
      </c>
      <c r="CJ48" s="6">
        <v>61.537357379833082</v>
      </c>
      <c r="CK48" s="6">
        <v>52.930494170164145</v>
      </c>
      <c r="CL48" s="6">
        <v>28.61097481888083</v>
      </c>
      <c r="CM48" s="6">
        <v>18.861019072811459</v>
      </c>
      <c r="CN48" s="6">
        <v>59.960488305656909</v>
      </c>
      <c r="CO48" s="6">
        <v>49.709459176207503</v>
      </c>
      <c r="CP48" s="6">
        <v>25.060069678447714</v>
      </c>
      <c r="CQ48" s="6">
        <v>18.297943985995154</v>
      </c>
      <c r="CR48" s="6">
        <v>60.969187327510618</v>
      </c>
      <c r="CS48" s="6">
        <v>47.285050013091322</v>
      </c>
      <c r="CT48" s="6">
        <v>28.103511367696015</v>
      </c>
      <c r="CU48" s="6">
        <v>15.579895360282679</v>
      </c>
      <c r="CV48" s="6">
        <v>57.028579926097066</v>
      </c>
      <c r="CW48" s="6">
        <v>46.596249797993273</v>
      </c>
      <c r="CX48" s="6">
        <v>29.04688523842017</v>
      </c>
      <c r="CY48" s="6">
        <v>16.029705812829839</v>
      </c>
      <c r="CZ48" s="6">
        <v>52.888524105928219</v>
      </c>
      <c r="DA48" s="6">
        <v>45.348304099867214</v>
      </c>
      <c r="DB48" s="6">
        <v>31.782734346433177</v>
      </c>
      <c r="DC48" s="6">
        <v>17.556585841517332</v>
      </c>
      <c r="DD48" s="6">
        <v>55.719295674289256</v>
      </c>
      <c r="DE48" s="6">
        <v>47.21393321805693</v>
      </c>
      <c r="DF48" s="6">
        <v>26.750538462775527</v>
      </c>
      <c r="DG48" s="6">
        <v>12.501755226310147</v>
      </c>
      <c r="DH48" s="6">
        <v>49.53895502719535</v>
      </c>
      <c r="DI48" s="6">
        <v>41.693902408342197</v>
      </c>
      <c r="DJ48" s="6">
        <v>25.732298719551451</v>
      </c>
      <c r="DK48" s="6">
        <v>10.54482671678549</v>
      </c>
      <c r="DL48" s="6">
        <v>43.539493874718438</v>
      </c>
      <c r="DM48" s="6">
        <v>37.991991229932559</v>
      </c>
      <c r="DN48" s="6">
        <v>30.20261260147274</v>
      </c>
      <c r="DO48" s="6">
        <v>12.448876662337666</v>
      </c>
      <c r="DP48" s="6">
        <v>42.021960442216653</v>
      </c>
      <c r="DQ48" s="6">
        <v>41.89275768148498</v>
      </c>
      <c r="DR48" s="6">
        <v>38.772643831536314</v>
      </c>
      <c r="DS48" s="6">
        <v>16.537432662034295</v>
      </c>
      <c r="DT48" s="6">
        <v>51.289848173821198</v>
      </c>
      <c r="DU48" s="6">
        <v>46.865664099568924</v>
      </c>
      <c r="DV48" s="6">
        <v>38.158660046292717</v>
      </c>
      <c r="DW48" s="6">
        <v>15.030655852327829</v>
      </c>
      <c r="DX48" s="6">
        <v>49.166887599927449</v>
      </c>
      <c r="DY48" s="6">
        <v>47.14056661936268</v>
      </c>
      <c r="DZ48" s="6">
        <v>41.46394885143394</v>
      </c>
      <c r="EA48" s="6">
        <v>15.663900898679273</v>
      </c>
      <c r="EB48" s="6">
        <v>49.164174888281387</v>
      </c>
      <c r="EC48" s="6">
        <v>50.695557661097688</v>
      </c>
      <c r="ED48" s="6">
        <v>43.515452462114546</v>
      </c>
      <c r="EE48" s="6">
        <v>16.450074305828505</v>
      </c>
      <c r="EF48" s="6">
        <v>50.15565650403272</v>
      </c>
      <c r="EG48" s="6">
        <v>54.332922682056299</v>
      </c>
      <c r="EH48" s="6">
        <v>48.563173537161568</v>
      </c>
      <c r="EI48" s="6">
        <v>19.170155682638409</v>
      </c>
      <c r="EJ48" s="6">
        <v>53.641697317093211</v>
      </c>
      <c r="EK48" s="6">
        <v>59.951969752087194</v>
      </c>
      <c r="EL48" s="6">
        <v>50.601767511156233</v>
      </c>
      <c r="EM48" s="6">
        <v>17.655364336276797</v>
      </c>
      <c r="EN48" s="6">
        <v>55.849823493478524</v>
      </c>
      <c r="EO48" s="6">
        <v>64.477843762621845</v>
      </c>
      <c r="EP48" s="6">
        <v>57.256761766079947</v>
      </c>
      <c r="EQ48" s="6">
        <v>19.546550893715029</v>
      </c>
      <c r="ER48" s="6">
        <v>57.454077597526329</v>
      </c>
      <c r="ES48" s="6">
        <v>69.288544172359138</v>
      </c>
      <c r="ET48" s="6">
        <v>64.007598768853185</v>
      </c>
      <c r="EU48" s="6">
        <v>22.879842944270667</v>
      </c>
      <c r="EV48" s="6">
        <v>62.0859648085789</v>
      </c>
      <c r="EW48" s="37">
        <v>77.581835401169869</v>
      </c>
    </row>
    <row r="49" spans="1:153">
      <c r="A49" s="42" t="s">
        <v>662</v>
      </c>
      <c r="B49" s="333">
        <v>52.295908340207966</v>
      </c>
      <c r="C49" s="6">
        <v>52.416064533296591</v>
      </c>
      <c r="D49" s="6">
        <v>75.028075421960736</v>
      </c>
      <c r="E49" s="6">
        <v>57.482973442970589</v>
      </c>
      <c r="F49" s="6">
        <v>51.085693438417039</v>
      </c>
      <c r="G49" s="6">
        <v>53.145804799890193</v>
      </c>
      <c r="H49" s="6">
        <v>76.294966379292944</v>
      </c>
      <c r="I49" s="6">
        <v>59.127666014136274</v>
      </c>
      <c r="J49" s="6">
        <v>55.550024546233615</v>
      </c>
      <c r="K49" s="6">
        <v>54.282486911944012</v>
      </c>
      <c r="L49" s="6">
        <v>80.049325202208223</v>
      </c>
      <c r="M49" s="6">
        <v>61.106257592347653</v>
      </c>
      <c r="N49" s="6">
        <v>60.383593822814895</v>
      </c>
      <c r="O49" s="6">
        <v>61.788672171026874</v>
      </c>
      <c r="P49" s="6">
        <v>89.458338073009912</v>
      </c>
      <c r="Q49" s="6">
        <v>73.928400057673301</v>
      </c>
      <c r="R49" s="6">
        <v>64.527450528910578</v>
      </c>
      <c r="S49" s="6">
        <v>66.662981216083736</v>
      </c>
      <c r="T49" s="6">
        <v>92.743962943291962</v>
      </c>
      <c r="U49" s="6">
        <v>76.102224391432159</v>
      </c>
      <c r="V49" s="6">
        <v>72.980908321114697</v>
      </c>
      <c r="W49" s="6">
        <v>74.632820652220033</v>
      </c>
      <c r="X49" s="6">
        <v>102.89204137860992</v>
      </c>
      <c r="Y49" s="6">
        <v>86.894711110177084</v>
      </c>
      <c r="Z49" s="6">
        <v>72.223428384758989</v>
      </c>
      <c r="AA49" s="6">
        <v>72.297799212366655</v>
      </c>
      <c r="AB49" s="6">
        <v>106.73193530798181</v>
      </c>
      <c r="AC49" s="6">
        <v>88.050088630446325</v>
      </c>
      <c r="AD49" s="6">
        <v>54.213990891895911</v>
      </c>
      <c r="AE49" s="6">
        <v>44.729897724981271</v>
      </c>
      <c r="AF49" s="6">
        <v>95.179410665419567</v>
      </c>
      <c r="AG49" s="6">
        <v>74.136417378970094</v>
      </c>
      <c r="AH49" s="6">
        <v>54.551784186499852</v>
      </c>
      <c r="AI49" s="6">
        <v>46.036306968960247</v>
      </c>
      <c r="AJ49" s="6">
        <v>92.941790502828795</v>
      </c>
      <c r="AK49" s="6">
        <v>71.841779396893003</v>
      </c>
      <c r="AL49" s="6">
        <v>42.107299950514331</v>
      </c>
      <c r="AM49" s="6">
        <v>45.087503019708109</v>
      </c>
      <c r="AN49" s="6">
        <v>82.012008790128888</v>
      </c>
      <c r="AO49" s="6">
        <v>73.267235512162756</v>
      </c>
      <c r="AP49" s="6">
        <v>42.635764620386482</v>
      </c>
      <c r="AQ49" s="6">
        <v>45.851268415953648</v>
      </c>
      <c r="AR49" s="6">
        <v>83.83527518131153</v>
      </c>
      <c r="AS49" s="6">
        <v>73.971111506691528</v>
      </c>
      <c r="AT49" s="6">
        <v>43.707553313230541</v>
      </c>
      <c r="AU49" s="6">
        <v>47.392364954487995</v>
      </c>
      <c r="AV49" s="6">
        <v>89.598859673367585</v>
      </c>
      <c r="AW49" s="6">
        <v>76.066918625735838</v>
      </c>
      <c r="AX49" s="6">
        <v>39.905049178638961</v>
      </c>
      <c r="AY49" s="6">
        <v>43.404723110903838</v>
      </c>
      <c r="AZ49" s="6">
        <v>77.96477019709954</v>
      </c>
      <c r="BA49" s="6">
        <v>68.335799978053629</v>
      </c>
      <c r="BB49" s="6">
        <v>36.269572386875751</v>
      </c>
      <c r="BC49" s="6">
        <v>39.297368559061056</v>
      </c>
      <c r="BD49" s="6">
        <v>78.449404559019655</v>
      </c>
      <c r="BE49" s="6">
        <v>68.551185896898929</v>
      </c>
      <c r="BF49" s="6">
        <v>38.411134714236276</v>
      </c>
      <c r="BG49" s="6">
        <v>41.456213432288287</v>
      </c>
      <c r="BH49" s="6">
        <v>85.614710949372835</v>
      </c>
      <c r="BI49" s="6">
        <v>72.062143015651671</v>
      </c>
      <c r="BJ49" s="6">
        <v>40.587840036599381</v>
      </c>
      <c r="BK49" s="6">
        <v>44.556180072941984</v>
      </c>
      <c r="BL49" s="6">
        <v>85.329299752902259</v>
      </c>
      <c r="BM49" s="6">
        <v>74.396514470146585</v>
      </c>
      <c r="BN49" s="6">
        <v>42.346239303863904</v>
      </c>
      <c r="BO49" s="6">
        <v>46.698375522513203</v>
      </c>
      <c r="BP49" s="6">
        <v>87.794316600165828</v>
      </c>
      <c r="BQ49" s="6">
        <v>78.06674311400657</v>
      </c>
      <c r="BR49" s="6">
        <v>66.007847203328367</v>
      </c>
      <c r="BS49" s="6">
        <v>43.916667188561242</v>
      </c>
      <c r="BT49" s="6">
        <v>111.41200274424139</v>
      </c>
      <c r="BU49" s="6">
        <v>88.773022578941408</v>
      </c>
      <c r="BV49" s="6">
        <v>53.452028079521973</v>
      </c>
      <c r="BW49" s="6">
        <v>34.044007303967618</v>
      </c>
      <c r="BX49" s="6">
        <v>95.479372767986007</v>
      </c>
      <c r="BY49" s="6">
        <v>81.986969832768366</v>
      </c>
      <c r="BZ49" s="6">
        <v>55.701027296161847</v>
      </c>
      <c r="CA49" s="6">
        <v>34.851804588251149</v>
      </c>
      <c r="CB49" s="6">
        <v>97.773923138191648</v>
      </c>
      <c r="CC49" s="6">
        <v>85.301786688005109</v>
      </c>
      <c r="CD49" s="6">
        <v>55.826516788039918</v>
      </c>
      <c r="CE49" s="6">
        <v>35.443712002024512</v>
      </c>
      <c r="CF49" s="6">
        <v>97.424172446770143</v>
      </c>
      <c r="CG49" s="6">
        <v>86.080467412734166</v>
      </c>
      <c r="CH49" s="6">
        <v>43.71249520116293</v>
      </c>
      <c r="CI49" s="6">
        <v>33.263496769420634</v>
      </c>
      <c r="CJ49" s="6">
        <v>97.480477689193606</v>
      </c>
      <c r="CK49" s="6">
        <v>80.631676412352746</v>
      </c>
      <c r="CL49" s="6">
        <v>30.280992645500202</v>
      </c>
      <c r="CM49" s="6">
        <v>33.843582650949159</v>
      </c>
      <c r="CN49" s="6">
        <v>84.980173920931861</v>
      </c>
      <c r="CO49" s="6">
        <v>76.153053647229683</v>
      </c>
      <c r="CP49" s="6">
        <v>31.608391849560334</v>
      </c>
      <c r="CQ49" s="6">
        <v>34.46038815684151</v>
      </c>
      <c r="CR49" s="6">
        <v>84.661073698586463</v>
      </c>
      <c r="CS49" s="6">
        <v>76.84852275349742</v>
      </c>
      <c r="CT49" s="6">
        <v>36.132111426441078</v>
      </c>
      <c r="CU49" s="6">
        <v>35.421765009762709</v>
      </c>
      <c r="CV49" s="6">
        <v>85.46289818328728</v>
      </c>
      <c r="CW49" s="6">
        <v>79.060063386321701</v>
      </c>
      <c r="CX49" s="6">
        <v>34.356129188707186</v>
      </c>
      <c r="CY49" s="6">
        <v>35.648291243057372</v>
      </c>
      <c r="CZ49" s="6">
        <v>86.606549142538867</v>
      </c>
      <c r="DA49" s="6">
        <v>78.74830610217731</v>
      </c>
      <c r="DB49" s="6">
        <v>36.958563065823434</v>
      </c>
      <c r="DC49" s="6">
        <v>36.545889962614552</v>
      </c>
      <c r="DD49" s="6">
        <v>86.914760873469334</v>
      </c>
      <c r="DE49" s="6">
        <v>79.873634379969118</v>
      </c>
      <c r="DF49" s="6">
        <v>39.06606305897359</v>
      </c>
      <c r="DG49" s="6">
        <v>37.780870977533461</v>
      </c>
      <c r="DH49" s="6">
        <v>88.062479038891539</v>
      </c>
      <c r="DI49" s="6">
        <v>81.370077615997573</v>
      </c>
      <c r="DJ49" s="6">
        <v>36.059370161565731</v>
      </c>
      <c r="DK49" s="6">
        <v>36.525020280409599</v>
      </c>
      <c r="DL49" s="6">
        <v>87.74939377075178</v>
      </c>
      <c r="DM49" s="6">
        <v>75.063909506484009</v>
      </c>
      <c r="DN49" s="6">
        <v>37.488842452436948</v>
      </c>
      <c r="DO49" s="6">
        <v>37.50260473847451</v>
      </c>
      <c r="DP49" s="6">
        <v>89.44405725078758</v>
      </c>
      <c r="DQ49" s="6">
        <v>76.404084035846253</v>
      </c>
      <c r="DR49" s="6">
        <v>38.671597883113741</v>
      </c>
      <c r="DS49" s="6">
        <v>38.430980352393689</v>
      </c>
      <c r="DT49" s="6">
        <v>89.282589942564357</v>
      </c>
      <c r="DU49" s="6">
        <v>77.458349795120455</v>
      </c>
      <c r="DV49" s="6">
        <v>40.188747841767238</v>
      </c>
      <c r="DW49" s="6">
        <v>39.424004664586008</v>
      </c>
      <c r="DX49" s="6">
        <v>91.197079288749379</v>
      </c>
      <c r="DY49" s="6">
        <v>78.283090581445677</v>
      </c>
      <c r="DZ49" s="6">
        <v>41.874806901863117</v>
      </c>
      <c r="EA49" s="6">
        <v>40.638598057506258</v>
      </c>
      <c r="EB49" s="6">
        <v>92.670986079693563</v>
      </c>
      <c r="EC49" s="6">
        <v>84.500936103931863</v>
      </c>
      <c r="ED49" s="6">
        <v>43.780366460509825</v>
      </c>
      <c r="EE49" s="6">
        <v>41.791615719362973</v>
      </c>
      <c r="EF49" s="6">
        <v>94.878266837705638</v>
      </c>
      <c r="EG49" s="6">
        <v>85.382106879771612</v>
      </c>
      <c r="EH49" s="6">
        <v>46.513533366974784</v>
      </c>
      <c r="EI49" s="6">
        <v>43.208169504502791</v>
      </c>
      <c r="EJ49" s="6">
        <v>97.887475260329055</v>
      </c>
      <c r="EK49" s="6">
        <v>85.585291363936165</v>
      </c>
      <c r="EL49" s="6">
        <v>49.960812061129936</v>
      </c>
      <c r="EM49" s="6">
        <v>44.282483216155235</v>
      </c>
      <c r="EN49" s="6">
        <v>99.981278782788365</v>
      </c>
      <c r="EO49" s="6">
        <v>86.730848340122336</v>
      </c>
      <c r="EP49" s="6">
        <v>54.158185836728308</v>
      </c>
      <c r="EQ49" s="6">
        <v>45.667299165697848</v>
      </c>
      <c r="ER49" s="6">
        <v>102.31565529044816</v>
      </c>
      <c r="ES49" s="6">
        <v>87.743115629438165</v>
      </c>
      <c r="ET49" s="6">
        <v>57.188891586872764</v>
      </c>
      <c r="EU49" s="6">
        <v>46.807938904175288</v>
      </c>
      <c r="EV49" s="6">
        <v>113.84928442458185</v>
      </c>
      <c r="EW49" s="37">
        <v>89.047740128913176</v>
      </c>
    </row>
    <row r="50" spans="1:153">
      <c r="A50" s="42" t="s">
        <v>673</v>
      </c>
      <c r="B50" s="333">
        <v>93.352081353718646</v>
      </c>
      <c r="C50" s="6">
        <v>94.012003010062301</v>
      </c>
      <c r="D50" s="6">
        <v>100.54211403317096</v>
      </c>
      <c r="E50" s="6">
        <v>94.481927078580895</v>
      </c>
      <c r="F50" s="6">
        <v>94.995527981913156</v>
      </c>
      <c r="G50" s="6">
        <v>95.918591769428502</v>
      </c>
      <c r="H50" s="6">
        <v>101.87064581692854</v>
      </c>
      <c r="I50" s="6">
        <v>96.162229677461866</v>
      </c>
      <c r="J50" s="6">
        <v>97.327289766243553</v>
      </c>
      <c r="K50" s="6">
        <v>98.193396069229067</v>
      </c>
      <c r="L50" s="6">
        <v>104.97822634841987</v>
      </c>
      <c r="M50" s="6">
        <v>98.020924253634092</v>
      </c>
      <c r="N50" s="6">
        <v>98.809910027894901</v>
      </c>
      <c r="O50" s="6">
        <v>99.379858955953196</v>
      </c>
      <c r="P50" s="6">
        <v>104.32740308293847</v>
      </c>
      <c r="Q50" s="6">
        <v>99.093583234078849</v>
      </c>
      <c r="R50" s="6">
        <v>100.7959679391832</v>
      </c>
      <c r="S50" s="6">
        <v>101.34546850553596</v>
      </c>
      <c r="T50" s="6">
        <v>106.81183149082055</v>
      </c>
      <c r="U50" s="6">
        <v>101.09202766595196</v>
      </c>
      <c r="V50" s="6">
        <v>102.83322563550404</v>
      </c>
      <c r="W50" s="6">
        <v>103.40294951067905</v>
      </c>
      <c r="X50" s="6">
        <v>108.72461243218581</v>
      </c>
      <c r="Y50" s="6">
        <v>103.13834318754901</v>
      </c>
      <c r="Z50" s="6">
        <v>104.97391575370384</v>
      </c>
      <c r="AA50" s="6">
        <v>105.53102964404218</v>
      </c>
      <c r="AB50" s="6">
        <v>112.03313711945746</v>
      </c>
      <c r="AC50" s="6">
        <v>105.24329186140567</v>
      </c>
      <c r="AD50" s="6">
        <v>106.60542905892015</v>
      </c>
      <c r="AE50" s="6">
        <v>107.10554262179126</v>
      </c>
      <c r="AF50" s="6">
        <v>114.54065841998772</v>
      </c>
      <c r="AG50" s="6">
        <v>107.11573355183486</v>
      </c>
      <c r="AH50" s="6">
        <v>107.03001532218892</v>
      </c>
      <c r="AI50" s="6">
        <v>107.52557939598782</v>
      </c>
      <c r="AJ50" s="6">
        <v>115.63506607510006</v>
      </c>
      <c r="AK50" s="6">
        <v>107.5504660856918</v>
      </c>
      <c r="AL50" s="6">
        <v>108.47535652437469</v>
      </c>
      <c r="AM50" s="6">
        <v>109.50060981853215</v>
      </c>
      <c r="AN50" s="6">
        <v>124.67773738312606</v>
      </c>
      <c r="AO50" s="6">
        <v>108.98041402612429</v>
      </c>
      <c r="AP50" s="6">
        <v>108.8934392910689</v>
      </c>
      <c r="AQ50" s="6">
        <v>110.02999244455206</v>
      </c>
      <c r="AR50" s="6">
        <v>128.2129966842366</v>
      </c>
      <c r="AS50" s="6">
        <v>109.47512888921024</v>
      </c>
      <c r="AT50" s="6">
        <v>109.6329873130193</v>
      </c>
      <c r="AU50" s="6">
        <v>111.27224773537579</v>
      </c>
      <c r="AV50" s="6">
        <v>136.52270423003924</v>
      </c>
      <c r="AW50" s="6">
        <v>110.35051221282349</v>
      </c>
      <c r="AX50" s="6">
        <v>110.04848832601971</v>
      </c>
      <c r="AY50" s="6">
        <v>111.60163466812769</v>
      </c>
      <c r="AZ50" s="6">
        <v>136.36897340430781</v>
      </c>
      <c r="BA50" s="6">
        <v>110.60261187100892</v>
      </c>
      <c r="BB50" s="6">
        <v>109.1230372490642</v>
      </c>
      <c r="BC50" s="6">
        <v>110.2916848469774</v>
      </c>
      <c r="BD50" s="6">
        <v>127.80576433715717</v>
      </c>
      <c r="BE50" s="6">
        <v>109.87125564557323</v>
      </c>
      <c r="BF50" s="6">
        <v>109.57752103435048</v>
      </c>
      <c r="BG50" s="6">
        <v>110.70607589801239</v>
      </c>
      <c r="BH50" s="6">
        <v>130.9941510329335</v>
      </c>
      <c r="BI50" s="6">
        <v>110.34080476475989</v>
      </c>
      <c r="BJ50" s="6">
        <v>110.0373785290632</v>
      </c>
      <c r="BK50" s="6">
        <v>111.21082152406558</v>
      </c>
      <c r="BL50" s="6">
        <v>132.50465100927008</v>
      </c>
      <c r="BM50" s="6">
        <v>110.84213563416122</v>
      </c>
      <c r="BN50" s="6">
        <v>110.50973990222501</v>
      </c>
      <c r="BO50" s="6">
        <v>111.78780251746785</v>
      </c>
      <c r="BP50" s="6">
        <v>134.15643771203514</v>
      </c>
      <c r="BQ50" s="6">
        <v>111.35730899980157</v>
      </c>
      <c r="BR50" s="6">
        <v>110.96424188279008</v>
      </c>
      <c r="BS50" s="6">
        <v>112.12815908369569</v>
      </c>
      <c r="BT50" s="6">
        <v>132.55969575276353</v>
      </c>
      <c r="BU50" s="6">
        <v>111.72975810202878</v>
      </c>
      <c r="BV50" s="6">
        <v>110.99510676276583</v>
      </c>
      <c r="BW50" s="6">
        <v>112.06984705877612</v>
      </c>
      <c r="BX50" s="6">
        <v>138.52125756482201</v>
      </c>
      <c r="BY50" s="6">
        <v>111.90127923797031</v>
      </c>
      <c r="BZ50" s="6">
        <v>111.01611830813593</v>
      </c>
      <c r="CA50" s="6">
        <v>113.02536465338156</v>
      </c>
      <c r="CB50" s="6">
        <v>138.84034933544046</v>
      </c>
      <c r="CC50" s="6">
        <v>111.89340264611909</v>
      </c>
      <c r="CD50" s="6">
        <v>111.04594894316024</v>
      </c>
      <c r="CE50" s="6">
        <v>113.18413408424843</v>
      </c>
      <c r="CF50" s="6">
        <v>139.28222942256804</v>
      </c>
      <c r="CG50" s="6">
        <v>111.96231970852762</v>
      </c>
      <c r="CH50" s="6">
        <v>111.07177640976343</v>
      </c>
      <c r="CI50" s="6">
        <v>113.25461099184304</v>
      </c>
      <c r="CJ50" s="6">
        <v>137.4411247022316</v>
      </c>
      <c r="CK50" s="6">
        <v>112.01924383307035</v>
      </c>
      <c r="CL50" s="6">
        <v>111.13565679013432</v>
      </c>
      <c r="CM50" s="6">
        <v>113.51591412750717</v>
      </c>
      <c r="CN50" s="6">
        <v>139.70446242242394</v>
      </c>
      <c r="CO50" s="6">
        <v>112.01602160889929</v>
      </c>
      <c r="CP50" s="6">
        <v>111.1750163440351</v>
      </c>
      <c r="CQ50" s="6">
        <v>113.72908865382051</v>
      </c>
      <c r="CR50" s="6">
        <v>140.38974082865636</v>
      </c>
      <c r="CS50" s="6">
        <v>112.11545024008129</v>
      </c>
      <c r="CT50" s="6">
        <v>111.21171729241604</v>
      </c>
      <c r="CU50" s="6">
        <v>113.9442707040819</v>
      </c>
      <c r="CV50" s="6">
        <v>140.98878153941348</v>
      </c>
      <c r="CW50" s="6">
        <v>112.20748332203215</v>
      </c>
      <c r="CX50" s="6">
        <v>111.26053575499311</v>
      </c>
      <c r="CY50" s="6">
        <v>114.09612642263012</v>
      </c>
      <c r="CZ50" s="6">
        <v>139.70792626327489</v>
      </c>
      <c r="DA50" s="6">
        <v>112.29607281415288</v>
      </c>
      <c r="DB50" s="6">
        <v>111.30341484750409</v>
      </c>
      <c r="DC50" s="6">
        <v>114.4422072602005</v>
      </c>
      <c r="DD50" s="6">
        <v>142.31588178898338</v>
      </c>
      <c r="DE50" s="6">
        <v>112.38992036956542</v>
      </c>
      <c r="DF50" s="6">
        <v>111.34785908932983</v>
      </c>
      <c r="DG50" s="6">
        <v>114.73283374188955</v>
      </c>
      <c r="DH50" s="6">
        <v>144.10728924324252</v>
      </c>
      <c r="DI50" s="6">
        <v>112.48406735055693</v>
      </c>
      <c r="DJ50" s="6">
        <v>111.36933260153313</v>
      </c>
      <c r="DK50" s="6">
        <v>114.9966901412547</v>
      </c>
      <c r="DL50" s="6">
        <v>145.48565537128624</v>
      </c>
      <c r="DM50" s="6">
        <v>113.10043361744341</v>
      </c>
      <c r="DN50" s="6">
        <v>111.49259941974219</v>
      </c>
      <c r="DO50" s="6">
        <v>115.24374701138179</v>
      </c>
      <c r="DP50" s="6">
        <v>153.47100983502941</v>
      </c>
      <c r="DQ50" s="6">
        <v>113.18921458541985</v>
      </c>
      <c r="DR50" s="6">
        <v>111.51706162101227</v>
      </c>
      <c r="DS50" s="6">
        <v>115.52726829007361</v>
      </c>
      <c r="DT50" s="6">
        <v>159.34925145574542</v>
      </c>
      <c r="DU50" s="6">
        <v>113.2922545995846</v>
      </c>
      <c r="DV50" s="6">
        <v>111.53954170086662</v>
      </c>
      <c r="DW50" s="6">
        <v>115.80680372237674</v>
      </c>
      <c r="DX50" s="6">
        <v>161.86837260868811</v>
      </c>
      <c r="DY50" s="6">
        <v>113.39532773936456</v>
      </c>
      <c r="DZ50" s="6">
        <v>111.56391306836932</v>
      </c>
      <c r="EA50" s="6">
        <v>116.13514432189946</v>
      </c>
      <c r="EB50" s="6">
        <v>162.34544097064807</v>
      </c>
      <c r="EC50" s="6">
        <v>113.50495902045748</v>
      </c>
      <c r="ED50" s="6">
        <v>111.58764794464103</v>
      </c>
      <c r="EE50" s="6">
        <v>116.41715237519843</v>
      </c>
      <c r="EF50" s="6">
        <v>159.08333409947724</v>
      </c>
      <c r="EG50" s="6">
        <v>113.60893287015585</v>
      </c>
      <c r="EH50" s="6">
        <v>111.62167359155843</v>
      </c>
      <c r="EI50" s="6">
        <v>116.66004715653098</v>
      </c>
      <c r="EJ50" s="6">
        <v>161.06835615977226</v>
      </c>
      <c r="EK50" s="6">
        <v>113.71283207373011</v>
      </c>
      <c r="EL50" s="6">
        <v>111.65846438376248</v>
      </c>
      <c r="EM50" s="6">
        <v>117.48516466383899</v>
      </c>
      <c r="EN50" s="6">
        <v>162.12344291044602</v>
      </c>
      <c r="EO50" s="6">
        <v>113.83468258491767</v>
      </c>
      <c r="EP50" s="6">
        <v>111.69718425885365</v>
      </c>
      <c r="EQ50" s="6">
        <v>117.71811296821087</v>
      </c>
      <c r="ER50" s="6">
        <v>163.13665452244507</v>
      </c>
      <c r="ES50" s="6">
        <v>113.92020160961407</v>
      </c>
      <c r="ET50" s="6">
        <v>111.73239568614672</v>
      </c>
      <c r="EU50" s="6">
        <v>117.94394081313506</v>
      </c>
      <c r="EV50" s="6">
        <v>172.47799371784342</v>
      </c>
      <c r="EW50" s="37">
        <v>114.18344911697208</v>
      </c>
    </row>
    <row r="51" spans="1:153" customFormat="1">
      <c r="A51" s="42" t="s">
        <v>674</v>
      </c>
      <c r="B51" s="333">
        <v>75.658670772842001</v>
      </c>
      <c r="C51" s="6">
        <v>109.54462274752538</v>
      </c>
      <c r="D51" s="6">
        <v>247.6418854149469</v>
      </c>
      <c r="E51" s="6">
        <v>74.373344411879472</v>
      </c>
      <c r="F51" s="6">
        <v>68.006978154048852</v>
      </c>
      <c r="G51" s="6">
        <v>113.1317974528074</v>
      </c>
      <c r="H51" s="6">
        <v>281.40458964938693</v>
      </c>
      <c r="I51" s="6">
        <v>65.666368492174371</v>
      </c>
      <c r="J51" s="6">
        <v>63.167488054500176</v>
      </c>
      <c r="K51" s="6">
        <v>121.59432515258111</v>
      </c>
      <c r="L51" s="6">
        <v>376.09128528779615</v>
      </c>
      <c r="M51" s="6">
        <v>59.707694412233984</v>
      </c>
      <c r="N51" s="6">
        <v>63.935663938555642</v>
      </c>
      <c r="O51" s="6">
        <v>144.91770562608676</v>
      </c>
      <c r="P51" s="6">
        <v>183.12971224733604</v>
      </c>
      <c r="Q51" s="6">
        <v>62.573552205604344</v>
      </c>
      <c r="R51" s="6">
        <v>51.732570355676046</v>
      </c>
      <c r="S51" s="6">
        <v>59.477988590395377</v>
      </c>
      <c r="T51" s="6">
        <v>75.667085446464768</v>
      </c>
      <c r="U51" s="6">
        <v>52.934694912013846</v>
      </c>
      <c r="V51" s="6">
        <v>49.660791846438954</v>
      </c>
      <c r="W51" s="6">
        <v>52.519620794861595</v>
      </c>
      <c r="X51" s="6">
        <v>64.111627800322808</v>
      </c>
      <c r="Y51" s="6">
        <v>50.899167943569203</v>
      </c>
      <c r="Z51" s="6">
        <v>47.884223017161247</v>
      </c>
      <c r="AA51" s="6">
        <v>51.656449020445358</v>
      </c>
      <c r="AB51" s="6">
        <v>74.135354783070966</v>
      </c>
      <c r="AC51" s="6">
        <v>49.813350033174331</v>
      </c>
      <c r="AD51" s="6">
        <v>45.887841510910718</v>
      </c>
      <c r="AE51" s="6">
        <v>48.930758968441893</v>
      </c>
      <c r="AF51" s="6">
        <v>63.792987388748458</v>
      </c>
      <c r="AG51" s="6">
        <v>47.394850373464578</v>
      </c>
      <c r="AH51" s="6">
        <v>44.038928985361451</v>
      </c>
      <c r="AI51" s="6">
        <v>46.709911070856656</v>
      </c>
      <c r="AJ51" s="6">
        <v>53.79933899702317</v>
      </c>
      <c r="AK51" s="6">
        <v>44.990292005645884</v>
      </c>
      <c r="AL51" s="6">
        <v>41.389218293282475</v>
      </c>
      <c r="AM51" s="6">
        <v>43.910085937373516</v>
      </c>
      <c r="AN51" s="6">
        <v>49.79112316335123</v>
      </c>
      <c r="AO51" s="6">
        <v>42.296410217321373</v>
      </c>
      <c r="AP51" s="6">
        <v>41.968336123141874</v>
      </c>
      <c r="AQ51" s="6">
        <v>44.278750193568698</v>
      </c>
      <c r="AR51" s="6">
        <v>50.120659684696129</v>
      </c>
      <c r="AS51" s="6">
        <v>42.879666731549307</v>
      </c>
      <c r="AT51" s="6">
        <v>41.866443806530867</v>
      </c>
      <c r="AU51" s="6">
        <v>43.589974174439995</v>
      </c>
      <c r="AV51" s="6">
        <v>47.922427201950804</v>
      </c>
      <c r="AW51" s="6">
        <v>43.047564383979754</v>
      </c>
      <c r="AX51" s="6">
        <v>41.720135302117555</v>
      </c>
      <c r="AY51" s="6">
        <v>43.438295389432739</v>
      </c>
      <c r="AZ51" s="6">
        <v>47.572340336460243</v>
      </c>
      <c r="BA51" s="6">
        <v>43.282829033727438</v>
      </c>
      <c r="BB51" s="6">
        <v>41.034829365831328</v>
      </c>
      <c r="BC51" s="6">
        <v>43.08219576262151</v>
      </c>
      <c r="BD51" s="6">
        <v>47.543459283185939</v>
      </c>
      <c r="BE51" s="6">
        <v>42.85688757803554</v>
      </c>
      <c r="BF51" s="6">
        <v>41.102748077552569</v>
      </c>
      <c r="BG51" s="6">
        <v>42.990099217326566</v>
      </c>
      <c r="BH51" s="6">
        <v>48.327109731789299</v>
      </c>
      <c r="BI51" s="6">
        <v>43.594290851333426</v>
      </c>
      <c r="BJ51" s="6">
        <v>38.401328962584749</v>
      </c>
      <c r="BK51" s="6">
        <v>39.845833226795108</v>
      </c>
      <c r="BL51" s="6">
        <v>47.329622666602376</v>
      </c>
      <c r="BM51" s="6">
        <v>40.086504726364211</v>
      </c>
      <c r="BN51" s="6">
        <v>34.677227916496854</v>
      </c>
      <c r="BO51" s="6">
        <v>35.191900097613498</v>
      </c>
      <c r="BP51" s="6">
        <v>47.547387285297212</v>
      </c>
      <c r="BQ51" s="6">
        <v>40.637319493750269</v>
      </c>
      <c r="BR51" s="6">
        <v>35.014556388505056</v>
      </c>
      <c r="BS51" s="6">
        <v>36.023761849927638</v>
      </c>
      <c r="BT51" s="6">
        <v>47.362856968308471</v>
      </c>
      <c r="BU51" s="6">
        <v>39.276202423200907</v>
      </c>
      <c r="BV51" s="6">
        <v>33.058749608582531</v>
      </c>
      <c r="BW51" s="6">
        <v>38.80677811696733</v>
      </c>
      <c r="BX51" s="6">
        <v>46.954603827835513</v>
      </c>
      <c r="BY51" s="6">
        <v>38.796318167105035</v>
      </c>
      <c r="BZ51" s="6">
        <v>34.844875139349114</v>
      </c>
      <c r="CA51" s="6">
        <v>37.096850332327442</v>
      </c>
      <c r="CB51" s="6">
        <v>46.463384236883307</v>
      </c>
      <c r="CC51" s="6">
        <v>40.347715997665695</v>
      </c>
      <c r="CD51" s="6">
        <v>34.760760341151034</v>
      </c>
      <c r="CE51" s="6">
        <v>38.53404973021793</v>
      </c>
      <c r="CF51" s="6">
        <v>47.246529031124091</v>
      </c>
      <c r="CG51" s="6">
        <v>39.52709638705695</v>
      </c>
      <c r="CH51" s="6">
        <v>34.503063641016581</v>
      </c>
      <c r="CI51" s="6">
        <v>40.75926557779664</v>
      </c>
      <c r="CJ51" s="6">
        <v>47.657338039584403</v>
      </c>
      <c r="CK51" s="6">
        <v>40.541435861953317</v>
      </c>
      <c r="CL51" s="6">
        <v>35.896267322919719</v>
      </c>
      <c r="CM51" s="6">
        <v>40.012266462009705</v>
      </c>
      <c r="CN51" s="6">
        <v>48.07987762370427</v>
      </c>
      <c r="CO51" s="6">
        <v>42.49501117148472</v>
      </c>
      <c r="CP51" s="6">
        <v>37.145132876157668</v>
      </c>
      <c r="CQ51" s="6">
        <v>41.353502850571026</v>
      </c>
      <c r="CR51" s="6">
        <v>49.15630674382917</v>
      </c>
      <c r="CS51" s="6">
        <v>43.540535659267036</v>
      </c>
      <c r="CT51" s="6">
        <v>38.387948300571047</v>
      </c>
      <c r="CU51" s="6">
        <v>42.796661514704468</v>
      </c>
      <c r="CV51" s="6">
        <v>49.806794475732005</v>
      </c>
      <c r="CW51" s="6">
        <v>44.694344649223588</v>
      </c>
      <c r="CX51" s="6">
        <v>38.541752332771367</v>
      </c>
      <c r="CY51" s="6">
        <v>42.934215790350223</v>
      </c>
      <c r="CZ51" s="6">
        <v>49.905165660652166</v>
      </c>
      <c r="DA51" s="6">
        <v>42.835747911973193</v>
      </c>
      <c r="DB51" s="6">
        <v>39.259644183478564</v>
      </c>
      <c r="DC51" s="6">
        <v>43.512376329699741</v>
      </c>
      <c r="DD51" s="6">
        <v>50.755307020572388</v>
      </c>
      <c r="DE51" s="6">
        <v>43.671464819019114</v>
      </c>
      <c r="DF51" s="6">
        <v>38.66917215515916</v>
      </c>
      <c r="DG51" s="6">
        <v>44.55018237471657</v>
      </c>
      <c r="DH51" s="6">
        <v>51.103406232937814</v>
      </c>
      <c r="DI51" s="6">
        <v>44.591472322129697</v>
      </c>
      <c r="DJ51" s="6">
        <v>40.351425475095176</v>
      </c>
      <c r="DK51" s="6">
        <v>44.138412097198255</v>
      </c>
      <c r="DL51" s="6">
        <v>51.346015438263741</v>
      </c>
      <c r="DM51" s="6">
        <v>45.351214229257032</v>
      </c>
      <c r="DN51" s="6">
        <v>40.439756620899189</v>
      </c>
      <c r="DO51" s="6">
        <v>43.429411210025464</v>
      </c>
      <c r="DP51" s="6">
        <v>51.474332530624125</v>
      </c>
      <c r="DQ51" s="6">
        <v>45.633148850130574</v>
      </c>
      <c r="DR51" s="6">
        <v>39.705332478259947</v>
      </c>
      <c r="DS51" s="6">
        <v>43.868357570138244</v>
      </c>
      <c r="DT51" s="6">
        <v>51.869546107723338</v>
      </c>
      <c r="DU51" s="6">
        <v>45.578065397198039</v>
      </c>
      <c r="DV51" s="6">
        <v>40.676627865470678</v>
      </c>
      <c r="DW51" s="6">
        <v>44.818383225163672</v>
      </c>
      <c r="DX51" s="6">
        <v>52.227453845691528</v>
      </c>
      <c r="DY51" s="6">
        <v>46.007865822704211</v>
      </c>
      <c r="DZ51" s="6">
        <v>41.171542513996826</v>
      </c>
      <c r="EA51" s="6">
        <v>44.969127856346944</v>
      </c>
      <c r="EB51" s="6">
        <v>52.576175439032312</v>
      </c>
      <c r="EC51" s="6">
        <v>46.461872437776016</v>
      </c>
      <c r="ED51" s="6">
        <v>42.836253380183315</v>
      </c>
      <c r="EE51" s="6">
        <v>44.687993256464146</v>
      </c>
      <c r="EF51" s="6">
        <v>52.649286041258513</v>
      </c>
      <c r="EG51" s="6">
        <v>46.811213761579765</v>
      </c>
      <c r="EH51" s="6">
        <v>43.887532436134556</v>
      </c>
      <c r="EI51" s="6">
        <v>44.504533380849182</v>
      </c>
      <c r="EJ51" s="6">
        <v>53.143416634723032</v>
      </c>
      <c r="EK51" s="6">
        <v>46.880188498711078</v>
      </c>
      <c r="EL51" s="6">
        <v>42.920002697298301</v>
      </c>
      <c r="EM51" s="6">
        <v>44.425411760820197</v>
      </c>
      <c r="EN51" s="6">
        <v>53.371388982518091</v>
      </c>
      <c r="EO51" s="6">
        <v>46.894999481960674</v>
      </c>
      <c r="EP51" s="6">
        <v>42.016132862090998</v>
      </c>
      <c r="EQ51" s="6">
        <v>45.058888092878824</v>
      </c>
      <c r="ER51" s="6">
        <v>53.639412708259037</v>
      </c>
      <c r="ES51" s="6">
        <v>47.08014069156647</v>
      </c>
      <c r="ET51" s="6">
        <v>43.70440770086163</v>
      </c>
      <c r="EU51" s="6">
        <v>44.639883300760538</v>
      </c>
      <c r="EV51" s="6">
        <v>53.744265510350125</v>
      </c>
      <c r="EW51" s="37">
        <v>46.34860702020066</v>
      </c>
    </row>
    <row r="52" spans="1:153" customFormat="1" ht="17.25" thickBot="1">
      <c r="A52" s="43" t="s">
        <v>541</v>
      </c>
      <c r="B52" s="330">
        <v>219.4429032573687</v>
      </c>
      <c r="C52" s="61">
        <v>223.33098870299645</v>
      </c>
      <c r="D52" s="61">
        <v>225.29816436559349</v>
      </c>
      <c r="E52" s="61">
        <v>220.91201812265101</v>
      </c>
      <c r="F52" s="61">
        <v>110.11101616439632</v>
      </c>
      <c r="G52" s="61">
        <v>112.45236037671641</v>
      </c>
      <c r="H52" s="61">
        <v>114.30080643817877</v>
      </c>
      <c r="I52" s="61">
        <v>111.16049304987801</v>
      </c>
      <c r="J52" s="61">
        <v>131.25009230286051</v>
      </c>
      <c r="K52" s="61">
        <v>133.86900177994789</v>
      </c>
      <c r="L52" s="61">
        <v>136.84610840125299</v>
      </c>
      <c r="M52" s="61">
        <v>132.41920140459587</v>
      </c>
      <c r="N52" s="61">
        <v>136.60440171123162</v>
      </c>
      <c r="O52" s="61">
        <v>139.32526022692272</v>
      </c>
      <c r="P52" s="61">
        <v>142.96203573841672</v>
      </c>
      <c r="Q52" s="61">
        <v>137.8157788836435</v>
      </c>
      <c r="R52" s="61">
        <v>117.61048885387032</v>
      </c>
      <c r="S52" s="61">
        <v>120.30090465467418</v>
      </c>
      <c r="T52" s="61">
        <v>124.8642874793037</v>
      </c>
      <c r="U52" s="61">
        <v>118.54287326015965</v>
      </c>
      <c r="V52" s="61">
        <v>110.11194329214506</v>
      </c>
      <c r="W52" s="61">
        <v>112.41575982267499</v>
      </c>
      <c r="X52" s="61">
        <v>112.50858971009755</v>
      </c>
      <c r="Y52" s="61">
        <v>110.27873920846194</v>
      </c>
      <c r="Z52" s="61">
        <v>107.1721045723212</v>
      </c>
      <c r="AA52" s="61">
        <v>108.53369973940598</v>
      </c>
      <c r="AB52" s="61">
        <v>109.42281895583571</v>
      </c>
      <c r="AC52" s="61">
        <v>107.04201125393357</v>
      </c>
      <c r="AD52" s="61">
        <v>103.72703912706012</v>
      </c>
      <c r="AE52" s="61">
        <v>105.13771962797172</v>
      </c>
      <c r="AF52" s="61">
        <v>105.678796386421</v>
      </c>
      <c r="AG52" s="61">
        <v>103.62396821183644</v>
      </c>
      <c r="AH52" s="61">
        <v>88.663074675969241</v>
      </c>
      <c r="AI52" s="61">
        <v>89.733313743047958</v>
      </c>
      <c r="AJ52" s="61">
        <v>90.873788387334216</v>
      </c>
      <c r="AK52" s="61">
        <v>88.830251318777172</v>
      </c>
      <c r="AL52" s="61">
        <v>79.037678510457965</v>
      </c>
      <c r="AM52" s="61">
        <v>80.939887020590803</v>
      </c>
      <c r="AN52" s="61">
        <v>81.331356745902639</v>
      </c>
      <c r="AO52" s="61">
        <v>80.142562296460724</v>
      </c>
      <c r="AP52" s="61">
        <v>77.798198224423913</v>
      </c>
      <c r="AQ52" s="61">
        <v>79.597199346553779</v>
      </c>
      <c r="AR52" s="61">
        <v>78.941020424854855</v>
      </c>
      <c r="AS52" s="61">
        <v>78.52887738065975</v>
      </c>
      <c r="AT52" s="61">
        <v>79.718561493323946</v>
      </c>
      <c r="AU52" s="61">
        <v>81.505159068377523</v>
      </c>
      <c r="AV52" s="61">
        <v>80.803698518487238</v>
      </c>
      <c r="AW52" s="61">
        <v>80.292307669219511</v>
      </c>
      <c r="AX52" s="61">
        <v>80.530389632485836</v>
      </c>
      <c r="AY52" s="61">
        <v>82.016156684701926</v>
      </c>
      <c r="AZ52" s="61">
        <v>81.810139558554994</v>
      </c>
      <c r="BA52" s="61">
        <v>76.615609676010109</v>
      </c>
      <c r="BB52" s="61">
        <v>71.83129592935245</v>
      </c>
      <c r="BC52" s="61">
        <v>71.775552573984569</v>
      </c>
      <c r="BD52" s="61">
        <v>73.205103246468511</v>
      </c>
      <c r="BE52" s="61">
        <v>72.816561171243407</v>
      </c>
      <c r="BF52" s="61">
        <v>72.158041644611515</v>
      </c>
      <c r="BG52" s="61">
        <v>72.509945480510623</v>
      </c>
      <c r="BH52" s="61">
        <v>73.745189715648408</v>
      </c>
      <c r="BI52" s="61">
        <v>72.952129882992253</v>
      </c>
      <c r="BJ52" s="61">
        <v>73.521362002098101</v>
      </c>
      <c r="BK52" s="61">
        <v>73.922084054656466</v>
      </c>
      <c r="BL52" s="61">
        <v>75.120566575099232</v>
      </c>
      <c r="BM52" s="61">
        <v>74.209157685551233</v>
      </c>
      <c r="BN52" s="61">
        <v>73.551412221549711</v>
      </c>
      <c r="BO52" s="61">
        <v>71.207586542789088</v>
      </c>
      <c r="BP52" s="61">
        <v>75.074322402613262</v>
      </c>
      <c r="BQ52" s="61">
        <v>74.266346058849408</v>
      </c>
      <c r="BR52" s="61">
        <v>74.910033536144141</v>
      </c>
      <c r="BS52" s="61">
        <v>73.589390276623547</v>
      </c>
      <c r="BT52" s="61">
        <v>75.304792578552807</v>
      </c>
      <c r="BU52" s="61">
        <v>74.771760099412646</v>
      </c>
      <c r="BV52" s="61">
        <v>76.523034914314209</v>
      </c>
      <c r="BW52" s="61">
        <v>75.280159327779117</v>
      </c>
      <c r="BX52" s="61">
        <v>77.697716261088914</v>
      </c>
      <c r="BY52" s="61">
        <v>76.871645824780288</v>
      </c>
      <c r="BZ52" s="61">
        <v>78.436269759117067</v>
      </c>
      <c r="CA52" s="61">
        <v>77.651717753098751</v>
      </c>
      <c r="CB52" s="61">
        <v>79.695886575976218</v>
      </c>
      <c r="CC52" s="61">
        <v>78.938788329864678</v>
      </c>
      <c r="CD52" s="61">
        <v>79.433621162901588</v>
      </c>
      <c r="CE52" s="61">
        <v>78.617385027189556</v>
      </c>
      <c r="CF52" s="61">
        <v>80.355730323389224</v>
      </c>
      <c r="CG52" s="61">
        <v>79.895965776466497</v>
      </c>
      <c r="CH52" s="61">
        <v>77.142955567724329</v>
      </c>
      <c r="CI52" s="61">
        <v>75.428844780489683</v>
      </c>
      <c r="CJ52" s="61">
        <v>78.390925080914045</v>
      </c>
      <c r="CK52" s="61">
        <v>78.123860675632045</v>
      </c>
      <c r="CL52" s="61">
        <v>78.468277340851301</v>
      </c>
      <c r="CM52" s="61">
        <v>77.557840362304987</v>
      </c>
      <c r="CN52" s="61">
        <v>80.171865879758855</v>
      </c>
      <c r="CO52" s="61">
        <v>79.606167806974284</v>
      </c>
      <c r="CP52" s="61">
        <v>80.940060613161066</v>
      </c>
      <c r="CQ52" s="61">
        <v>79.803625865238757</v>
      </c>
      <c r="CR52" s="61">
        <v>82.601426075893229</v>
      </c>
      <c r="CS52" s="61">
        <v>82.336589542871494</v>
      </c>
      <c r="CT52" s="61">
        <v>85.11309082980479</v>
      </c>
      <c r="CU52" s="61">
        <v>83.585953702060493</v>
      </c>
      <c r="CV52" s="61">
        <v>86.078244872489805</v>
      </c>
      <c r="CW52" s="61">
        <v>85.649041950928932</v>
      </c>
      <c r="CX52" s="61">
        <v>80.329490100777406</v>
      </c>
      <c r="CY52" s="61">
        <v>78.10253171127286</v>
      </c>
      <c r="CZ52" s="61">
        <v>82.559858688913877</v>
      </c>
      <c r="DA52" s="61">
        <v>81.945644585645596</v>
      </c>
      <c r="DB52" s="61">
        <v>81.615772746081632</v>
      </c>
      <c r="DC52" s="61">
        <v>79.451399813489985</v>
      </c>
      <c r="DD52" s="61">
        <v>83.916947402944785</v>
      </c>
      <c r="DE52" s="61">
        <v>83.139143640789513</v>
      </c>
      <c r="DF52" s="61">
        <v>83.190096399409867</v>
      </c>
      <c r="DG52" s="61">
        <v>81.177112267944153</v>
      </c>
      <c r="DH52" s="61">
        <v>85.560947666745321</v>
      </c>
      <c r="DI52" s="61">
        <v>84.680568917588246</v>
      </c>
      <c r="DJ52" s="61">
        <v>84.728943444205342</v>
      </c>
      <c r="DK52" s="61">
        <v>82.720535186001172</v>
      </c>
      <c r="DL52" s="61">
        <v>86.389165793625224</v>
      </c>
      <c r="DM52" s="61">
        <v>85.905662818753925</v>
      </c>
      <c r="DN52" s="61">
        <v>86.176842550111417</v>
      </c>
      <c r="DO52" s="61">
        <v>84.778707982285226</v>
      </c>
      <c r="DP52" s="61">
        <v>86.634269188881518</v>
      </c>
      <c r="DQ52" s="61">
        <v>86.952974153084043</v>
      </c>
      <c r="DR52" s="61">
        <v>87.401736527971309</v>
      </c>
      <c r="DS52" s="61">
        <v>85.866838945777644</v>
      </c>
      <c r="DT52" s="61">
        <v>87.826165361793542</v>
      </c>
      <c r="DU52" s="61">
        <v>87.596005966965279</v>
      </c>
      <c r="DV52" s="61">
        <v>62.3290449438378</v>
      </c>
      <c r="DW52" s="61">
        <v>66.019994187046834</v>
      </c>
      <c r="DX52" s="61">
        <v>75.057336632716201</v>
      </c>
      <c r="DY52" s="61">
        <v>70.830002386930559</v>
      </c>
      <c r="DZ52" s="61">
        <v>63.22262740023254</v>
      </c>
      <c r="EA52" s="61">
        <v>65.966403450095385</v>
      </c>
      <c r="EB52" s="61">
        <v>75.541927810960942</v>
      </c>
      <c r="EC52" s="61">
        <v>71.298470054818367</v>
      </c>
      <c r="ED52" s="61">
        <v>65.086523715805527</v>
      </c>
      <c r="EE52" s="61">
        <v>68.607325871122654</v>
      </c>
      <c r="EF52" s="61">
        <v>76.697569265094728</v>
      </c>
      <c r="EG52" s="61">
        <v>73.443638310508845</v>
      </c>
      <c r="EH52" s="61">
        <v>66.70793200027434</v>
      </c>
      <c r="EI52" s="61">
        <v>71.010470413103221</v>
      </c>
      <c r="EJ52" s="61">
        <v>79.354070828759987</v>
      </c>
      <c r="EK52" s="61">
        <v>74.610486553326581</v>
      </c>
      <c r="EL52" s="61">
        <v>69.446862961052332</v>
      </c>
      <c r="EM52" s="61">
        <v>73.75421034476912</v>
      </c>
      <c r="EN52" s="61">
        <v>80.164713552628115</v>
      </c>
      <c r="EO52" s="61">
        <v>76.491529523822265</v>
      </c>
      <c r="EP52" s="61">
        <v>72.066353636245395</v>
      </c>
      <c r="EQ52" s="61">
        <v>75.51633320297411</v>
      </c>
      <c r="ER52" s="61">
        <v>80.966387326679694</v>
      </c>
      <c r="ES52" s="61">
        <v>78.143207552341607</v>
      </c>
      <c r="ET52" s="61">
        <v>73.538400167788637</v>
      </c>
      <c r="EU52" s="61">
        <v>77.059003921101066</v>
      </c>
      <c r="EV52" s="61">
        <v>81.271891369041512</v>
      </c>
      <c r="EW52" s="41">
        <v>80.0575826056388</v>
      </c>
    </row>
    <row r="53" spans="1:153" customFormat="1"/>
    <row r="54" spans="1:153" customFormat="1"/>
    <row r="55" spans="1:153" customFormat="1"/>
    <row r="56" spans="1:153" customFormat="1"/>
    <row r="57" spans="1:153" customFormat="1"/>
    <row r="58" spans="1:153" customFormat="1"/>
    <row r="59" spans="1:153" customFormat="1"/>
    <row r="60" spans="1:153" customFormat="1"/>
    <row r="61" spans="1:153" customFormat="1"/>
    <row r="62" spans="1:153" customFormat="1"/>
    <row r="63" spans="1:153" customFormat="1"/>
    <row r="64" spans="1:153" customFormat="1"/>
    <row r="65" customFormat="1"/>
    <row r="66" customFormat="1"/>
    <row r="67" customFormat="1"/>
    <row r="68" customFormat="1"/>
    <row r="69" customFormat="1"/>
  </sheetData>
  <phoneticPr fontId="3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>
      <c r="A1" s="82" t="s">
        <v>629</v>
      </c>
    </row>
    <row r="2" spans="1:457">
      <c r="A2" s="46" t="s">
        <v>572</v>
      </c>
      <c r="B2" s="58">
        <v>44743</v>
      </c>
      <c r="C2" s="58">
        <v>44774</v>
      </c>
      <c r="D2" s="58">
        <v>44805</v>
      </c>
      <c r="E2" s="58">
        <v>44835</v>
      </c>
      <c r="F2" s="58">
        <v>44866</v>
      </c>
      <c r="G2" s="58">
        <v>44896</v>
      </c>
      <c r="H2" s="58">
        <v>44927</v>
      </c>
      <c r="I2" s="58">
        <v>44958</v>
      </c>
      <c r="J2" s="58">
        <v>44986</v>
      </c>
      <c r="K2" s="58">
        <v>45017</v>
      </c>
      <c r="L2" s="58">
        <v>45047</v>
      </c>
      <c r="M2" s="58">
        <v>45078</v>
      </c>
      <c r="N2" s="58">
        <v>45108</v>
      </c>
      <c r="O2" s="58">
        <v>45139</v>
      </c>
      <c r="P2" s="58">
        <v>45170</v>
      </c>
      <c r="Q2" s="58">
        <v>45200</v>
      </c>
      <c r="R2" s="58">
        <v>45231</v>
      </c>
      <c r="S2" s="58">
        <v>45261</v>
      </c>
      <c r="T2" s="58">
        <v>45292</v>
      </c>
      <c r="U2" s="58">
        <v>45323</v>
      </c>
      <c r="V2" s="58">
        <v>45352</v>
      </c>
      <c r="W2" s="58">
        <v>45383</v>
      </c>
      <c r="X2" s="58">
        <v>45413</v>
      </c>
      <c r="Y2" s="58">
        <v>45444</v>
      </c>
      <c r="Z2" s="58">
        <v>45474</v>
      </c>
      <c r="AA2" s="58">
        <v>45505</v>
      </c>
      <c r="AB2" s="58">
        <v>45536</v>
      </c>
      <c r="AC2" s="58">
        <v>45566</v>
      </c>
      <c r="AD2" s="58">
        <v>45597</v>
      </c>
      <c r="AE2" s="58">
        <v>45627</v>
      </c>
      <c r="AF2" s="58">
        <v>45658</v>
      </c>
      <c r="AG2" s="58">
        <v>45689</v>
      </c>
      <c r="AH2" s="58">
        <v>45717</v>
      </c>
      <c r="AI2" s="58">
        <v>45748</v>
      </c>
      <c r="AJ2" s="58">
        <v>45778</v>
      </c>
      <c r="AK2" s="58">
        <v>45809</v>
      </c>
      <c r="AL2" s="58">
        <v>45839</v>
      </c>
      <c r="AM2" s="58">
        <v>45870</v>
      </c>
      <c r="AN2" s="58">
        <v>45901</v>
      </c>
      <c r="AO2" s="58">
        <v>45931</v>
      </c>
      <c r="AP2" s="58">
        <v>45962</v>
      </c>
      <c r="AQ2" s="58">
        <v>45992</v>
      </c>
      <c r="AR2" s="58">
        <v>46023</v>
      </c>
      <c r="AS2" s="58">
        <v>46054</v>
      </c>
      <c r="AT2" s="58">
        <v>46082</v>
      </c>
      <c r="AU2" s="58">
        <v>46113</v>
      </c>
      <c r="AV2" s="58">
        <v>46143</v>
      </c>
      <c r="AW2" s="58">
        <v>46174</v>
      </c>
      <c r="AX2" s="58">
        <v>46204</v>
      </c>
      <c r="AY2" s="58">
        <v>46235</v>
      </c>
      <c r="AZ2" s="58">
        <v>46266</v>
      </c>
      <c r="BA2" s="58">
        <v>46296</v>
      </c>
      <c r="BB2" s="58">
        <v>46327</v>
      </c>
      <c r="BC2" s="58">
        <v>46357</v>
      </c>
      <c r="BD2" s="58">
        <v>46388</v>
      </c>
      <c r="BE2" s="58">
        <v>46419</v>
      </c>
      <c r="BF2" s="58">
        <v>46447</v>
      </c>
      <c r="BG2" s="58">
        <v>46478</v>
      </c>
      <c r="BH2" s="58">
        <v>46508</v>
      </c>
      <c r="BI2" s="58">
        <v>46539</v>
      </c>
      <c r="BJ2" s="58">
        <v>46569</v>
      </c>
      <c r="BK2" s="58">
        <v>46600</v>
      </c>
      <c r="BL2" s="58">
        <v>46631</v>
      </c>
      <c r="BM2" s="58">
        <v>46661</v>
      </c>
      <c r="BN2" s="58">
        <v>46692</v>
      </c>
      <c r="BO2" s="58">
        <v>46722</v>
      </c>
      <c r="BP2" s="58">
        <v>46753</v>
      </c>
      <c r="BQ2" s="58">
        <v>46784</v>
      </c>
      <c r="BR2" s="58">
        <v>46813</v>
      </c>
      <c r="BS2" s="58">
        <v>46844</v>
      </c>
      <c r="BT2" s="58">
        <v>46874</v>
      </c>
      <c r="BU2" s="58">
        <v>46905</v>
      </c>
      <c r="BV2" s="58">
        <v>46935</v>
      </c>
      <c r="BW2" s="58">
        <v>46966</v>
      </c>
      <c r="BX2" s="58">
        <v>46997</v>
      </c>
      <c r="BY2" s="58">
        <v>47027</v>
      </c>
      <c r="BZ2" s="58">
        <v>47058</v>
      </c>
      <c r="CA2" s="58">
        <v>47088</v>
      </c>
      <c r="CB2" s="58">
        <v>47119</v>
      </c>
      <c r="CC2" s="58">
        <v>47150</v>
      </c>
      <c r="CD2" s="58">
        <v>47178</v>
      </c>
      <c r="CE2" s="58">
        <v>47209</v>
      </c>
      <c r="CF2" s="58">
        <v>47239</v>
      </c>
      <c r="CG2" s="58">
        <v>47270</v>
      </c>
      <c r="CH2" s="58">
        <v>47300</v>
      </c>
      <c r="CI2" s="58">
        <v>47331</v>
      </c>
      <c r="CJ2" s="58">
        <v>47362</v>
      </c>
      <c r="CK2" s="58">
        <v>47392</v>
      </c>
      <c r="CL2" s="58">
        <v>47423</v>
      </c>
      <c r="CM2" s="58">
        <v>47453</v>
      </c>
      <c r="CN2" s="58">
        <v>47484</v>
      </c>
      <c r="CO2" s="58">
        <v>47515</v>
      </c>
      <c r="CP2" s="58">
        <v>47543</v>
      </c>
      <c r="CQ2" s="58">
        <v>47574</v>
      </c>
      <c r="CR2" s="58">
        <v>47604</v>
      </c>
      <c r="CS2" s="58">
        <v>47635</v>
      </c>
      <c r="CT2" s="58">
        <v>47665</v>
      </c>
      <c r="CU2" s="58">
        <v>47696</v>
      </c>
      <c r="CV2" s="58">
        <v>47727</v>
      </c>
      <c r="CW2" s="58">
        <v>47757</v>
      </c>
      <c r="CX2" s="58">
        <v>47788</v>
      </c>
      <c r="CY2" s="58">
        <v>47818</v>
      </c>
      <c r="CZ2" s="58">
        <v>47849</v>
      </c>
      <c r="DA2" s="58">
        <v>47880</v>
      </c>
      <c r="DB2" s="58">
        <v>47908</v>
      </c>
      <c r="DC2" s="58">
        <v>47939</v>
      </c>
      <c r="DD2" s="58">
        <v>47969</v>
      </c>
      <c r="DE2" s="58">
        <v>48000</v>
      </c>
      <c r="DF2" s="58">
        <v>48030</v>
      </c>
      <c r="DG2" s="58">
        <v>48061</v>
      </c>
      <c r="DH2" s="58">
        <v>48092</v>
      </c>
      <c r="DI2" s="58">
        <v>48122</v>
      </c>
      <c r="DJ2" s="58">
        <v>48153</v>
      </c>
      <c r="DK2" s="58">
        <v>48183</v>
      </c>
      <c r="DL2" s="58">
        <v>48214</v>
      </c>
      <c r="DM2" s="58">
        <v>48245</v>
      </c>
      <c r="DN2" s="58">
        <v>48274</v>
      </c>
      <c r="DO2" s="58">
        <v>48305</v>
      </c>
      <c r="DP2" s="58">
        <v>48335</v>
      </c>
      <c r="DQ2" s="58">
        <v>48366</v>
      </c>
      <c r="DR2" s="58">
        <v>48396</v>
      </c>
      <c r="DS2" s="58">
        <v>48427</v>
      </c>
      <c r="DT2" s="58">
        <v>48458</v>
      </c>
      <c r="DU2" s="58">
        <v>48488</v>
      </c>
      <c r="DV2" s="58">
        <v>48519</v>
      </c>
      <c r="DW2" s="58">
        <v>48549</v>
      </c>
      <c r="DX2" s="58">
        <v>48580</v>
      </c>
      <c r="DY2" s="58">
        <v>48611</v>
      </c>
      <c r="DZ2" s="58">
        <v>48639</v>
      </c>
      <c r="EA2" s="58">
        <v>48670</v>
      </c>
      <c r="EB2" s="58">
        <v>48700</v>
      </c>
      <c r="EC2" s="58">
        <v>48731</v>
      </c>
      <c r="ED2" s="58">
        <v>48761</v>
      </c>
      <c r="EE2" s="58">
        <v>48792</v>
      </c>
      <c r="EF2" s="58">
        <v>48823</v>
      </c>
      <c r="EG2" s="58">
        <v>48853</v>
      </c>
      <c r="EH2" s="58">
        <v>48884</v>
      </c>
      <c r="EI2" s="58">
        <v>48914</v>
      </c>
      <c r="EJ2" s="58">
        <v>48945</v>
      </c>
      <c r="EK2" s="58">
        <v>48976</v>
      </c>
      <c r="EL2" s="58">
        <v>49004</v>
      </c>
      <c r="EM2" s="58">
        <v>49035</v>
      </c>
      <c r="EN2" s="58">
        <v>49065</v>
      </c>
      <c r="EO2" s="58">
        <v>49096</v>
      </c>
      <c r="EP2" s="58">
        <v>49126</v>
      </c>
      <c r="EQ2" s="58">
        <v>49157</v>
      </c>
      <c r="ER2" s="58">
        <v>49188</v>
      </c>
      <c r="ES2" s="58">
        <v>49218</v>
      </c>
      <c r="ET2" s="58">
        <v>49249</v>
      </c>
      <c r="EU2" s="58">
        <v>49279</v>
      </c>
      <c r="EV2" s="58">
        <v>49310</v>
      </c>
      <c r="EW2" s="58">
        <v>49341</v>
      </c>
      <c r="EX2" s="58">
        <v>49369</v>
      </c>
      <c r="EY2" s="58">
        <v>49400</v>
      </c>
      <c r="EZ2" s="58">
        <v>49430</v>
      </c>
      <c r="FA2" s="58">
        <v>49461</v>
      </c>
      <c r="FB2" s="58">
        <v>49491</v>
      </c>
      <c r="FC2" s="58">
        <v>49522</v>
      </c>
      <c r="FD2" s="58">
        <v>49553</v>
      </c>
      <c r="FE2" s="58">
        <v>49583</v>
      </c>
      <c r="FF2" s="58">
        <v>49614</v>
      </c>
      <c r="FG2" s="58">
        <v>49644</v>
      </c>
      <c r="FH2" s="58">
        <v>49675</v>
      </c>
      <c r="FI2" s="58">
        <v>49706</v>
      </c>
      <c r="FJ2" s="58">
        <v>49735</v>
      </c>
      <c r="FK2" s="58">
        <v>49766</v>
      </c>
      <c r="FL2" s="58">
        <v>49796</v>
      </c>
      <c r="FM2" s="58">
        <v>49827</v>
      </c>
      <c r="FN2" s="58">
        <v>49857</v>
      </c>
      <c r="FO2" s="58">
        <v>49888</v>
      </c>
      <c r="FP2" s="58">
        <v>49919</v>
      </c>
      <c r="FQ2" s="58">
        <v>49949</v>
      </c>
      <c r="FR2" s="58">
        <v>49980</v>
      </c>
      <c r="FS2" s="58">
        <v>50010</v>
      </c>
      <c r="FT2" s="58">
        <v>50041</v>
      </c>
      <c r="FU2" s="58">
        <v>50072</v>
      </c>
      <c r="FV2" s="58">
        <v>50100</v>
      </c>
      <c r="FW2" s="58">
        <v>50131</v>
      </c>
      <c r="FX2" s="58">
        <v>50161</v>
      </c>
      <c r="FY2" s="58">
        <v>50192</v>
      </c>
      <c r="FZ2" s="58">
        <v>50222</v>
      </c>
      <c r="GA2" s="58">
        <v>50253</v>
      </c>
      <c r="GB2" s="58">
        <v>50284</v>
      </c>
      <c r="GC2" s="58">
        <v>50314</v>
      </c>
      <c r="GD2" s="58">
        <v>50345</v>
      </c>
      <c r="GE2" s="58">
        <v>50375</v>
      </c>
      <c r="GF2" s="58">
        <v>50406</v>
      </c>
      <c r="GG2" s="58">
        <v>50437</v>
      </c>
      <c r="GH2" s="58">
        <v>50465</v>
      </c>
      <c r="GI2" s="58">
        <v>50496</v>
      </c>
      <c r="GJ2" s="58">
        <v>50526</v>
      </c>
      <c r="GK2" s="58">
        <v>50557</v>
      </c>
      <c r="GL2" s="58">
        <v>50587</v>
      </c>
      <c r="GM2" s="58">
        <v>50618</v>
      </c>
      <c r="GN2" s="58">
        <v>50649</v>
      </c>
      <c r="GO2" s="58">
        <v>50679</v>
      </c>
      <c r="GP2" s="58">
        <v>50710</v>
      </c>
      <c r="GQ2" s="58">
        <v>50740</v>
      </c>
      <c r="GR2" s="58">
        <v>50771</v>
      </c>
      <c r="GS2" s="58">
        <v>50802</v>
      </c>
      <c r="GT2" s="58">
        <v>50830</v>
      </c>
      <c r="GU2" s="58">
        <v>50861</v>
      </c>
      <c r="GV2" s="58">
        <v>50891</v>
      </c>
      <c r="GW2" s="58">
        <v>50922</v>
      </c>
      <c r="GX2" s="58">
        <v>50952</v>
      </c>
      <c r="GY2" s="58">
        <v>50983</v>
      </c>
      <c r="GZ2" s="58">
        <v>51014</v>
      </c>
      <c r="HA2" s="58">
        <v>51044</v>
      </c>
      <c r="HB2" s="58">
        <v>51075</v>
      </c>
      <c r="HC2" s="58">
        <v>51105</v>
      </c>
      <c r="HD2" s="58">
        <v>51136</v>
      </c>
      <c r="HE2" s="58">
        <v>51167</v>
      </c>
      <c r="HF2" s="58">
        <v>51196</v>
      </c>
      <c r="HG2" s="58">
        <v>51227</v>
      </c>
      <c r="HH2" s="58">
        <v>51257</v>
      </c>
      <c r="HI2" s="58">
        <v>51288</v>
      </c>
      <c r="HJ2" s="58">
        <v>51318</v>
      </c>
      <c r="HK2" s="58">
        <v>51349</v>
      </c>
      <c r="HL2" s="58">
        <v>51380</v>
      </c>
      <c r="HM2" s="58">
        <v>51410</v>
      </c>
      <c r="HN2" s="58">
        <v>51441</v>
      </c>
      <c r="HO2" s="58">
        <v>51471</v>
      </c>
      <c r="HP2" s="58">
        <v>51502</v>
      </c>
      <c r="HQ2" s="58">
        <v>51533</v>
      </c>
      <c r="HR2" s="58">
        <v>51561</v>
      </c>
      <c r="HS2" s="58">
        <v>51592</v>
      </c>
      <c r="HT2" s="58">
        <v>51622</v>
      </c>
      <c r="HU2" s="58">
        <v>51653</v>
      </c>
      <c r="HV2" s="58">
        <v>51683</v>
      </c>
      <c r="HW2" s="58">
        <v>51714</v>
      </c>
      <c r="HX2" s="58">
        <v>51745</v>
      </c>
      <c r="HY2" s="58">
        <v>51775</v>
      </c>
      <c r="HZ2" s="58">
        <v>51806</v>
      </c>
      <c r="IA2" s="58">
        <v>51836</v>
      </c>
      <c r="IB2" s="58">
        <v>51867</v>
      </c>
      <c r="IC2" s="58">
        <v>51898</v>
      </c>
      <c r="ID2" s="58">
        <v>51926</v>
      </c>
      <c r="IE2" s="58">
        <v>51957</v>
      </c>
      <c r="IF2" s="58">
        <v>51987</v>
      </c>
      <c r="IG2" s="58">
        <v>52018</v>
      </c>
      <c r="IH2" s="58">
        <v>52048</v>
      </c>
      <c r="II2" s="58">
        <v>52079</v>
      </c>
      <c r="IJ2" s="58">
        <v>52110</v>
      </c>
      <c r="IK2" s="58">
        <v>52140</v>
      </c>
      <c r="IL2" s="58">
        <v>52171</v>
      </c>
      <c r="IM2" s="58">
        <v>52201</v>
      </c>
      <c r="IN2" s="58">
        <v>52232</v>
      </c>
      <c r="IO2" s="58">
        <v>52263</v>
      </c>
      <c r="IP2" s="58">
        <v>52291</v>
      </c>
      <c r="IQ2" s="58">
        <v>52322</v>
      </c>
      <c r="IR2" s="58">
        <v>52352</v>
      </c>
      <c r="IS2" s="58">
        <v>52383</v>
      </c>
      <c r="IT2" s="58">
        <v>52413</v>
      </c>
      <c r="IU2" s="58">
        <v>52444</v>
      </c>
      <c r="IV2" s="58">
        <v>52475</v>
      </c>
      <c r="IW2" s="58">
        <v>52505</v>
      </c>
      <c r="IX2" s="58">
        <v>52536</v>
      </c>
      <c r="IY2" s="58">
        <v>52566</v>
      </c>
      <c r="IZ2" s="58">
        <v>52597</v>
      </c>
      <c r="JA2" s="58">
        <v>52628</v>
      </c>
      <c r="JB2" s="58">
        <v>52657</v>
      </c>
      <c r="JC2" s="58">
        <v>52688</v>
      </c>
      <c r="JD2" s="58">
        <v>52718</v>
      </c>
      <c r="JE2" s="58">
        <v>52749</v>
      </c>
      <c r="JF2" s="58">
        <v>52779</v>
      </c>
      <c r="JG2" s="58">
        <v>52810</v>
      </c>
      <c r="JH2" s="58">
        <v>52841</v>
      </c>
      <c r="JI2" s="58">
        <v>52871</v>
      </c>
      <c r="JJ2" s="58">
        <v>52902</v>
      </c>
      <c r="JK2" s="58">
        <v>52932</v>
      </c>
      <c r="JL2" s="58">
        <v>52963</v>
      </c>
      <c r="JM2" s="58">
        <v>52994</v>
      </c>
      <c r="JN2" s="58">
        <v>53022</v>
      </c>
      <c r="JO2" s="58">
        <v>53053</v>
      </c>
      <c r="JP2" s="58">
        <v>53083</v>
      </c>
      <c r="JQ2" s="58">
        <v>53114</v>
      </c>
      <c r="JR2" s="58">
        <v>53144</v>
      </c>
      <c r="JS2" s="58">
        <v>53175</v>
      </c>
      <c r="JT2" s="58">
        <v>53206</v>
      </c>
      <c r="JU2" s="58">
        <v>53236</v>
      </c>
      <c r="JV2" s="58">
        <v>53267</v>
      </c>
      <c r="JW2" s="58">
        <v>53297</v>
      </c>
      <c r="JX2" s="58">
        <v>53328</v>
      </c>
      <c r="JY2" s="58">
        <v>53359</v>
      </c>
      <c r="JZ2" s="58">
        <v>53387</v>
      </c>
      <c r="KA2" s="58">
        <v>53418</v>
      </c>
      <c r="KB2" s="58">
        <v>53448</v>
      </c>
      <c r="KC2" s="58">
        <v>53479</v>
      </c>
      <c r="KD2" s="58">
        <v>53509</v>
      </c>
      <c r="KE2" s="58">
        <v>53540</v>
      </c>
      <c r="KF2" s="58">
        <v>53571</v>
      </c>
      <c r="KG2" s="58">
        <v>53601</v>
      </c>
      <c r="KH2" s="58">
        <v>53632</v>
      </c>
      <c r="KI2" s="58">
        <v>53662</v>
      </c>
      <c r="KJ2" s="58">
        <v>53693</v>
      </c>
      <c r="KK2" s="58">
        <v>53724</v>
      </c>
      <c r="KL2" s="58">
        <v>53752</v>
      </c>
      <c r="KM2" s="58">
        <v>53783</v>
      </c>
      <c r="KN2" s="58">
        <v>53813</v>
      </c>
      <c r="KO2" s="58">
        <v>53844</v>
      </c>
      <c r="KP2" s="58">
        <v>53874</v>
      </c>
      <c r="KQ2" s="58">
        <v>53905</v>
      </c>
      <c r="KR2" s="58">
        <v>53936</v>
      </c>
      <c r="KS2" s="58">
        <v>53966</v>
      </c>
      <c r="KT2" s="58">
        <v>53997</v>
      </c>
      <c r="KU2" s="58">
        <v>54027</v>
      </c>
      <c r="KV2" s="58">
        <v>54058</v>
      </c>
      <c r="KW2" s="58">
        <v>54089</v>
      </c>
      <c r="KX2" s="58">
        <v>54118</v>
      </c>
      <c r="KY2" s="58">
        <v>54149</v>
      </c>
      <c r="KZ2" s="58">
        <v>54179</v>
      </c>
      <c r="LA2" s="58">
        <v>54210</v>
      </c>
      <c r="LB2" s="58">
        <v>54240</v>
      </c>
      <c r="LC2" s="58">
        <v>54271</v>
      </c>
      <c r="LD2" s="58">
        <v>54302</v>
      </c>
      <c r="LE2" s="58">
        <v>54332</v>
      </c>
      <c r="LF2" s="58">
        <v>54363</v>
      </c>
      <c r="LG2" s="58">
        <v>54393</v>
      </c>
      <c r="LH2" s="58">
        <v>54424</v>
      </c>
      <c r="LI2" s="58">
        <v>54455</v>
      </c>
      <c r="LJ2" s="58">
        <v>54483</v>
      </c>
      <c r="LK2" s="58">
        <v>54514</v>
      </c>
      <c r="LL2" s="58">
        <v>54544</v>
      </c>
      <c r="LM2" s="58">
        <v>54575</v>
      </c>
      <c r="LN2" s="58">
        <v>54605</v>
      </c>
      <c r="LO2" s="58">
        <v>54636</v>
      </c>
      <c r="LP2" s="58">
        <v>54667</v>
      </c>
      <c r="LQ2" s="58">
        <v>54697</v>
      </c>
      <c r="LR2" s="58">
        <v>54728</v>
      </c>
      <c r="LS2" s="58">
        <v>54758</v>
      </c>
      <c r="LT2" s="58">
        <v>54789</v>
      </c>
      <c r="LU2" s="58">
        <v>54820</v>
      </c>
      <c r="LV2" s="58">
        <v>54848</v>
      </c>
      <c r="LW2" s="58">
        <v>54879</v>
      </c>
      <c r="LX2" s="58">
        <v>54909</v>
      </c>
      <c r="LY2" s="59">
        <v>54940</v>
      </c>
      <c r="LZ2" s="58">
        <v>54970</v>
      </c>
      <c r="MA2" s="59">
        <v>55001</v>
      </c>
      <c r="MB2" s="58">
        <v>55032</v>
      </c>
      <c r="MC2" s="59">
        <v>55062</v>
      </c>
      <c r="MD2" s="58">
        <v>55093</v>
      </c>
      <c r="ME2" s="59">
        <v>55123</v>
      </c>
      <c r="MF2" s="58">
        <v>55154</v>
      </c>
      <c r="MG2" s="59">
        <v>55185</v>
      </c>
      <c r="MH2" s="58">
        <v>55213</v>
      </c>
      <c r="MI2" s="59">
        <v>55244</v>
      </c>
      <c r="MJ2" s="58">
        <v>55274</v>
      </c>
      <c r="MK2" s="59">
        <v>55305</v>
      </c>
      <c r="ML2" s="58">
        <v>55335</v>
      </c>
      <c r="MM2" s="59">
        <v>55366</v>
      </c>
      <c r="MN2" s="58">
        <v>55397</v>
      </c>
      <c r="MO2" s="59">
        <v>55427</v>
      </c>
      <c r="MP2" s="58">
        <v>55458</v>
      </c>
      <c r="MQ2" s="59">
        <v>55488</v>
      </c>
      <c r="MR2" s="58">
        <v>55519</v>
      </c>
      <c r="MS2" s="59">
        <v>55550</v>
      </c>
      <c r="MT2" s="58">
        <v>55579</v>
      </c>
      <c r="MU2" s="59">
        <v>55610</v>
      </c>
      <c r="MV2" s="58">
        <v>55640</v>
      </c>
      <c r="MW2" s="59">
        <v>55671</v>
      </c>
      <c r="MX2" s="58">
        <v>55701</v>
      </c>
      <c r="MY2" s="59">
        <v>55732</v>
      </c>
      <c r="MZ2" s="58">
        <v>55763</v>
      </c>
      <c r="NA2" s="59">
        <v>55793</v>
      </c>
      <c r="NB2" s="58">
        <v>55824</v>
      </c>
      <c r="NC2" s="59">
        <v>55854</v>
      </c>
      <c r="ND2" s="58">
        <v>55885</v>
      </c>
      <c r="NE2" s="59">
        <v>55916</v>
      </c>
      <c r="NF2" s="58">
        <v>55944</v>
      </c>
      <c r="NG2" s="59">
        <v>55975</v>
      </c>
      <c r="NH2" s="58">
        <v>56005</v>
      </c>
      <c r="NI2" s="59">
        <v>56036</v>
      </c>
      <c r="NJ2" s="58">
        <v>56066</v>
      </c>
      <c r="NK2" s="59">
        <v>56097</v>
      </c>
      <c r="NL2" s="58">
        <v>56128</v>
      </c>
      <c r="NM2" s="59">
        <v>56158</v>
      </c>
      <c r="NN2" s="58">
        <v>56189</v>
      </c>
      <c r="NO2" s="59">
        <v>56219</v>
      </c>
      <c r="NP2" s="58">
        <v>56250</v>
      </c>
      <c r="NQ2" s="59">
        <v>56281</v>
      </c>
      <c r="NR2" s="58">
        <v>56309</v>
      </c>
      <c r="NS2" s="59">
        <v>56340</v>
      </c>
      <c r="NT2" s="58">
        <v>56370</v>
      </c>
      <c r="NU2" s="59">
        <v>56401</v>
      </c>
      <c r="NV2" s="58">
        <v>56431</v>
      </c>
      <c r="NW2" s="59">
        <v>56462</v>
      </c>
      <c r="NX2" s="58">
        <v>56493</v>
      </c>
      <c r="NY2" s="59">
        <v>56523</v>
      </c>
      <c r="NZ2" s="58">
        <v>56554</v>
      </c>
      <c r="OA2" s="59">
        <v>56584</v>
      </c>
      <c r="OB2" s="58">
        <v>56615</v>
      </c>
      <c r="OC2" s="59">
        <v>56646</v>
      </c>
      <c r="OD2" s="58">
        <v>56674</v>
      </c>
      <c r="OE2" s="59">
        <v>56705</v>
      </c>
      <c r="OF2" s="58">
        <v>56735</v>
      </c>
      <c r="OG2" s="58">
        <v>56766</v>
      </c>
      <c r="OH2" s="60">
        <v>56796</v>
      </c>
      <c r="OI2" s="60">
        <v>56827</v>
      </c>
      <c r="OJ2" s="60">
        <v>56858</v>
      </c>
      <c r="OK2" s="60">
        <v>56888</v>
      </c>
      <c r="OL2" s="60">
        <v>56919</v>
      </c>
      <c r="OM2" s="60">
        <v>56949</v>
      </c>
      <c r="ON2" s="60">
        <v>56980</v>
      </c>
      <c r="OO2" s="60">
        <v>57011</v>
      </c>
      <c r="OP2" s="60">
        <v>57040</v>
      </c>
      <c r="OQ2" s="60">
        <v>57071</v>
      </c>
      <c r="OR2" s="60">
        <v>57101</v>
      </c>
      <c r="OS2" s="60">
        <v>57132</v>
      </c>
      <c r="OT2" s="60">
        <v>57162</v>
      </c>
      <c r="OU2" s="60">
        <v>57193</v>
      </c>
      <c r="OV2" s="60">
        <v>57224</v>
      </c>
      <c r="OW2" s="60">
        <v>57254</v>
      </c>
      <c r="OX2" s="60">
        <v>57285</v>
      </c>
      <c r="OY2" s="60">
        <v>57315</v>
      </c>
      <c r="OZ2" s="60">
        <v>57346</v>
      </c>
      <c r="PA2" s="60">
        <v>57377</v>
      </c>
      <c r="PB2" s="60">
        <v>57405</v>
      </c>
      <c r="PC2" s="60">
        <v>57436</v>
      </c>
      <c r="PD2" s="60">
        <v>57466</v>
      </c>
      <c r="PE2" s="60">
        <v>57497</v>
      </c>
      <c r="PF2" s="60">
        <v>57527</v>
      </c>
      <c r="PG2" s="60">
        <v>57558</v>
      </c>
      <c r="PH2" s="60">
        <v>57589</v>
      </c>
      <c r="PI2" s="60">
        <v>57619</v>
      </c>
      <c r="PJ2" s="60">
        <v>57650</v>
      </c>
      <c r="PK2" s="60">
        <v>57680</v>
      </c>
      <c r="PL2" s="60">
        <v>57711</v>
      </c>
      <c r="PM2" s="60">
        <v>57742</v>
      </c>
      <c r="PN2" s="60">
        <v>57770</v>
      </c>
      <c r="PO2" s="60">
        <v>57801</v>
      </c>
      <c r="PP2" s="60">
        <v>57831</v>
      </c>
      <c r="PQ2" s="60">
        <v>57862</v>
      </c>
      <c r="PR2" s="60">
        <v>57892</v>
      </c>
      <c r="PS2" s="60">
        <v>57923</v>
      </c>
      <c r="PT2" s="60">
        <v>57954</v>
      </c>
      <c r="PU2" s="60">
        <v>57984</v>
      </c>
      <c r="PV2" s="60">
        <v>58015</v>
      </c>
      <c r="PW2" s="60">
        <v>58045</v>
      </c>
      <c r="PX2" s="60">
        <v>58076</v>
      </c>
      <c r="PY2" s="60">
        <v>58107</v>
      </c>
      <c r="PZ2" s="60">
        <v>58135</v>
      </c>
      <c r="QA2" s="60">
        <v>58166</v>
      </c>
      <c r="QB2" s="60">
        <v>58196</v>
      </c>
      <c r="QC2" s="60">
        <v>58227</v>
      </c>
      <c r="QD2" s="60">
        <v>58257</v>
      </c>
      <c r="QE2" s="60">
        <v>58288</v>
      </c>
      <c r="QF2" s="60">
        <v>58319</v>
      </c>
      <c r="QG2" s="60">
        <v>58349</v>
      </c>
      <c r="QH2" s="60">
        <v>58380</v>
      </c>
      <c r="QI2" s="60">
        <v>58410</v>
      </c>
      <c r="QJ2" s="60">
        <v>58441</v>
      </c>
      <c r="QK2" s="60">
        <v>58472</v>
      </c>
      <c r="QL2" s="60">
        <v>58501</v>
      </c>
      <c r="QM2" s="60">
        <v>58532</v>
      </c>
      <c r="QN2" s="60">
        <v>58562</v>
      </c>
      <c r="QO2" s="60">
        <v>58593</v>
      </c>
    </row>
    <row r="3" spans="1:457">
      <c r="A3" s="56" t="s">
        <v>530</v>
      </c>
      <c r="B3" s="331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QO3" s="38"/>
    </row>
    <row r="4" spans="1:457">
      <c r="A4" s="57" t="s">
        <v>19</v>
      </c>
      <c r="B4" s="332">
        <v>401.4620517395183</v>
      </c>
      <c r="C4" s="18">
        <v>196.42840321141841</v>
      </c>
      <c r="D4" s="18">
        <v>165.06651204281894</v>
      </c>
      <c r="E4" s="18">
        <v>151.71097234611955</v>
      </c>
      <c r="F4" s="18">
        <v>125.57191793041929</v>
      </c>
      <c r="G4" s="18">
        <v>94.95614629794828</v>
      </c>
      <c r="H4" s="18">
        <v>108.01323818019627</v>
      </c>
      <c r="I4" s="18">
        <v>101.38520963425515</v>
      </c>
      <c r="J4" s="18">
        <v>101.57963538613471</v>
      </c>
      <c r="K4" s="18">
        <v>107.87757469946054</v>
      </c>
      <c r="L4" s="18">
        <v>139.98272824009175</v>
      </c>
      <c r="M4" s="18">
        <v>184.29876455970418</v>
      </c>
      <c r="N4" s="18">
        <v>110.99506641604015</v>
      </c>
      <c r="O4" s="18">
        <v>102.20151474024044</v>
      </c>
      <c r="P4" s="18">
        <v>110.97710173739434</v>
      </c>
      <c r="Q4" s="18">
        <v>61.985756382481661</v>
      </c>
      <c r="R4" s="18">
        <v>34.635178709485579</v>
      </c>
      <c r="S4" s="18">
        <v>23.847944819676307</v>
      </c>
      <c r="T4" s="18">
        <v>45.958927732466776</v>
      </c>
      <c r="U4" s="18">
        <v>51.161726286054162</v>
      </c>
      <c r="V4" s="18">
        <v>71.279437608852646</v>
      </c>
      <c r="W4" s="18">
        <v>74.055527972473584</v>
      </c>
      <c r="X4" s="18">
        <v>103.29635633575464</v>
      </c>
      <c r="Y4" s="18">
        <v>135.57717365447516</v>
      </c>
      <c r="Z4" s="18">
        <v>118.72331039463063</v>
      </c>
      <c r="AA4" s="18">
        <v>94.350627362898749</v>
      </c>
      <c r="AB4" s="18">
        <v>89.963605873794663</v>
      </c>
      <c r="AC4" s="18">
        <v>45.395974942653218</v>
      </c>
      <c r="AD4" s="18">
        <v>57.29444197357801</v>
      </c>
      <c r="AE4" s="18">
        <v>35.04377084660802</v>
      </c>
      <c r="AF4" s="18">
        <v>56.418028445053331</v>
      </c>
      <c r="AG4" s="18">
        <v>57.613799185463655</v>
      </c>
      <c r="AH4" s="18">
        <v>68.735993803364366</v>
      </c>
      <c r="AI4" s="18">
        <v>76.298953570366578</v>
      </c>
      <c r="AJ4" s="18">
        <v>98.978441187715006</v>
      </c>
      <c r="AK4" s="18">
        <v>124.37164994052924</v>
      </c>
      <c r="AL4" s="18">
        <v>114.67698867932539</v>
      </c>
      <c r="AM4" s="18">
        <v>99.334913119663526</v>
      </c>
      <c r="AN4" s="18">
        <v>90.522305913087749</v>
      </c>
      <c r="AO4" s="18">
        <v>46.969743946731271</v>
      </c>
      <c r="AP4" s="18">
        <v>58.689528301686416</v>
      </c>
      <c r="AQ4" s="18">
        <v>32.799522641349128</v>
      </c>
      <c r="AR4" s="18">
        <v>54.095179888280015</v>
      </c>
      <c r="AS4" s="18">
        <v>59.606682553842241</v>
      </c>
      <c r="AT4" s="18">
        <v>66.183691028418536</v>
      </c>
      <c r="AU4" s="18">
        <v>72.44455989550147</v>
      </c>
      <c r="AV4" s="18">
        <v>98.173483316341688</v>
      </c>
      <c r="AW4" s="18">
        <v>123.80921792829534</v>
      </c>
      <c r="AX4" s="18">
        <v>136.21920655452195</v>
      </c>
      <c r="AY4" s="18">
        <v>93.958248428274104</v>
      </c>
      <c r="AZ4" s="18">
        <v>100.49037024765306</v>
      </c>
      <c r="BA4" s="18">
        <v>47.020953883649781</v>
      </c>
      <c r="BB4" s="18">
        <v>53.93660298521727</v>
      </c>
      <c r="BC4" s="18">
        <v>32.085787232912779</v>
      </c>
      <c r="BD4" s="18">
        <v>48.512959432479512</v>
      </c>
      <c r="BE4" s="18">
        <v>53.458707255426681</v>
      </c>
      <c r="BF4" s="18">
        <v>59.886164919714574</v>
      </c>
      <c r="BG4" s="18">
        <v>57.61446918673802</v>
      </c>
      <c r="BH4" s="18">
        <v>92.475861390765019</v>
      </c>
      <c r="BI4" s="18">
        <v>133.63268103521511</v>
      </c>
      <c r="BJ4" s="18">
        <v>84.575188299137679</v>
      </c>
      <c r="BK4" s="18">
        <v>65.44105642283678</v>
      </c>
      <c r="BL4" s="18">
        <v>76.24444849411671</v>
      </c>
      <c r="BM4" s="18">
        <v>38.950605475553274</v>
      </c>
      <c r="BN4" s="18">
        <v>35.826492364385523</v>
      </c>
      <c r="BO4" s="18">
        <v>24.061510221528405</v>
      </c>
      <c r="BP4" s="18">
        <v>36.40842470583236</v>
      </c>
      <c r="BQ4" s="18">
        <v>32.235526342338865</v>
      </c>
      <c r="BR4" s="18">
        <v>47.252917585276748</v>
      </c>
      <c r="BS4" s="18">
        <v>44.147262281763751</v>
      </c>
      <c r="BT4" s="18">
        <v>67.847758251561046</v>
      </c>
      <c r="BU4" s="18">
        <v>118.37844476657754</v>
      </c>
      <c r="BV4" s="18">
        <v>73.288398251985868</v>
      </c>
      <c r="BW4" s="18">
        <v>56.207775349390474</v>
      </c>
      <c r="BX4" s="18">
        <v>82.76585964912276</v>
      </c>
      <c r="BY4" s="18">
        <v>33.381257688713283</v>
      </c>
      <c r="BZ4" s="18">
        <v>25.079022078501339</v>
      </c>
      <c r="CA4" s="18">
        <v>15.202013816320454</v>
      </c>
      <c r="CB4" s="18">
        <v>31.142985026124627</v>
      </c>
      <c r="CC4" s="18">
        <v>23.142061254831965</v>
      </c>
      <c r="CD4" s="18">
        <v>41.77986381207257</v>
      </c>
      <c r="CE4" s="18">
        <v>34.469555350240014</v>
      </c>
      <c r="CF4" s="18">
        <v>65.478466027356546</v>
      </c>
      <c r="CG4" s="18">
        <v>103.36050929229856</v>
      </c>
      <c r="CH4" s="18">
        <v>67.660836062614123</v>
      </c>
      <c r="CI4" s="18">
        <v>40.193281763731385</v>
      </c>
      <c r="CJ4" s="18">
        <v>40.640726482519902</v>
      </c>
      <c r="CK4" s="18">
        <v>20.896574009175474</v>
      </c>
      <c r="CL4" s="18">
        <v>14.005021536893066</v>
      </c>
      <c r="CM4" s="18">
        <v>14.147778301686403</v>
      </c>
      <c r="CN4" s="18">
        <v>20.633740803279398</v>
      </c>
      <c r="CO4" s="18">
        <v>15.922408016864166</v>
      </c>
      <c r="CP4" s="18">
        <v>31.962531360180115</v>
      </c>
      <c r="CQ4" s="18">
        <v>25.916321630347042</v>
      </c>
      <c r="CR4" s="18">
        <v>48.315488700564963</v>
      </c>
      <c r="CS4" s="18">
        <v>101.30304025954712</v>
      </c>
      <c r="CT4" s="18">
        <v>61.239359755320493</v>
      </c>
      <c r="CU4" s="18">
        <v>45.217042277303463</v>
      </c>
      <c r="CV4" s="18">
        <v>51.033858279172534</v>
      </c>
      <c r="CW4" s="18">
        <v>34.926033133681678</v>
      </c>
      <c r="CX4" s="18">
        <v>25.108136315364678</v>
      </c>
      <c r="CY4" s="18">
        <v>19.662596204494275</v>
      </c>
      <c r="CZ4" s="18">
        <v>27.169469181428152</v>
      </c>
      <c r="DA4" s="18">
        <v>18.689776241451085</v>
      </c>
      <c r="DB4" s="18">
        <v>46.850540726817059</v>
      </c>
      <c r="DC4" s="18">
        <v>30.711797512849927</v>
      </c>
      <c r="DD4" s="18">
        <v>41.189647423643869</v>
      </c>
      <c r="DE4" s="18">
        <v>100.95704953060626</v>
      </c>
      <c r="DF4" s="18">
        <v>54.577148867932564</v>
      </c>
      <c r="DG4" s="18">
        <v>36.305821332993503</v>
      </c>
      <c r="DH4" s="18">
        <v>45.120527866275879</v>
      </c>
      <c r="DI4" s="18">
        <v>29.753899940529287</v>
      </c>
      <c r="DJ4" s="18">
        <v>26.774307102502032</v>
      </c>
      <c r="DK4" s="18">
        <v>19.599834820101105</v>
      </c>
      <c r="DL4" s="18">
        <v>26.725809332653686</v>
      </c>
      <c r="DM4" s="18">
        <v>22.329966144174001</v>
      </c>
      <c r="DN4" s="18">
        <v>51.979046652648556</v>
      </c>
      <c r="DO4" s="18">
        <v>30.528139596873533</v>
      </c>
      <c r="DP4" s="18">
        <v>47.362454228792323</v>
      </c>
      <c r="DQ4" s="18">
        <v>100.66335378700984</v>
      </c>
      <c r="DR4" s="18">
        <v>72.282261979100241</v>
      </c>
      <c r="DS4" s="18">
        <v>44.067507455078385</v>
      </c>
      <c r="DT4" s="18">
        <v>45.25957405165456</v>
      </c>
      <c r="DU4" s="18">
        <v>28.863693470965558</v>
      </c>
      <c r="DV4" s="18">
        <v>28.894100802854588</v>
      </c>
      <c r="DW4" s="18">
        <v>21.203947410900135</v>
      </c>
      <c r="DX4" s="18">
        <v>35.42640694957732</v>
      </c>
      <c r="DY4" s="18">
        <v>19.375636262265843</v>
      </c>
      <c r="DZ4" s="18">
        <v>53.10433258994945</v>
      </c>
      <c r="EA4" s="18">
        <v>27.762515780977889</v>
      </c>
      <c r="EB4" s="18">
        <v>44.06063101609957</v>
      </c>
      <c r="EC4" s="18">
        <v>100.94120189244303</v>
      </c>
      <c r="ED4" s="18">
        <v>33.689051325347265</v>
      </c>
      <c r="EE4" s="18">
        <v>33.784958774053777</v>
      </c>
      <c r="EF4" s="18">
        <v>37.200446784333714</v>
      </c>
      <c r="EG4" s="18">
        <v>25.669087931693657</v>
      </c>
      <c r="EH4" s="18">
        <v>28.542484569474539</v>
      </c>
      <c r="EI4" s="18">
        <v>23.338966983135816</v>
      </c>
      <c r="EJ4" s="18">
        <v>29.501270379338177</v>
      </c>
      <c r="EK4" s="18">
        <v>23.905410868272384</v>
      </c>
      <c r="EL4" s="18">
        <v>49.757623773416597</v>
      </c>
      <c r="EM4" s="18">
        <v>28.959504693938239</v>
      </c>
      <c r="EN4" s="18">
        <v>35.745743150248515</v>
      </c>
      <c r="EO4" s="18">
        <v>75.17363062316808</v>
      </c>
      <c r="EP4" s="18">
        <v>28.933508941846142</v>
      </c>
      <c r="EQ4" s="18">
        <v>39.580960409498317</v>
      </c>
      <c r="ER4" s="18">
        <v>40.108854785268257</v>
      </c>
      <c r="ES4" s="18">
        <v>30.509116509494078</v>
      </c>
      <c r="ET4" s="18">
        <v>30.438797704005779</v>
      </c>
      <c r="EU4" s="18">
        <v>25.430196444501085</v>
      </c>
      <c r="EV4" s="18">
        <v>33.585667877320404</v>
      </c>
      <c r="EW4" s="18">
        <v>32.431610445605543</v>
      </c>
      <c r="EX4" s="18">
        <v>77.865952635826801</v>
      </c>
      <c r="EY4" s="18">
        <v>38.704084905059254</v>
      </c>
      <c r="EZ4" s="18">
        <v>52.275643972218688</v>
      </c>
      <c r="FA4" s="18">
        <v>110.37278939934581</v>
      </c>
      <c r="FB4" s="18">
        <v>34.96565593007945</v>
      </c>
      <c r="FC4" s="18">
        <v>37.341195425003171</v>
      </c>
      <c r="FD4" s="18">
        <v>37.785743511320675</v>
      </c>
      <c r="FE4" s="18">
        <v>27.38412658765559</v>
      </c>
      <c r="FF4" s="18">
        <v>30.196071991419235</v>
      </c>
      <c r="FG4" s="18">
        <v>29.387923866870562</v>
      </c>
      <c r="FH4" s="18">
        <v>45.647963319315252</v>
      </c>
      <c r="FI4" s="18">
        <v>29.786276198972022</v>
      </c>
      <c r="FJ4" s="18">
        <v>84.500539335627252</v>
      </c>
      <c r="FK4" s="18">
        <v>33.214391986321736</v>
      </c>
      <c r="FL4" s="18">
        <v>47.276398814833669</v>
      </c>
      <c r="FM4" s="18">
        <v>109.94075806040524</v>
      </c>
      <c r="FN4" s="18">
        <v>35.520819198419773</v>
      </c>
      <c r="FO4" s="18">
        <v>29.211164595811557</v>
      </c>
      <c r="FP4" s="18">
        <v>27.454637844611529</v>
      </c>
      <c r="FQ4" s="18">
        <v>23.480788910836413</v>
      </c>
      <c r="FR4" s="18">
        <v>21.116670670319866</v>
      </c>
      <c r="FS4" s="18">
        <v>20.045411781572582</v>
      </c>
      <c r="FT4" s="18">
        <v>43.165398602438309</v>
      </c>
      <c r="FU4" s="18">
        <v>21.364844239836881</v>
      </c>
      <c r="FV4" s="18">
        <v>86.581391221698297</v>
      </c>
      <c r="FW4" s="18">
        <v>27.366458062529212</v>
      </c>
      <c r="FX4" s="18">
        <v>40.459323711821938</v>
      </c>
      <c r="FY4" s="18">
        <v>114.92884103266644</v>
      </c>
      <c r="FZ4" s="18">
        <v>38.212053120088356</v>
      </c>
      <c r="GA4" s="18">
        <v>34.898305318380707</v>
      </c>
      <c r="GB4" s="18">
        <v>40.428701722526654</v>
      </c>
      <c r="GC4" s="18">
        <v>25.930999575209206</v>
      </c>
      <c r="GD4" s="18">
        <v>24.308715124676091</v>
      </c>
      <c r="GE4" s="18">
        <v>22.279121946816193</v>
      </c>
      <c r="GF4" s="18">
        <v>65.213926681109584</v>
      </c>
      <c r="GG4" s="18">
        <v>24.573439520411192</v>
      </c>
      <c r="GH4" s="18">
        <v>102.62937876470829</v>
      </c>
      <c r="GI4" s="18">
        <v>33.514623677838664</v>
      </c>
      <c r="GJ4" s="18">
        <v>41.602063516842911</v>
      </c>
      <c r="GK4" s="18">
        <v>127.50222095492968</v>
      </c>
      <c r="GL4" s="18">
        <v>30.235398708635984</v>
      </c>
      <c r="GM4" s="18">
        <v>26.767660124888483</v>
      </c>
      <c r="GN4" s="18">
        <v>28.452128605411836</v>
      </c>
      <c r="GO4" s="18">
        <v>25.102192525806032</v>
      </c>
      <c r="GP4" s="18">
        <v>24.822072012658765</v>
      </c>
      <c r="GQ4" s="18">
        <v>23.05479018520878</v>
      </c>
      <c r="GR4" s="18">
        <v>55.587622700819857</v>
      </c>
      <c r="GS4" s="18">
        <v>22.015115543095018</v>
      </c>
      <c r="GT4" s="18">
        <v>92.757958232445588</v>
      </c>
      <c r="GU4" s="18">
        <v>27.198033420415463</v>
      </c>
      <c r="GV4" s="18">
        <v>35.977654570748918</v>
      </c>
      <c r="GW4" s="18">
        <v>105.55011846353173</v>
      </c>
      <c r="GX4" s="18">
        <v>30.656697177265187</v>
      </c>
      <c r="GY4" s="18">
        <v>19.867534811605289</v>
      </c>
      <c r="GZ4" s="18">
        <v>26.37355652903446</v>
      </c>
      <c r="HA4" s="18">
        <v>27.795957924472216</v>
      </c>
      <c r="HB4" s="18">
        <v>20.213281275221956</v>
      </c>
      <c r="HC4" s="18">
        <v>17.036854997663649</v>
      </c>
      <c r="HD4" s="18">
        <v>50.808068295739339</v>
      </c>
      <c r="HE4" s="18">
        <v>17.120282708890876</v>
      </c>
      <c r="HF4" s="18">
        <v>92.331470976169186</v>
      </c>
      <c r="HG4" s="18">
        <v>28.781339046769467</v>
      </c>
      <c r="HH4" s="18">
        <v>33.695535459411239</v>
      </c>
      <c r="HI4" s="18">
        <v>105.55119175056279</v>
      </c>
      <c r="HJ4" s="18">
        <v>36.718126396499734</v>
      </c>
      <c r="HK4" s="18">
        <v>22.246368187417691</v>
      </c>
      <c r="HL4" s="18">
        <v>28.510848508984324</v>
      </c>
      <c r="HM4" s="18">
        <v>28.858097574444578</v>
      </c>
      <c r="HN4" s="18">
        <v>19.40662094855784</v>
      </c>
      <c r="HO4" s="18">
        <v>20.323881653285756</v>
      </c>
      <c r="HP4" s="18">
        <v>50.773863748353918</v>
      </c>
      <c r="HQ4" s="18">
        <v>19.124131801962537</v>
      </c>
      <c r="HR4" s="18">
        <v>95.904199237500464</v>
      </c>
      <c r="HS4" s="18">
        <v>30.651241918355218</v>
      </c>
      <c r="HT4" s="18">
        <v>31.740828108406625</v>
      </c>
      <c r="HU4" s="18">
        <v>116.32670486597856</v>
      </c>
      <c r="HV4" s="18">
        <v>33.628458720954931</v>
      </c>
      <c r="HW4" s="18">
        <v>22.425066777112267</v>
      </c>
      <c r="HX4" s="18">
        <v>25.442372700819856</v>
      </c>
      <c r="HY4" s="18">
        <v>27.453475733826085</v>
      </c>
      <c r="HZ4" s="18">
        <v>17.7909982795973</v>
      </c>
      <c r="IA4" s="18">
        <v>18.828829828809308</v>
      </c>
      <c r="IB4" s="18">
        <v>47.801051123571646</v>
      </c>
      <c r="IC4" s="18">
        <v>19.114546238477555</v>
      </c>
      <c r="ID4" s="18">
        <v>92.374520889087066</v>
      </c>
      <c r="IE4" s="18">
        <v>28.616097255851486</v>
      </c>
      <c r="IF4" s="18">
        <v>28.031859011936628</v>
      </c>
      <c r="IG4" s="18">
        <v>115.30466914107302</v>
      </c>
      <c r="IH4" s="18">
        <v>29.567429272333381</v>
      </c>
      <c r="II4" s="18">
        <v>17.458960282061089</v>
      </c>
      <c r="IJ4" s="18">
        <v>25.452417187035383</v>
      </c>
      <c r="IK4" s="18">
        <v>27.180579552695306</v>
      </c>
      <c r="IL4" s="18">
        <v>20.577784354955178</v>
      </c>
      <c r="IM4" s="18">
        <v>17.527946731234866</v>
      </c>
      <c r="IN4" s="18">
        <v>48.297827577418133</v>
      </c>
      <c r="IO4" s="18">
        <v>64.293860626141608</v>
      </c>
      <c r="IP4" s="18">
        <v>106.39826688543398</v>
      </c>
      <c r="IQ4" s="18">
        <v>29.699636028630895</v>
      </c>
      <c r="IR4" s="18">
        <v>26.918727125015931</v>
      </c>
      <c r="IS4" s="18">
        <v>128.60429428443987</v>
      </c>
      <c r="IT4" s="18">
        <v>44.848112813814225</v>
      </c>
      <c r="IU4" s="18">
        <v>18.38751640754429</v>
      </c>
      <c r="IV4" s="18">
        <v>25.55233650864449</v>
      </c>
      <c r="IW4" s="18">
        <v>29.519893759823294</v>
      </c>
      <c r="IX4" s="18">
        <v>20.651737532390303</v>
      </c>
      <c r="IY4" s="18">
        <v>18.06083004120471</v>
      </c>
      <c r="IZ4" s="18">
        <v>48.649251359330549</v>
      </c>
      <c r="JA4" s="18">
        <v>19.945825549042102</v>
      </c>
      <c r="JB4" s="18">
        <v>109.71964612803188</v>
      </c>
      <c r="JC4" s="18">
        <v>29.776772057261795</v>
      </c>
      <c r="JD4" s="18">
        <v>32.896232700395068</v>
      </c>
      <c r="JE4" s="18">
        <v>146.57162992226333</v>
      </c>
      <c r="JF4" s="18">
        <v>64.067389660592127</v>
      </c>
      <c r="JG4" s="18">
        <v>15.63938346926639</v>
      </c>
      <c r="JH4" s="18">
        <v>21.886994679495359</v>
      </c>
      <c r="JI4" s="18">
        <v>27.291912726732082</v>
      </c>
      <c r="JJ4" s="18">
        <v>17.176123242428112</v>
      </c>
      <c r="JK4" s="18">
        <v>17.155760396754602</v>
      </c>
      <c r="JL4" s="18">
        <v>47.01519035937303</v>
      </c>
      <c r="JM4" s="18">
        <v>18.893989454568629</v>
      </c>
      <c r="JN4" s="18">
        <v>109.65033399175914</v>
      </c>
      <c r="JO4" s="18">
        <v>26.077048033218649</v>
      </c>
      <c r="JP4" s="18">
        <v>37.619820738286393</v>
      </c>
      <c r="JQ4" s="18">
        <v>149.22421070685189</v>
      </c>
      <c r="JR4" s="18">
        <v>35.424245571556007</v>
      </c>
      <c r="JS4" s="18">
        <v>15.315598678900644</v>
      </c>
      <c r="JT4" s="18">
        <v>18.159350388683574</v>
      </c>
      <c r="JU4" s="18">
        <v>25.96991178157257</v>
      </c>
      <c r="JV4" s="18">
        <v>18.591307707828896</v>
      </c>
      <c r="JW4" s="18">
        <v>13.729376672613736</v>
      </c>
      <c r="JX4" s="18">
        <v>43.359907820398469</v>
      </c>
      <c r="JY4" s="18">
        <v>20.985885094091163</v>
      </c>
      <c r="JZ4" s="18">
        <v>107.36968787434691</v>
      </c>
      <c r="KA4" s="18">
        <v>24.182637207425351</v>
      </c>
      <c r="KB4" s="18">
        <v>28.770968873454834</v>
      </c>
      <c r="KC4" s="18">
        <v>135.23708970519527</v>
      </c>
      <c r="KD4" s="18">
        <v>46.569124867252889</v>
      </c>
      <c r="KE4" s="18">
        <v>17.509034673548275</v>
      </c>
      <c r="KF4" s="18">
        <v>16.0855599910794</v>
      </c>
      <c r="KG4" s="18">
        <v>25.496022248417653</v>
      </c>
      <c r="KH4" s="18">
        <v>13.910851004630224</v>
      </c>
      <c r="KI4" s="18">
        <v>12.047262021579373</v>
      </c>
      <c r="KJ4" s="18">
        <v>37.02712203177434</v>
      </c>
      <c r="KK4" s="18">
        <v>16.275583609447349</v>
      </c>
      <c r="KL4" s="18">
        <v>102.54593624952221</v>
      </c>
      <c r="KM4" s="18">
        <v>22.369255851493136</v>
      </c>
      <c r="KN4" s="18">
        <v>26.738340883989647</v>
      </c>
      <c r="KO4" s="18">
        <v>145.56363575251689</v>
      </c>
      <c r="KP4" s="18">
        <v>47.33313498789348</v>
      </c>
      <c r="KQ4" s="18">
        <v>18.906550613822684</v>
      </c>
      <c r="KR4" s="18">
        <v>18.722907501805363</v>
      </c>
      <c r="KS4" s="18">
        <v>25.954108555286528</v>
      </c>
      <c r="KT4" s="18">
        <v>15.390506711694496</v>
      </c>
      <c r="KU4" s="18">
        <v>11.947979270209425</v>
      </c>
      <c r="KV4" s="18">
        <v>37.062503493904259</v>
      </c>
      <c r="KW4" s="18">
        <v>40.09345126587656</v>
      </c>
      <c r="KX4" s="18">
        <v>96.83102329977487</v>
      </c>
      <c r="KY4" s="18">
        <v>23.428671573000301</v>
      </c>
      <c r="KZ4" s="18">
        <v>27.520448844569064</v>
      </c>
      <c r="LA4" s="18">
        <v>141.41552941676221</v>
      </c>
      <c r="LB4" s="18">
        <v>52.732582972261184</v>
      </c>
      <c r="LC4" s="18">
        <v>21.716830572193185</v>
      </c>
      <c r="LD4" s="18">
        <v>19.088876173484564</v>
      </c>
      <c r="LE4" s="18">
        <v>27.619961057304284</v>
      </c>
      <c r="LF4" s="18">
        <v>17.375799042096769</v>
      </c>
      <c r="LG4" s="18">
        <v>11.233221921328747</v>
      </c>
      <c r="LH4" s="18">
        <v>37.962872881355949</v>
      </c>
      <c r="LI4" s="18">
        <v>80.14221678136019</v>
      </c>
      <c r="LJ4" s="18">
        <v>103.7528660209847</v>
      </c>
      <c r="LK4" s="18">
        <v>24.069779225606393</v>
      </c>
      <c r="LL4" s="18">
        <v>29.956077609277429</v>
      </c>
      <c r="LM4" s="18">
        <v>143.3362912896649</v>
      </c>
      <c r="LN4" s="18">
        <v>56.527999787604621</v>
      </c>
      <c r="LO4" s="18">
        <v>16.360513922518166</v>
      </c>
      <c r="LP4" s="18">
        <v>14.051473811647766</v>
      </c>
      <c r="LQ4" s="18">
        <v>22.480781476997585</v>
      </c>
      <c r="LR4" s="18">
        <v>11.827438033643432</v>
      </c>
      <c r="LS4" s="18">
        <v>8.0789719744275938</v>
      </c>
      <c r="LT4" s="18">
        <v>31.690405823881747</v>
      </c>
      <c r="LU4" s="18">
        <v>13.972524298033221</v>
      </c>
      <c r="LV4" s="18">
        <v>99.962556571513517</v>
      </c>
      <c r="LW4" s="18">
        <v>20.876424620874218</v>
      </c>
      <c r="LX4" s="18">
        <v>26.589524085637834</v>
      </c>
      <c r="LY4" s="18">
        <v>143.41183589269787</v>
      </c>
      <c r="LZ4" s="18">
        <v>43.205043604774666</v>
      </c>
      <c r="MA4" s="18">
        <v>18.806949577333167</v>
      </c>
      <c r="MB4" s="18">
        <v>16.847608587145832</v>
      </c>
      <c r="MC4" s="18">
        <v>20.936151193662123</v>
      </c>
      <c r="MD4" s="18">
        <v>10.079875079648273</v>
      </c>
      <c r="ME4" s="18">
        <v>4.9538858268552746</v>
      </c>
      <c r="MF4" s="18">
        <v>25.183266407544288</v>
      </c>
      <c r="MG4" s="18">
        <v>13.147840151225521</v>
      </c>
      <c r="MH4" s="18">
        <v>86.007663788709024</v>
      </c>
      <c r="MI4" s="18">
        <v>17.488375748693777</v>
      </c>
      <c r="MJ4" s="18">
        <v>26.458368410432861</v>
      </c>
      <c r="MK4" s="18">
        <v>135.82166844016822</v>
      </c>
      <c r="ML4" s="18">
        <v>50.220180875918601</v>
      </c>
      <c r="MM4" s="18">
        <v>22.096152414935645</v>
      </c>
      <c r="MN4" s="18">
        <v>17.032524839641479</v>
      </c>
      <c r="MO4" s="18">
        <v>26.633077333163424</v>
      </c>
      <c r="MP4" s="18">
        <v>7.6287021579372158</v>
      </c>
      <c r="MQ4" s="18">
        <v>9.0804746081304959</v>
      </c>
      <c r="MR4" s="18">
        <v>26.38425979142772</v>
      </c>
      <c r="MS4" s="18">
        <v>11.529797034960282</v>
      </c>
      <c r="MT4" s="18">
        <v>79.495069113461582</v>
      </c>
      <c r="MU4" s="18">
        <v>21.343763402149442</v>
      </c>
      <c r="MV4" s="18">
        <v>29.730879784206302</v>
      </c>
      <c r="MW4" s="18">
        <v>138.68514642538545</v>
      </c>
      <c r="MX4" s="18">
        <v>73.646691070897575</v>
      </c>
      <c r="MY4" s="18">
        <v>24.8776460749331</v>
      </c>
      <c r="MZ4" s="18">
        <v>24.855299498746859</v>
      </c>
      <c r="NA4" s="18">
        <v>28.991281392039426</v>
      </c>
      <c r="NB4" s="18">
        <v>12.808518605836634</v>
      </c>
      <c r="NC4" s="18">
        <v>12.277878095662892</v>
      </c>
      <c r="ND4" s="18">
        <v>32.172200671169456</v>
      </c>
      <c r="NE4" s="18">
        <v>53.874841648613071</v>
      </c>
      <c r="NF4" s="18">
        <v>91.50941453209289</v>
      </c>
      <c r="NG4" s="18">
        <v>23.047958158107136</v>
      </c>
      <c r="NH4" s="18">
        <v>39.121956257168343</v>
      </c>
      <c r="NI4" s="18">
        <v>143.95791693216094</v>
      </c>
      <c r="NJ4" s="18">
        <v>60.031134637441049</v>
      </c>
      <c r="NK4" s="18">
        <v>23.039394067796618</v>
      </c>
      <c r="NL4" s="18">
        <v>24.594350112569558</v>
      </c>
      <c r="NM4" s="18">
        <v>27.722100972770907</v>
      </c>
      <c r="NN4" s="18">
        <v>11.628976158616883</v>
      </c>
      <c r="NO4" s="18">
        <v>9.2684774860881021</v>
      </c>
      <c r="NP4" s="18">
        <v>30.307923304022783</v>
      </c>
      <c r="NQ4" s="18">
        <v>13.089423728813561</v>
      </c>
      <c r="NR4" s="18">
        <v>90.258361560681379</v>
      </c>
      <c r="NS4" s="18">
        <v>23.51679213924643</v>
      </c>
      <c r="NT4" s="18">
        <v>35.074657480565826</v>
      </c>
      <c r="NU4" s="18">
        <v>143.71972123104376</v>
      </c>
      <c r="NV4" s="18">
        <v>62.689585191793036</v>
      </c>
      <c r="NW4" s="18">
        <v>25.691019997026462</v>
      </c>
      <c r="NX4" s="18">
        <v>27.84874144046557</v>
      </c>
      <c r="NY4" s="18">
        <v>28.297575272928082</v>
      </c>
      <c r="NZ4" s="18">
        <v>11.66279580306699</v>
      </c>
      <c r="OA4" s="18">
        <v>10.422682957393487</v>
      </c>
      <c r="OB4" s="18">
        <v>31.106863366042226</v>
      </c>
      <c r="OC4" s="18">
        <v>13.244006669215416</v>
      </c>
      <c r="OD4" s="18">
        <v>89.062423728813499</v>
      </c>
      <c r="OE4" s="18">
        <v>26.598480480863184</v>
      </c>
      <c r="OF4" s="18">
        <v>39.465267469521272</v>
      </c>
      <c r="OG4" s="18">
        <v>149.56315475128494</v>
      </c>
      <c r="OH4" s="18">
        <v>69.428710048426154</v>
      </c>
      <c r="OI4" s="18">
        <v>24.766890255299263</v>
      </c>
      <c r="OJ4" s="18">
        <v>30.743492789176337</v>
      </c>
      <c r="OK4" s="18">
        <v>28.355273703326105</v>
      </c>
      <c r="OL4" s="18">
        <v>12.624631228494966</v>
      </c>
      <c r="OM4" s="18">
        <v>11.032983571216175</v>
      </c>
      <c r="ON4" s="18">
        <v>32.366354594112401</v>
      </c>
      <c r="OO4" s="18">
        <v>12.982102427679372</v>
      </c>
      <c r="OP4" s="18">
        <v>89.996338887472916</v>
      </c>
      <c r="OQ4" s="18">
        <v>30.751375897370554</v>
      </c>
      <c r="OR4" s="18">
        <v>40.782338696317069</v>
      </c>
      <c r="OS4" s="18">
        <v>147.78143906376113</v>
      </c>
      <c r="OT4" s="18">
        <v>69.764545261458764</v>
      </c>
      <c r="OU4" s="18">
        <v>28.113606473811647</v>
      </c>
      <c r="OV4" s="18">
        <v>33.65409917802981</v>
      </c>
      <c r="OW4" s="18">
        <v>29.636756212565317</v>
      </c>
      <c r="OX4" s="18">
        <v>15.169483603075486</v>
      </c>
      <c r="OY4" s="18">
        <v>12.921583843082283</v>
      </c>
      <c r="OZ4" s="18">
        <v>36.200172879231999</v>
      </c>
      <c r="PA4" s="18">
        <v>13.641678019200544</v>
      </c>
      <c r="PB4" s="18">
        <v>94.892015547342936</v>
      </c>
      <c r="PC4" s="18">
        <v>33.10263689945203</v>
      </c>
      <c r="PD4" s="18">
        <v>47.078440274414859</v>
      </c>
      <c r="PE4" s="18">
        <v>158.8065395267831</v>
      </c>
      <c r="PF4" s="18">
        <v>78.732961301558916</v>
      </c>
      <c r="PG4" s="18">
        <v>30.93089610679241</v>
      </c>
      <c r="PH4" s="18">
        <v>32.933819952423427</v>
      </c>
      <c r="PI4" s="18">
        <v>29.550241875876129</v>
      </c>
      <c r="PJ4" s="18">
        <v>13.740990378488599</v>
      </c>
      <c r="PK4" s="18">
        <v>11.204272779406143</v>
      </c>
      <c r="PL4" s="18">
        <v>37.003258049785501</v>
      </c>
      <c r="PM4" s="18">
        <v>14.225146457244804</v>
      </c>
      <c r="PN4" s="18">
        <v>99.152631971878819</v>
      </c>
      <c r="PO4" s="18">
        <v>37.906055286521386</v>
      </c>
      <c r="PP4" s="18">
        <v>53.096382863939517</v>
      </c>
      <c r="PQ4" s="18">
        <v>168.76132855443697</v>
      </c>
      <c r="PR4" s="18">
        <v>94.802133309969832</v>
      </c>
      <c r="PS4" s="18">
        <v>39.36682114183764</v>
      </c>
      <c r="PT4" s="18">
        <v>39.795440168217162</v>
      </c>
      <c r="PU4" s="18">
        <v>33.163266513741988</v>
      </c>
      <c r="PV4" s="18">
        <v>14.545533739008535</v>
      </c>
      <c r="PW4" s="18">
        <v>12.126485408436347</v>
      </c>
      <c r="PX4" s="18">
        <v>38.872894450108326</v>
      </c>
      <c r="PY4" s="18">
        <v>15.400395756340005</v>
      </c>
      <c r="PZ4" s="18">
        <v>102.29412830805829</v>
      </c>
      <c r="QA4" s="18">
        <v>41.160513232233122</v>
      </c>
      <c r="QB4" s="18">
        <v>61.880385986151822</v>
      </c>
      <c r="QC4" s="18">
        <v>176.13599477507324</v>
      </c>
      <c r="QD4" s="18">
        <v>83.800067807229922</v>
      </c>
      <c r="QE4" s="18">
        <v>45.29232040907354</v>
      </c>
      <c r="QF4" s="18">
        <v>44.406621745040589</v>
      </c>
      <c r="QG4" s="18">
        <v>34.502521473174461</v>
      </c>
      <c r="QH4" s="18">
        <v>16.382697655154836</v>
      </c>
      <c r="QI4" s="18">
        <v>14.848489358990694</v>
      </c>
      <c r="QJ4" s="18">
        <v>41.706394418248991</v>
      </c>
      <c r="QK4" s="18">
        <v>17.784987872222935</v>
      </c>
      <c r="QL4" s="18">
        <v>103.05912289197576</v>
      </c>
      <c r="QM4" s="18">
        <v>49.201157756679869</v>
      </c>
      <c r="QN4" s="18">
        <v>73.961252994775094</v>
      </c>
      <c r="QO4" s="53">
        <v>167.40249535916064</v>
      </c>
    </row>
    <row r="5" spans="1:457">
      <c r="A5" s="57" t="s">
        <v>3</v>
      </c>
      <c r="B5" s="332">
        <v>463.20344335414819</v>
      </c>
      <c r="C5" s="18">
        <v>216.5238893844782</v>
      </c>
      <c r="D5" s="18">
        <v>183.84385370205177</v>
      </c>
      <c r="E5" s="18">
        <v>116.25785905441572</v>
      </c>
      <c r="F5" s="18">
        <v>77.73322033898306</v>
      </c>
      <c r="G5" s="18">
        <v>44.058358608385376</v>
      </c>
      <c r="H5" s="18">
        <v>71.130062444246221</v>
      </c>
      <c r="I5" s="18">
        <v>120.68483496877789</v>
      </c>
      <c r="J5" s="18">
        <v>108.3908913066565</v>
      </c>
      <c r="K5" s="18">
        <v>117.87087336455549</v>
      </c>
      <c r="L5" s="18">
        <v>153.54587125653111</v>
      </c>
      <c r="M5" s="18">
        <v>197.73109979397643</v>
      </c>
      <c r="N5" s="18">
        <v>122.32589083938666</v>
      </c>
      <c r="O5" s="18">
        <v>108.881608810161</v>
      </c>
      <c r="P5" s="18">
        <v>114.75689297396036</v>
      </c>
      <c r="Q5" s="18">
        <v>68.654969468161951</v>
      </c>
      <c r="R5" s="18">
        <v>48.845114024467939</v>
      </c>
      <c r="S5" s="18">
        <v>33.319847170893347</v>
      </c>
      <c r="T5" s="18">
        <v>61.782154167197625</v>
      </c>
      <c r="U5" s="18">
        <v>66.082903083981222</v>
      </c>
      <c r="V5" s="18">
        <v>79.131394535066491</v>
      </c>
      <c r="W5" s="18">
        <v>85.299012626906276</v>
      </c>
      <c r="X5" s="18">
        <v>117.35111662631154</v>
      </c>
      <c r="Y5" s="18">
        <v>148.10974646361669</v>
      </c>
      <c r="Z5" s="18">
        <v>128.67032734378321</v>
      </c>
      <c r="AA5" s="18">
        <v>100.35452839726437</v>
      </c>
      <c r="AB5" s="18">
        <v>94.105864114735994</v>
      </c>
      <c r="AC5" s="18">
        <v>51.441267581028796</v>
      </c>
      <c r="AD5" s="18">
        <v>61.743504863854575</v>
      </c>
      <c r="AE5" s="18">
        <v>41.208228218852206</v>
      </c>
      <c r="AF5" s="18">
        <v>65.725447214434425</v>
      </c>
      <c r="AG5" s="18">
        <v>66.929405075187972</v>
      </c>
      <c r="AH5" s="18">
        <v>74.944441139926056</v>
      </c>
      <c r="AI5" s="18">
        <v>83.876988647466092</v>
      </c>
      <c r="AJ5" s="18">
        <v>109.40566896053691</v>
      </c>
      <c r="AK5" s="18">
        <v>136.19258163417015</v>
      </c>
      <c r="AL5" s="18">
        <v>126.84612429378531</v>
      </c>
      <c r="AM5" s="18">
        <v>106.79146003780639</v>
      </c>
      <c r="AN5" s="18">
        <v>96.920081081942158</v>
      </c>
      <c r="AO5" s="18">
        <v>53.798877224841746</v>
      </c>
      <c r="AP5" s="18">
        <v>63.44764551208533</v>
      </c>
      <c r="AQ5" s="18">
        <v>38.927588356484449</v>
      </c>
      <c r="AR5" s="18">
        <v>64.939405579627049</v>
      </c>
      <c r="AS5" s="18">
        <v>70.123892315534619</v>
      </c>
      <c r="AT5" s="18">
        <v>74.013556783908953</v>
      </c>
      <c r="AU5" s="18">
        <v>82.287760906503564</v>
      </c>
      <c r="AV5" s="18">
        <v>111.69914270846613</v>
      </c>
      <c r="AW5" s="18">
        <v>138.94780566883304</v>
      </c>
      <c r="AX5" s="18">
        <v>152.60670069240905</v>
      </c>
      <c r="AY5" s="18">
        <v>99.009551707658972</v>
      </c>
      <c r="AZ5" s="18">
        <v>107.34842860859776</v>
      </c>
      <c r="BA5" s="18">
        <v>51.470643467779595</v>
      </c>
      <c r="BB5" s="18">
        <v>56.707517602268354</v>
      </c>
      <c r="BC5" s="18">
        <v>36.971258065715119</v>
      </c>
      <c r="BD5" s="18">
        <v>55.857366360817309</v>
      </c>
      <c r="BE5" s="18">
        <v>62.113717583152791</v>
      </c>
      <c r="BF5" s="18">
        <v>64.601024521048373</v>
      </c>
      <c r="BG5" s="18">
        <v>67.099232514549101</v>
      </c>
      <c r="BH5" s="18">
        <v>105.94390377426623</v>
      </c>
      <c r="BI5" s="18">
        <v>152.34227977783453</v>
      </c>
      <c r="BJ5" s="18">
        <v>109.1452377129264</v>
      </c>
      <c r="BK5" s="18">
        <v>73.215592381377135</v>
      </c>
      <c r="BL5" s="18">
        <v>83.546084772312255</v>
      </c>
      <c r="BM5" s="18">
        <v>46.310161526698138</v>
      </c>
      <c r="BN5" s="18">
        <v>41.528671896903269</v>
      </c>
      <c r="BO5" s="18">
        <v>30.497571157767304</v>
      </c>
      <c r="BP5" s="18">
        <v>45.830816293912775</v>
      </c>
      <c r="BQ5" s="18">
        <v>41.973565932840593</v>
      </c>
      <c r="BR5" s="18">
        <v>52.840079770400585</v>
      </c>
      <c r="BS5" s="18">
        <v>51.592702205726205</v>
      </c>
      <c r="BT5" s="18">
        <v>84.71873488806763</v>
      </c>
      <c r="BU5" s="18">
        <v>133.52975650991883</v>
      </c>
      <c r="BV5" s="18">
        <v>83.427726031179645</v>
      </c>
      <c r="BW5" s="18">
        <v>60.323579446497611</v>
      </c>
      <c r="BX5" s="18">
        <v>90.005188076122508</v>
      </c>
      <c r="BY5" s="18">
        <v>37.174572724183314</v>
      </c>
      <c r="BZ5" s="18">
        <v>26.771283898305068</v>
      </c>
      <c r="CA5" s="18">
        <v>17.663601323223297</v>
      </c>
      <c r="CB5" s="18">
        <v>35.793019593475229</v>
      </c>
      <c r="CC5" s="18">
        <v>26.345082462512188</v>
      </c>
      <c r="CD5" s="18">
        <v>45.307784854084382</v>
      </c>
      <c r="CE5" s="18">
        <v>37.358684231765849</v>
      </c>
      <c r="CF5" s="18">
        <v>69.93012754343485</v>
      </c>
      <c r="CG5" s="18">
        <v>114.85375535236398</v>
      </c>
      <c r="CH5" s="18">
        <v>72.093555913087812</v>
      </c>
      <c r="CI5" s="18">
        <v>42.197426935984012</v>
      </c>
      <c r="CJ5" s="18">
        <v>42.916368861773066</v>
      </c>
      <c r="CK5" s="18">
        <v>22.61990767703157</v>
      </c>
      <c r="CL5" s="18">
        <v>15.512528705237644</v>
      </c>
      <c r="CM5" s="18">
        <v>15.133317472707173</v>
      </c>
      <c r="CN5" s="18">
        <v>22.292598434645949</v>
      </c>
      <c r="CO5" s="18">
        <v>17.535172173017269</v>
      </c>
      <c r="CP5" s="18">
        <v>33.152347754980667</v>
      </c>
      <c r="CQ5" s="18">
        <v>26.879421955312008</v>
      </c>
      <c r="CR5" s="18">
        <v>49.895448632173654</v>
      </c>
      <c r="CS5" s="18">
        <v>106.14350555413959</v>
      </c>
      <c r="CT5" s="18">
        <v>63.264593167240108</v>
      </c>
      <c r="CU5" s="18">
        <v>45.998439647848464</v>
      </c>
      <c r="CV5" s="18">
        <v>52.711946253345246</v>
      </c>
      <c r="CW5" s="18">
        <v>36.648133278110542</v>
      </c>
      <c r="CX5" s="18">
        <v>25.721486544751723</v>
      </c>
      <c r="CY5" s="18">
        <v>20.55076712968863</v>
      </c>
      <c r="CZ5" s="18">
        <v>29.197692993075918</v>
      </c>
      <c r="DA5" s="18">
        <v>19.548857387111845</v>
      </c>
      <c r="DB5" s="18">
        <v>48.668333662546196</v>
      </c>
      <c r="DC5" s="18">
        <v>31.596948430398033</v>
      </c>
      <c r="DD5" s="18">
        <v>42.618170256148829</v>
      </c>
      <c r="DE5" s="18">
        <v>105.34951741642249</v>
      </c>
      <c r="DF5" s="18">
        <v>57.793220147827206</v>
      </c>
      <c r="DG5" s="18">
        <v>36.716179675884639</v>
      </c>
      <c r="DH5" s="18">
        <v>46.103732806592745</v>
      </c>
      <c r="DI5" s="18">
        <v>30.931813952253528</v>
      </c>
      <c r="DJ5" s="18">
        <v>27.331454101355089</v>
      </c>
      <c r="DK5" s="18">
        <v>20.293341085765267</v>
      </c>
      <c r="DL5" s="18">
        <v>28.589006010789682</v>
      </c>
      <c r="DM5" s="18">
        <v>23.250542935729172</v>
      </c>
      <c r="DN5" s="18">
        <v>53.909638354360489</v>
      </c>
      <c r="DO5" s="18">
        <v>31.347782995624648</v>
      </c>
      <c r="DP5" s="18">
        <v>49.383535130198375</v>
      </c>
      <c r="DQ5" s="18">
        <v>104.91505822819774</v>
      </c>
      <c r="DR5" s="18">
        <v>74.758327757954234</v>
      </c>
      <c r="DS5" s="18">
        <v>44.030194076292418</v>
      </c>
      <c r="DT5" s="18">
        <v>45.750340098126678</v>
      </c>
      <c r="DU5" s="18">
        <v>29.61955401214902</v>
      </c>
      <c r="DV5" s="18">
        <v>28.949704473047031</v>
      </c>
      <c r="DW5" s="18">
        <v>21.631915063081447</v>
      </c>
      <c r="DX5" s="18">
        <v>37.724307081262488</v>
      </c>
      <c r="DY5" s="18">
        <v>19.934633756000167</v>
      </c>
      <c r="DZ5" s="18">
        <v>54.261010322416197</v>
      </c>
      <c r="EA5" s="18">
        <v>28.014508771929851</v>
      </c>
      <c r="EB5" s="18">
        <v>45.366947166645438</v>
      </c>
      <c r="EC5" s="18">
        <v>103.69031189201822</v>
      </c>
      <c r="ED5" s="18">
        <v>34.857327959729844</v>
      </c>
      <c r="EE5" s="18">
        <v>33.522987914702007</v>
      </c>
      <c r="EF5" s="18">
        <v>38.097233613695266</v>
      </c>
      <c r="EG5" s="18">
        <v>25.802404984919932</v>
      </c>
      <c r="EH5" s="18">
        <v>28.188255437322123</v>
      </c>
      <c r="EI5" s="18">
        <v>23.598672836752897</v>
      </c>
      <c r="EJ5" s="18">
        <v>31.104072819761274</v>
      </c>
      <c r="EK5" s="18">
        <v>24.602225818784259</v>
      </c>
      <c r="EL5" s="18">
        <v>50.254770326239338</v>
      </c>
      <c r="EM5" s="18">
        <v>29.014568019625337</v>
      </c>
      <c r="EN5" s="18">
        <v>38.733818656811529</v>
      </c>
      <c r="EO5" s="18">
        <v>77.427437162822301</v>
      </c>
      <c r="EP5" s="18">
        <v>31.293607907480578</v>
      </c>
      <c r="EQ5" s="18">
        <v>41.065146128031948</v>
      </c>
      <c r="ER5" s="18">
        <v>42.464260895883776</v>
      </c>
      <c r="ES5" s="18">
        <v>30.520996686631836</v>
      </c>
      <c r="ET5" s="18">
        <v>31.270491525423733</v>
      </c>
      <c r="EU5" s="18">
        <v>25.795602565736385</v>
      </c>
      <c r="EV5" s="18">
        <v>35.494408935474283</v>
      </c>
      <c r="EW5" s="18">
        <v>33.500145405887622</v>
      </c>
      <c r="EX5" s="18">
        <v>79.153571386092366</v>
      </c>
      <c r="EY5" s="18">
        <v>40.035427148379441</v>
      </c>
      <c r="EZ5" s="18">
        <v>54.64621673888113</v>
      </c>
      <c r="FA5" s="18">
        <v>114.65738823754306</v>
      </c>
      <c r="FB5" s="18">
        <v>37.866166018860724</v>
      </c>
      <c r="FC5" s="18">
        <v>38.337672114608566</v>
      </c>
      <c r="FD5" s="18">
        <v>39.78123576950852</v>
      </c>
      <c r="FE5" s="18">
        <v>27.929571056879485</v>
      </c>
      <c r="FF5" s="18">
        <v>30.374629943502825</v>
      </c>
      <c r="FG5" s="18">
        <v>29.487295441994814</v>
      </c>
      <c r="FH5" s="18">
        <v>47.623847733741172</v>
      </c>
      <c r="FI5" s="18">
        <v>30.502765611061559</v>
      </c>
      <c r="FJ5" s="18">
        <v>85.870246038825897</v>
      </c>
      <c r="FK5" s="18">
        <v>34.76984396372287</v>
      </c>
      <c r="FL5" s="18">
        <v>49.222245996346807</v>
      </c>
      <c r="FM5" s="18">
        <v>113.70311023321011</v>
      </c>
      <c r="FN5" s="18">
        <v>36.99866142050039</v>
      </c>
      <c r="FO5" s="18">
        <v>30.215798266853586</v>
      </c>
      <c r="FP5" s="18">
        <v>29.541411314302696</v>
      </c>
      <c r="FQ5" s="18">
        <v>24.180860732339305</v>
      </c>
      <c r="FR5" s="18">
        <v>21.015833503249645</v>
      </c>
      <c r="FS5" s="18">
        <v>19.959585828979229</v>
      </c>
      <c r="FT5" s="18">
        <v>45.455497047704029</v>
      </c>
      <c r="FU5" s="18">
        <v>21.694276740580275</v>
      </c>
      <c r="FV5" s="18">
        <v>87.433174015547351</v>
      </c>
      <c r="FW5" s="18">
        <v>28.513298564207158</v>
      </c>
      <c r="FX5" s="18">
        <v>39.144021558132629</v>
      </c>
      <c r="FY5" s="18">
        <v>119.93900410985097</v>
      </c>
      <c r="FZ5" s="18">
        <v>39.191416433031733</v>
      </c>
      <c r="GA5" s="18">
        <v>35.26088388343743</v>
      </c>
      <c r="GB5" s="18">
        <v>41.725269466037979</v>
      </c>
      <c r="GC5" s="18">
        <v>26.130149834331597</v>
      </c>
      <c r="GD5" s="18">
        <v>23.553639193322287</v>
      </c>
      <c r="GE5" s="18">
        <v>21.893952540248936</v>
      </c>
      <c r="GF5" s="18">
        <v>60.300463064440741</v>
      </c>
      <c r="GG5" s="18">
        <v>25.379552100590473</v>
      </c>
      <c r="GH5" s="18">
        <v>102.45441077269446</v>
      </c>
      <c r="GI5" s="18">
        <v>32.453838590119346</v>
      </c>
      <c r="GJ5" s="18">
        <v>43.502077641136758</v>
      </c>
      <c r="GK5" s="18">
        <v>131.21175260184356</v>
      </c>
      <c r="GL5" s="18">
        <v>31.223762828681881</v>
      </c>
      <c r="GM5" s="18">
        <v>27.292978611783706</v>
      </c>
      <c r="GN5" s="18">
        <v>29.98186610594281</v>
      </c>
      <c r="GO5" s="18">
        <v>25.009490134233886</v>
      </c>
      <c r="GP5" s="18">
        <v>24.800162153264523</v>
      </c>
      <c r="GQ5" s="18">
        <v>22.68155276963596</v>
      </c>
      <c r="GR5" s="18">
        <v>56.173704037636497</v>
      </c>
      <c r="GS5" s="18">
        <v>22.785158277048556</v>
      </c>
      <c r="GT5" s="18">
        <v>91.905834947538338</v>
      </c>
      <c r="GU5" s="18">
        <v>27.664691219574348</v>
      </c>
      <c r="GV5" s="18">
        <v>37.077063187630081</v>
      </c>
      <c r="GW5" s="18">
        <v>109.22039741302413</v>
      </c>
      <c r="GX5" s="18">
        <v>31.63588284269996</v>
      </c>
      <c r="GY5" s="18">
        <v>20.208951117199781</v>
      </c>
      <c r="GZ5" s="18">
        <v>26.615060914999365</v>
      </c>
      <c r="HA5" s="18">
        <v>27.588065927530703</v>
      </c>
      <c r="HB5" s="18">
        <v>19.962916719765527</v>
      </c>
      <c r="HC5" s="18">
        <v>16.735342763688891</v>
      </c>
      <c r="HD5" s="18">
        <v>51.592848370927321</v>
      </c>
      <c r="HE5" s="18">
        <v>17.619760885264</v>
      </c>
      <c r="HF5" s="18">
        <v>91.36460960664381</v>
      </c>
      <c r="HG5" s="18">
        <v>27.80172406652224</v>
      </c>
      <c r="HH5" s="18">
        <v>33.936033176160741</v>
      </c>
      <c r="HI5" s="18">
        <v>109.25849540163981</v>
      </c>
      <c r="HJ5" s="18">
        <v>37.131630580689013</v>
      </c>
      <c r="HK5" s="18">
        <v>22.351143207595243</v>
      </c>
      <c r="HL5" s="18">
        <v>28.440144800560709</v>
      </c>
      <c r="HM5" s="18">
        <v>28.443557113121798</v>
      </c>
      <c r="HN5" s="18">
        <v>19.449115713011331</v>
      </c>
      <c r="HO5" s="18">
        <v>19.91449296971242</v>
      </c>
      <c r="HP5" s="18">
        <v>48.671546121660107</v>
      </c>
      <c r="HQ5" s="18">
        <v>19.01692893250075</v>
      </c>
      <c r="HR5" s="18">
        <v>94.887167250753961</v>
      </c>
      <c r="HS5" s="18">
        <v>29.789000127437244</v>
      </c>
      <c r="HT5" s="18">
        <v>32.243067223142582</v>
      </c>
      <c r="HU5" s="18">
        <v>118.56326479333927</v>
      </c>
      <c r="HV5" s="18">
        <v>36.233437375217704</v>
      </c>
      <c r="HW5" s="18">
        <v>23.240417027738829</v>
      </c>
      <c r="HX5" s="18">
        <v>25.715461333418283</v>
      </c>
      <c r="HY5" s="18">
        <v>27.280706129731104</v>
      </c>
      <c r="HZ5" s="18">
        <v>17.946114162524957</v>
      </c>
      <c r="IA5" s="18">
        <v>18.474008538294893</v>
      </c>
      <c r="IB5" s="18">
        <v>48.49890975319655</v>
      </c>
      <c r="IC5" s="18">
        <v>19.117210951106582</v>
      </c>
      <c r="ID5" s="18">
        <v>91.305341956586432</v>
      </c>
      <c r="IE5" s="18">
        <v>27.432942642623509</v>
      </c>
      <c r="IF5" s="18">
        <v>29.511314865553693</v>
      </c>
      <c r="IG5" s="18">
        <v>118.90099491313029</v>
      </c>
      <c r="IH5" s="18">
        <v>31.245724501932788</v>
      </c>
      <c r="II5" s="18">
        <v>17.636622594622146</v>
      </c>
      <c r="IJ5" s="18">
        <v>25.767186366339558</v>
      </c>
      <c r="IK5" s="18">
        <v>26.729525126375265</v>
      </c>
      <c r="IL5" s="18">
        <v>21.018490813899156</v>
      </c>
      <c r="IM5" s="18">
        <v>17.113761564929277</v>
      </c>
      <c r="IN5" s="18">
        <v>48.152341669852596</v>
      </c>
      <c r="IO5" s="18">
        <v>17.96680269529757</v>
      </c>
      <c r="IP5" s="18">
        <v>103.83062381589571</v>
      </c>
      <c r="IQ5" s="18">
        <v>28.44320181810458</v>
      </c>
      <c r="IR5" s="18">
        <v>27.511166762244621</v>
      </c>
      <c r="IS5" s="18">
        <v>131.56224373433588</v>
      </c>
      <c r="IT5" s="18">
        <v>47.373912493097151</v>
      </c>
      <c r="IU5" s="18">
        <v>18.489256616116567</v>
      </c>
      <c r="IV5" s="18">
        <v>26.292230979992365</v>
      </c>
      <c r="IW5" s="18">
        <v>29.100482795972994</v>
      </c>
      <c r="IX5" s="18">
        <v>20.289773331634173</v>
      </c>
      <c r="IY5" s="18">
        <v>17.641618930801584</v>
      </c>
      <c r="IZ5" s="18">
        <v>48.374919194171888</v>
      </c>
      <c r="JA5" s="18">
        <v>19.82269361964233</v>
      </c>
      <c r="JB5" s="18">
        <v>108.76353243277691</v>
      </c>
      <c r="JC5" s="18">
        <v>28.213089078628776</v>
      </c>
      <c r="JD5" s="18">
        <v>34.060971188564643</v>
      </c>
      <c r="JE5" s="18">
        <v>149.86790165031221</v>
      </c>
      <c r="JF5" s="18">
        <v>67.334963914022396</v>
      </c>
      <c r="JG5" s="18">
        <v>15.593831687269017</v>
      </c>
      <c r="JH5" s="18">
        <v>21.868371299010253</v>
      </c>
      <c r="JI5" s="18">
        <v>27.163451372074242</v>
      </c>
      <c r="JJ5" s="18">
        <v>16.829777218469907</v>
      </c>
      <c r="JK5" s="18">
        <v>17.129276114013848</v>
      </c>
      <c r="JL5" s="18">
        <v>46.633107578267733</v>
      </c>
      <c r="JM5" s="18">
        <v>19.488620077736712</v>
      </c>
      <c r="JN5" s="18">
        <v>107.77479081177522</v>
      </c>
      <c r="JO5" s="18">
        <v>25.382994021069621</v>
      </c>
      <c r="JP5" s="18">
        <v>40.318345609787215</v>
      </c>
      <c r="JQ5" s="18">
        <v>151.43784670362342</v>
      </c>
      <c r="JR5" s="18">
        <v>37.136797162397521</v>
      </c>
      <c r="JS5" s="18">
        <v>15.523268616456395</v>
      </c>
      <c r="JT5" s="18">
        <v>18.201149367061721</v>
      </c>
      <c r="JU5" s="18">
        <v>25.721375515058821</v>
      </c>
      <c r="JV5" s="18">
        <v>18.355636081729745</v>
      </c>
      <c r="JW5" s="18">
        <v>13.678228994095408</v>
      </c>
      <c r="JX5" s="18">
        <v>43.160032167282637</v>
      </c>
      <c r="JY5" s="18">
        <v>18.261986236778387</v>
      </c>
      <c r="JZ5" s="18">
        <v>106.24260325602141</v>
      </c>
      <c r="KA5" s="18">
        <v>23.308063718618584</v>
      </c>
      <c r="KB5" s="18">
        <v>29.137381663905536</v>
      </c>
      <c r="KC5" s="18">
        <v>138.52276179856415</v>
      </c>
      <c r="KD5" s="18">
        <v>48.493676553672323</v>
      </c>
      <c r="KE5" s="18">
        <v>17.574120279512336</v>
      </c>
      <c r="KF5" s="18">
        <v>15.821560989337753</v>
      </c>
      <c r="KG5" s="18">
        <v>25.698148103309133</v>
      </c>
      <c r="KH5" s="18">
        <v>13.67352133511746</v>
      </c>
      <c r="KI5" s="18">
        <v>12.050585510386135</v>
      </c>
      <c r="KJ5" s="18">
        <v>37.244096257593142</v>
      </c>
      <c r="KK5" s="18">
        <v>16.203007200203899</v>
      </c>
      <c r="KL5" s="18">
        <v>100.50045102162188</v>
      </c>
      <c r="KM5" s="18">
        <v>21.40181712756468</v>
      </c>
      <c r="KN5" s="18">
        <v>26.678569899324579</v>
      </c>
      <c r="KO5" s="18">
        <v>146.83741280107046</v>
      </c>
      <c r="KP5" s="18">
        <v>48.826240091754798</v>
      </c>
      <c r="KQ5" s="18">
        <v>18.902664574572022</v>
      </c>
      <c r="KR5" s="18">
        <v>18.348870672443823</v>
      </c>
      <c r="KS5" s="18">
        <v>25.476407002676194</v>
      </c>
      <c r="KT5" s="18">
        <v>14.955447963128162</v>
      </c>
      <c r="KU5" s="18">
        <v>12.446709846650526</v>
      </c>
      <c r="KV5" s="18">
        <v>36.519930992736079</v>
      </c>
      <c r="KW5" s="18">
        <v>17.333615160783314</v>
      </c>
      <c r="KX5" s="18">
        <v>94.203379784206319</v>
      </c>
      <c r="KY5" s="18">
        <v>23.067736247398162</v>
      </c>
      <c r="KZ5" s="18">
        <v>27.838815385922448</v>
      </c>
      <c r="LA5" s="18">
        <v>141.19252257763054</v>
      </c>
      <c r="LB5" s="18">
        <v>54.624876831910299</v>
      </c>
      <c r="LC5" s="18">
        <v>21.523468661059422</v>
      </c>
      <c r="LD5" s="18">
        <v>18.806401830848312</v>
      </c>
      <c r="LE5" s="18">
        <v>27.210750021239537</v>
      </c>
      <c r="LF5" s="18">
        <v>16.905047948260474</v>
      </c>
      <c r="LG5" s="18">
        <v>11.313474183339705</v>
      </c>
      <c r="LH5" s="18">
        <v>37.616615681152055</v>
      </c>
      <c r="LI5" s="18">
        <v>18.039704791640116</v>
      </c>
      <c r="LJ5" s="18">
        <v>101.04004792702085</v>
      </c>
      <c r="LK5" s="18">
        <v>23.006040748056577</v>
      </c>
      <c r="LL5" s="18">
        <v>30.466703166815336</v>
      </c>
      <c r="LM5" s="18">
        <v>143.30365596193877</v>
      </c>
      <c r="LN5" s="18">
        <v>57.807905675204942</v>
      </c>
      <c r="LO5" s="18">
        <v>16.36253466292851</v>
      </c>
      <c r="LP5" s="18">
        <v>13.694306093623895</v>
      </c>
      <c r="LQ5" s="18">
        <v>21.9863662546196</v>
      </c>
      <c r="LR5" s="18">
        <v>11.469115606813647</v>
      </c>
      <c r="LS5" s="18">
        <v>7.7648615713011342</v>
      </c>
      <c r="LT5" s="18">
        <v>31.220979684380445</v>
      </c>
      <c r="LU5" s="18">
        <v>12.442424100505505</v>
      </c>
      <c r="LV5" s="18">
        <v>95.86061638205689</v>
      </c>
      <c r="LW5" s="18">
        <v>19.741390276538809</v>
      </c>
      <c r="LX5" s="18">
        <v>27.013835159933741</v>
      </c>
      <c r="LY5" s="18">
        <v>142.16154532517729</v>
      </c>
      <c r="LZ5" s="18">
        <v>44.509472250541606</v>
      </c>
      <c r="MA5" s="18">
        <v>18.726445648018355</v>
      </c>
      <c r="MB5" s="18">
        <v>17.317375217705283</v>
      </c>
      <c r="MC5" s="18">
        <v>20.603298978378152</v>
      </c>
      <c r="MD5" s="18">
        <v>11.931828150885691</v>
      </c>
      <c r="ME5" s="18">
        <v>5.290764719000892</v>
      </c>
      <c r="MF5" s="18">
        <v>25.024405122976933</v>
      </c>
      <c r="MG5" s="18">
        <v>13.499833885561369</v>
      </c>
      <c r="MH5" s="18">
        <v>83.33982752431929</v>
      </c>
      <c r="MI5" s="18">
        <v>16.892057474193958</v>
      </c>
      <c r="MJ5" s="18">
        <v>27.460944331166889</v>
      </c>
      <c r="MK5" s="18">
        <v>135.25904397646664</v>
      </c>
      <c r="ML5" s="18">
        <v>51.915796737606733</v>
      </c>
      <c r="MM5" s="18">
        <v>22.238203804001525</v>
      </c>
      <c r="MN5" s="18">
        <v>17.568065460260815</v>
      </c>
      <c r="MO5" s="18">
        <v>26.269247833566972</v>
      </c>
      <c r="MP5" s="18">
        <v>8.1420590459198863</v>
      </c>
      <c r="MQ5" s="18">
        <v>8.9480902043243731</v>
      </c>
      <c r="MR5" s="18">
        <v>26.234695393143866</v>
      </c>
      <c r="MS5" s="18">
        <v>11.451750562847796</v>
      </c>
      <c r="MT5" s="18">
        <v>77.275474523172335</v>
      </c>
      <c r="MU5" s="18">
        <v>20.81448485620831</v>
      </c>
      <c r="MV5" s="18">
        <v>31.469264283590356</v>
      </c>
      <c r="MW5" s="18">
        <v>137.86568807612252</v>
      </c>
      <c r="MX5" s="18">
        <v>77.22559998513232</v>
      </c>
      <c r="MY5" s="18">
        <v>25.70833322713565</v>
      </c>
      <c r="MZ5" s="18">
        <v>24.691930408648748</v>
      </c>
      <c r="NA5" s="18">
        <v>28.675165052461665</v>
      </c>
      <c r="NB5" s="18">
        <v>13.054664032963771</v>
      </c>
      <c r="NC5" s="18">
        <v>12.159905345992101</v>
      </c>
      <c r="ND5" s="18">
        <v>32.396221581496114</v>
      </c>
      <c r="NE5" s="18">
        <v>16.979208381122302</v>
      </c>
      <c r="NF5" s="18">
        <v>89.342299976636482</v>
      </c>
      <c r="NG5" s="18">
        <v>23.037336317488638</v>
      </c>
      <c r="NH5" s="18">
        <v>40.280410464721129</v>
      </c>
      <c r="NI5" s="18">
        <v>144.39391573212697</v>
      </c>
      <c r="NJ5" s="18">
        <v>62.37112242470581</v>
      </c>
      <c r="NK5" s="18">
        <v>22.9455813792957</v>
      </c>
      <c r="NL5" s="18">
        <v>24.743448186143304</v>
      </c>
      <c r="NM5" s="18">
        <v>27.092081485493406</v>
      </c>
      <c r="NN5" s="18">
        <v>11.662107418971159</v>
      </c>
      <c r="NO5" s="18">
        <v>10.575644864279342</v>
      </c>
      <c r="NP5" s="18">
        <v>30.341098976254187</v>
      </c>
      <c r="NQ5" s="18">
        <v>13.517961333418292</v>
      </c>
      <c r="NR5" s="18">
        <v>87.717765324327829</v>
      </c>
      <c r="NS5" s="18">
        <v>22.689050974894865</v>
      </c>
      <c r="NT5" s="18">
        <v>35.947824593262816</v>
      </c>
      <c r="NU5" s="18">
        <v>142.59728505586008</v>
      </c>
      <c r="NV5" s="18">
        <v>65.087967195531206</v>
      </c>
      <c r="NW5" s="18">
        <v>26.169565375302668</v>
      </c>
      <c r="NX5" s="18">
        <v>27.056492767936788</v>
      </c>
      <c r="NY5" s="18">
        <v>28.217789335627202</v>
      </c>
      <c r="NZ5" s="18">
        <v>11.851042946348926</v>
      </c>
      <c r="OA5" s="18">
        <v>10.933219691177097</v>
      </c>
      <c r="OB5" s="18">
        <v>31.215931534344346</v>
      </c>
      <c r="OC5" s="18">
        <v>13.240557346756722</v>
      </c>
      <c r="OD5" s="18">
        <v>87.347732965889378</v>
      </c>
      <c r="OE5" s="18">
        <v>25.821672337623724</v>
      </c>
      <c r="OF5" s="18">
        <v>40.843456841255694</v>
      </c>
      <c r="OG5" s="18">
        <v>147.73145349602811</v>
      </c>
      <c r="OH5" s="18">
        <v>72.464439499171647</v>
      </c>
      <c r="OI5" s="18">
        <v>25.673965836200662</v>
      </c>
      <c r="OJ5" s="18">
        <v>30.067085096215113</v>
      </c>
      <c r="OK5" s="18">
        <v>28.109409551420928</v>
      </c>
      <c r="OL5" s="18">
        <v>13.792959676734215</v>
      </c>
      <c r="OM5" s="18">
        <v>11.437094643388132</v>
      </c>
      <c r="ON5" s="18">
        <v>33.282275540546273</v>
      </c>
      <c r="OO5" s="18">
        <v>13.633261968480527</v>
      </c>
      <c r="OP5" s="18">
        <v>88.424832016481929</v>
      </c>
      <c r="OQ5" s="18">
        <v>29.861598742619261</v>
      </c>
      <c r="OR5" s="18">
        <v>41.763189807144968</v>
      </c>
      <c r="OS5" s="18">
        <v>147.30598771292648</v>
      </c>
      <c r="OT5" s="18">
        <v>72.828550273990075</v>
      </c>
      <c r="OU5" s="18">
        <v>28.184384202030504</v>
      </c>
      <c r="OV5" s="18">
        <v>33.020097425767815</v>
      </c>
      <c r="OW5" s="18">
        <v>29.314437014145533</v>
      </c>
      <c r="OX5" s="18">
        <v>16.122999203517267</v>
      </c>
      <c r="OY5" s="18">
        <v>14.076618336094473</v>
      </c>
      <c r="OZ5" s="18">
        <v>36.538776432606944</v>
      </c>
      <c r="PA5" s="18">
        <v>14.223451403933568</v>
      </c>
      <c r="PB5" s="18">
        <v>93.318265876555742</v>
      </c>
      <c r="PC5" s="18">
        <v>33.294577630516983</v>
      </c>
      <c r="PD5" s="18">
        <v>48.313719627458489</v>
      </c>
      <c r="PE5" s="18">
        <v>157.8190784482392</v>
      </c>
      <c r="PF5" s="18">
        <v>82.216443895756342</v>
      </c>
      <c r="PG5" s="18">
        <v>31.586489433329096</v>
      </c>
      <c r="PH5" s="18">
        <v>32.595482870311372</v>
      </c>
      <c r="PI5" s="18">
        <v>29.77736421562382</v>
      </c>
      <c r="PJ5" s="18">
        <v>14.361749989380231</v>
      </c>
      <c r="PK5" s="18">
        <v>12.099978919757023</v>
      </c>
      <c r="PL5" s="18">
        <v>37.653699598572722</v>
      </c>
      <c r="PM5" s="18">
        <v>14.298944193109895</v>
      </c>
      <c r="PN5" s="18">
        <v>97.582716526485726</v>
      </c>
      <c r="PO5" s="18">
        <v>37.801953846480615</v>
      </c>
      <c r="PP5" s="18">
        <v>54.676646276708752</v>
      </c>
      <c r="PQ5" s="18">
        <v>167.63928468416808</v>
      </c>
      <c r="PR5" s="18">
        <v>98.679171753536423</v>
      </c>
      <c r="PS5" s="18">
        <v>40.644262170256155</v>
      </c>
      <c r="PT5" s="18">
        <v>39.311372913215251</v>
      </c>
      <c r="PU5" s="18">
        <v>33.226094515950898</v>
      </c>
      <c r="PV5" s="18">
        <v>16.004219638078247</v>
      </c>
      <c r="PW5" s="18">
        <v>13.062791406482308</v>
      </c>
      <c r="PX5" s="18">
        <v>39.957906216813221</v>
      </c>
      <c r="PY5" s="18">
        <v>15.509064217747756</v>
      </c>
      <c r="PZ5" s="18">
        <v>101.34203388768536</v>
      </c>
      <c r="QA5" s="18">
        <v>40.162541342763703</v>
      </c>
      <c r="QB5" s="18">
        <v>63.312136081729776</v>
      </c>
      <c r="QC5" s="18">
        <v>174.56214147657278</v>
      </c>
      <c r="QD5" s="18">
        <v>87.438829127904555</v>
      </c>
      <c r="QE5" s="18">
        <v>44.675506053268769</v>
      </c>
      <c r="QF5" s="18">
        <v>43.591908064653168</v>
      </c>
      <c r="QG5" s="18">
        <v>34.340706798776608</v>
      </c>
      <c r="QH5" s="18">
        <v>16.348345068178926</v>
      </c>
      <c r="QI5" s="18">
        <v>15.27018753451425</v>
      </c>
      <c r="QJ5" s="18">
        <v>42.666112877532818</v>
      </c>
      <c r="QK5" s="18">
        <v>18.296575687099104</v>
      </c>
      <c r="QL5" s="18">
        <v>101.20648143664249</v>
      </c>
      <c r="QM5" s="18">
        <v>48.473432139671218</v>
      </c>
      <c r="QN5" s="18">
        <v>75.525942642623548</v>
      </c>
      <c r="QO5" s="53">
        <v>166.51020893335044</v>
      </c>
    </row>
    <row r="6" spans="1:457">
      <c r="A6" s="57" t="s">
        <v>14</v>
      </c>
      <c r="B6" s="332">
        <v>423.22387154326498</v>
      </c>
      <c r="C6" s="18">
        <v>151.77314897413027</v>
      </c>
      <c r="D6" s="18">
        <v>138.98963425512937</v>
      </c>
      <c r="E6" s="18">
        <v>122.98537020517398</v>
      </c>
      <c r="F6" s="18">
        <v>72.908314005352381</v>
      </c>
      <c r="G6" s="18">
        <v>38.897698483496882</v>
      </c>
      <c r="H6" s="18">
        <v>59.801480820695822</v>
      </c>
      <c r="I6" s="18">
        <v>72.137323818019638</v>
      </c>
      <c r="J6" s="18">
        <v>101.48287670978289</v>
      </c>
      <c r="K6" s="18">
        <v>109.94714596873538</v>
      </c>
      <c r="L6" s="18">
        <v>143.30072477804691</v>
      </c>
      <c r="M6" s="18">
        <v>195.88336585106848</v>
      </c>
      <c r="N6" s="18">
        <v>118.45419662503717</v>
      </c>
      <c r="O6" s="18">
        <v>106.00542162609916</v>
      </c>
      <c r="P6" s="18">
        <v>112.18617808291917</v>
      </c>
      <c r="Q6" s="18">
        <v>66.137112187247823</v>
      </c>
      <c r="R6" s="18">
        <v>38.70332146043075</v>
      </c>
      <c r="S6" s="18">
        <v>26.379336731659667</v>
      </c>
      <c r="T6" s="18">
        <v>50.842520697931292</v>
      </c>
      <c r="U6" s="18">
        <v>53.704543116265299</v>
      </c>
      <c r="V6" s="18">
        <v>71.608759079903109</v>
      </c>
      <c r="W6" s="18">
        <v>76.058074317148836</v>
      </c>
      <c r="X6" s="18">
        <v>106.72275486385458</v>
      </c>
      <c r="Y6" s="18">
        <v>145.0868224374496</v>
      </c>
      <c r="Z6" s="18">
        <v>126.97953017076594</v>
      </c>
      <c r="AA6" s="18">
        <v>97.650229981734029</v>
      </c>
      <c r="AB6" s="18">
        <v>91.711353877278015</v>
      </c>
      <c r="AC6" s="18">
        <v>48.906386071109978</v>
      </c>
      <c r="AD6" s="18">
        <v>58.856207839513971</v>
      </c>
      <c r="AE6" s="18">
        <v>39.248117422794266</v>
      </c>
      <c r="AF6" s="18">
        <v>62.444113212055612</v>
      </c>
      <c r="AG6" s="18">
        <v>61.585531285841711</v>
      </c>
      <c r="AH6" s="18">
        <v>70.735868033431046</v>
      </c>
      <c r="AI6" s="18">
        <v>78.734338069750663</v>
      </c>
      <c r="AJ6" s="18">
        <v>104.07448203134952</v>
      </c>
      <c r="AK6" s="18">
        <v>133.3413095131898</v>
      </c>
      <c r="AL6" s="18">
        <v>123.59677371394592</v>
      </c>
      <c r="AM6" s="18">
        <v>104.13474154666326</v>
      </c>
      <c r="AN6" s="18">
        <v>93.294473078883684</v>
      </c>
      <c r="AO6" s="18">
        <v>51.205365649292723</v>
      </c>
      <c r="AP6" s="18">
        <v>60.813467110573043</v>
      </c>
      <c r="AQ6" s="18">
        <v>37.159081326196834</v>
      </c>
      <c r="AR6" s="18">
        <v>61.032873773416604</v>
      </c>
      <c r="AS6" s="18">
        <v>64.266520867847589</v>
      </c>
      <c r="AT6" s="18">
        <v>68.800387016269497</v>
      </c>
      <c r="AU6" s="18">
        <v>75.449556327258847</v>
      </c>
      <c r="AV6" s="18">
        <v>103.92331880548828</v>
      </c>
      <c r="AW6" s="18">
        <v>133.62242189159343</v>
      </c>
      <c r="AX6" s="18">
        <v>144.90069226031181</v>
      </c>
      <c r="AY6" s="18">
        <v>96.880165041841906</v>
      </c>
      <c r="AZ6" s="18">
        <v>102.27459520623592</v>
      </c>
      <c r="BA6" s="18">
        <v>50.069934380442589</v>
      </c>
      <c r="BB6" s="18">
        <v>54.765743123699082</v>
      </c>
      <c r="BC6" s="18">
        <v>35.441903965422021</v>
      </c>
      <c r="BD6" s="18">
        <v>53.655391487192546</v>
      </c>
      <c r="BE6" s="18">
        <v>56.437219404443276</v>
      </c>
      <c r="BF6" s="18">
        <v>60.911331681959183</v>
      </c>
      <c r="BG6" s="18">
        <v>58.876921206618256</v>
      </c>
      <c r="BH6" s="18">
        <v>96.293269487277527</v>
      </c>
      <c r="BI6" s="18">
        <v>141.559016789856</v>
      </c>
      <c r="BJ6" s="18">
        <v>88.929928295314596</v>
      </c>
      <c r="BK6" s="18">
        <v>66.543277791937484</v>
      </c>
      <c r="BL6" s="18">
        <v>77.263308769805974</v>
      </c>
      <c r="BM6" s="18">
        <v>41.457655940699169</v>
      </c>
      <c r="BN6" s="18">
        <v>36.490257476317908</v>
      </c>
      <c r="BO6" s="18">
        <v>26.617095466420302</v>
      </c>
      <c r="BP6" s="18">
        <v>40.316747291958706</v>
      </c>
      <c r="BQ6" s="18">
        <v>34.115732769423531</v>
      </c>
      <c r="BR6" s="18">
        <v>48.117779676946618</v>
      </c>
      <c r="BS6" s="18">
        <v>45.052376338091015</v>
      </c>
      <c r="BT6" s="18">
        <v>70.053118835223756</v>
      </c>
      <c r="BU6" s="18">
        <v>125.04280963000716</v>
      </c>
      <c r="BV6" s="18">
        <v>78.377769912068302</v>
      </c>
      <c r="BW6" s="18">
        <v>58.572345110658027</v>
      </c>
      <c r="BX6" s="18">
        <v>86.472378690369951</v>
      </c>
      <c r="BY6" s="18">
        <v>36.134899027229068</v>
      </c>
      <c r="BZ6" s="18">
        <v>26.219471634594942</v>
      </c>
      <c r="CA6" s="18">
        <v>17.308017628817797</v>
      </c>
      <c r="CB6" s="18">
        <v>34.760998598190412</v>
      </c>
      <c r="CC6" s="18">
        <v>25.212969245146738</v>
      </c>
      <c r="CD6" s="18">
        <v>43.340452763264118</v>
      </c>
      <c r="CE6" s="18">
        <v>36.007183360944751</v>
      </c>
      <c r="CF6" s="18">
        <v>68.928543487957171</v>
      </c>
      <c r="CG6" s="18">
        <v>110.38406261416252</v>
      </c>
      <c r="CH6" s="18">
        <v>69.048403742406919</v>
      </c>
      <c r="CI6" s="18">
        <v>40.592167038358582</v>
      </c>
      <c r="CJ6" s="18">
        <v>40.605670707489104</v>
      </c>
      <c r="CK6" s="18">
        <v>21.455038560384015</v>
      </c>
      <c r="CL6" s="18">
        <v>14.754718836285608</v>
      </c>
      <c r="CM6" s="18">
        <v>14.744385253387694</v>
      </c>
      <c r="CN6" s="18">
        <v>21.629978441867394</v>
      </c>
      <c r="CO6" s="18">
        <v>16.310974932033449</v>
      </c>
      <c r="CP6" s="18">
        <v>31.990103733911038</v>
      </c>
      <c r="CQ6" s="18">
        <v>26.174954196932998</v>
      </c>
      <c r="CR6" s="18">
        <v>48.693663236481015</v>
      </c>
      <c r="CS6" s="18">
        <v>103.37176770315618</v>
      </c>
      <c r="CT6" s="18">
        <v>61.638918610084566</v>
      </c>
      <c r="CU6" s="18">
        <v>45.017847606303889</v>
      </c>
      <c r="CV6" s="18">
        <v>50.532226126757578</v>
      </c>
      <c r="CW6" s="18">
        <v>35.309581506732947</v>
      </c>
      <c r="CX6" s="18">
        <v>25.039090650354712</v>
      </c>
      <c r="CY6" s="18">
        <v>20.204828214604319</v>
      </c>
      <c r="CZ6" s="18">
        <v>28.005004630219613</v>
      </c>
      <c r="DA6" s="18">
        <v>18.99954908457585</v>
      </c>
      <c r="DB6" s="18">
        <v>46.720473142602287</v>
      </c>
      <c r="DC6" s="18">
        <v>30.659554341361872</v>
      </c>
      <c r="DD6" s="18">
        <v>41.253134202030495</v>
      </c>
      <c r="DE6" s="18">
        <v>101.5958773735186</v>
      </c>
      <c r="DF6" s="18">
        <v>54.64056902850345</v>
      </c>
      <c r="DG6" s="18">
        <v>35.966159296546451</v>
      </c>
      <c r="DH6" s="18">
        <v>44.468013763221641</v>
      </c>
      <c r="DI6" s="18">
        <v>29.958786733783612</v>
      </c>
      <c r="DJ6" s="18">
        <v>26.600856516290737</v>
      </c>
      <c r="DK6" s="18">
        <v>20.086152276878639</v>
      </c>
      <c r="DL6" s="18">
        <v>27.473394460728091</v>
      </c>
      <c r="DM6" s="18">
        <v>22.61044195233848</v>
      </c>
      <c r="DN6" s="18">
        <v>51.63463254534642</v>
      </c>
      <c r="DO6" s="18">
        <v>30.346324773798912</v>
      </c>
      <c r="DP6" s="18">
        <v>47.208152563612444</v>
      </c>
      <c r="DQ6" s="18">
        <v>100.81186710420123</v>
      </c>
      <c r="DR6" s="18">
        <v>71.515157831018257</v>
      </c>
      <c r="DS6" s="18">
        <v>43.082281774351145</v>
      </c>
      <c r="DT6" s="18">
        <v>44.052303789133852</v>
      </c>
      <c r="DU6" s="18">
        <v>28.732900492757324</v>
      </c>
      <c r="DV6" s="18">
        <v>28.402498332696144</v>
      </c>
      <c r="DW6" s="18">
        <v>21.557391933222895</v>
      </c>
      <c r="DX6" s="18">
        <v>36.128647551081087</v>
      </c>
      <c r="DY6" s="18">
        <v>19.414045134021485</v>
      </c>
      <c r="DZ6" s="18">
        <v>52.193689254916947</v>
      </c>
      <c r="EA6" s="18">
        <v>27.283274616626311</v>
      </c>
      <c r="EB6" s="18">
        <v>43.366873083131559</v>
      </c>
      <c r="EC6" s="18">
        <v>99.728232105687965</v>
      </c>
      <c r="ED6" s="18">
        <v>32.791094983220752</v>
      </c>
      <c r="EE6" s="18">
        <v>32.552692026676858</v>
      </c>
      <c r="EF6" s="18">
        <v>35.710605953442943</v>
      </c>
      <c r="EG6" s="18">
        <v>25.230357801282889</v>
      </c>
      <c r="EH6" s="18">
        <v>27.724921126969978</v>
      </c>
      <c r="EI6" s="18">
        <v>23.445696125907993</v>
      </c>
      <c r="EJ6" s="18">
        <v>29.756312985854485</v>
      </c>
      <c r="EK6" s="18">
        <v>23.673632683403433</v>
      </c>
      <c r="EL6" s="18">
        <v>48.328745645894379</v>
      </c>
      <c r="EM6" s="18">
        <v>28.101644874899126</v>
      </c>
      <c r="EN6" s="18">
        <v>34.697970742534309</v>
      </c>
      <c r="EO6" s="18">
        <v>72.964221156705335</v>
      </c>
      <c r="EP6" s="18">
        <v>28.900703368590978</v>
      </c>
      <c r="EQ6" s="18">
        <v>39.339870534386819</v>
      </c>
      <c r="ER6" s="18">
        <v>38.497710313920393</v>
      </c>
      <c r="ES6" s="18">
        <v>29.528524467949524</v>
      </c>
      <c r="ET6" s="18">
        <v>30.253814833694424</v>
      </c>
      <c r="EU6" s="18">
        <v>25.615164510853401</v>
      </c>
      <c r="EV6" s="18">
        <v>33.878986119960906</v>
      </c>
      <c r="EW6" s="18">
        <v>32.51466805785649</v>
      </c>
      <c r="EX6" s="18">
        <v>77.524284662928522</v>
      </c>
      <c r="EY6" s="18">
        <v>38.514757072766642</v>
      </c>
      <c r="EZ6" s="18">
        <v>52.08827026252073</v>
      </c>
      <c r="FA6" s="18">
        <v>110.16603730725133</v>
      </c>
      <c r="FB6" s="18">
        <v>35.030290015292472</v>
      </c>
      <c r="FC6" s="18">
        <v>37.162245168004766</v>
      </c>
      <c r="FD6" s="18">
        <v>37.46842805105986</v>
      </c>
      <c r="FE6" s="18">
        <v>27.316849995752101</v>
      </c>
      <c r="FF6" s="18">
        <v>29.971140637610976</v>
      </c>
      <c r="FG6" s="18">
        <v>29.539272142219964</v>
      </c>
      <c r="FH6" s="18">
        <v>45.961244700734895</v>
      </c>
      <c r="FI6" s="18">
        <v>29.79284915679029</v>
      </c>
      <c r="FJ6" s="18">
        <v>84.084266811095532</v>
      </c>
      <c r="FK6" s="18">
        <v>33.059009632131193</v>
      </c>
      <c r="FL6" s="18">
        <v>47.173674142984545</v>
      </c>
      <c r="FM6" s="18">
        <v>109.88636831485491</v>
      </c>
      <c r="FN6" s="18">
        <v>35.439589875111501</v>
      </c>
      <c r="FO6" s="18">
        <v>28.938534885943682</v>
      </c>
      <c r="FP6" s="18">
        <v>27.097248067201896</v>
      </c>
      <c r="FQ6" s="18">
        <v>23.327368081220008</v>
      </c>
      <c r="FR6" s="18">
        <v>20.877594133639182</v>
      </c>
      <c r="FS6" s="18">
        <v>20.072369791002924</v>
      </c>
      <c r="FT6" s="18">
        <v>43.292890297778349</v>
      </c>
      <c r="FU6" s="18">
        <v>21.281971677074054</v>
      </c>
      <c r="FV6" s="18">
        <v>85.652427987341184</v>
      </c>
      <c r="FW6" s="18">
        <v>27.128180939637222</v>
      </c>
      <c r="FX6" s="18">
        <v>37.783633947156041</v>
      </c>
      <c r="FY6" s="18">
        <v>114.08970081984626</v>
      </c>
      <c r="FZ6" s="18">
        <v>37.877609479206491</v>
      </c>
      <c r="GA6" s="18">
        <v>34.375111199609186</v>
      </c>
      <c r="GB6" s="18">
        <v>39.63214509791429</v>
      </c>
      <c r="GC6" s="18">
        <v>25.580745306061786</v>
      </c>
      <c r="GD6" s="18">
        <v>23.863604487914703</v>
      </c>
      <c r="GE6" s="18">
        <v>22.139209729833059</v>
      </c>
      <c r="GF6" s="18">
        <v>58.908861305806923</v>
      </c>
      <c r="GG6" s="18">
        <v>24.282541725075404</v>
      </c>
      <c r="GH6" s="18">
        <v>100.86746337241408</v>
      </c>
      <c r="GI6" s="18">
        <v>51.503380644407649</v>
      </c>
      <c r="GJ6" s="18">
        <v>41.115079881908152</v>
      </c>
      <c r="GK6" s="18">
        <v>125.86969956671342</v>
      </c>
      <c r="GL6" s="18">
        <v>30.150416581708519</v>
      </c>
      <c r="GM6" s="18">
        <v>26.502099305467052</v>
      </c>
      <c r="GN6" s="18">
        <v>27.980096969117717</v>
      </c>
      <c r="GO6" s="18">
        <v>24.807786192175346</v>
      </c>
      <c r="GP6" s="18">
        <v>24.395355295017207</v>
      </c>
      <c r="GQ6" s="18">
        <v>22.916284344335416</v>
      </c>
      <c r="GR6" s="18">
        <v>55.303135019752801</v>
      </c>
      <c r="GS6" s="18">
        <v>21.760709506817893</v>
      </c>
      <c r="GT6" s="18">
        <v>91.322026018435977</v>
      </c>
      <c r="GU6" s="18">
        <v>26.892953432309586</v>
      </c>
      <c r="GV6" s="18">
        <v>35.738170925194339</v>
      </c>
      <c r="GW6" s="18">
        <v>104.75479796950003</v>
      </c>
      <c r="GX6" s="18">
        <v>30.513439265536721</v>
      </c>
      <c r="GY6" s="18">
        <v>19.648991366127188</v>
      </c>
      <c r="GZ6" s="18">
        <v>25.951347616923666</v>
      </c>
      <c r="HA6" s="18">
        <v>27.515652361836793</v>
      </c>
      <c r="HB6" s="18">
        <v>19.907712756467443</v>
      </c>
      <c r="HC6" s="18">
        <v>16.985196582558093</v>
      </c>
      <c r="HD6" s="18">
        <v>50.715328894269589</v>
      </c>
      <c r="HE6" s="18">
        <v>16.975388959687358</v>
      </c>
      <c r="HF6" s="18">
        <v>91.025214041459648</v>
      </c>
      <c r="HG6" s="18">
        <v>28.459249309714977</v>
      </c>
      <c r="HH6" s="18">
        <v>33.42695463234358</v>
      </c>
      <c r="HI6" s="18">
        <v>104.60660293742828</v>
      </c>
      <c r="HJ6" s="18">
        <v>36.361173335882071</v>
      </c>
      <c r="HK6" s="18">
        <v>21.890754885094086</v>
      </c>
      <c r="HL6" s="18">
        <v>27.91872715687526</v>
      </c>
      <c r="HM6" s="18">
        <v>28.441795441994827</v>
      </c>
      <c r="HN6" s="18">
        <v>19.033761033940781</v>
      </c>
      <c r="HO6" s="18">
        <v>20.18083839896352</v>
      </c>
      <c r="HP6" s="18">
        <v>47.662256605496793</v>
      </c>
      <c r="HQ6" s="18">
        <v>18.874914553332488</v>
      </c>
      <c r="HR6" s="18">
        <v>94.154408287668304</v>
      </c>
      <c r="HS6" s="18">
        <v>30.174280563697391</v>
      </c>
      <c r="HT6" s="18">
        <v>31.33662821248037</v>
      </c>
      <c r="HU6" s="18">
        <v>114.69735892697855</v>
      </c>
      <c r="HV6" s="18">
        <v>33.565830572193192</v>
      </c>
      <c r="HW6" s="18">
        <v>22.22697500106198</v>
      </c>
      <c r="HX6" s="18">
        <v>25.051740633363082</v>
      </c>
      <c r="HY6" s="18">
        <v>27.171149430780346</v>
      </c>
      <c r="HZ6" s="18">
        <v>17.509856293275561</v>
      </c>
      <c r="IA6" s="18">
        <v>18.748725606388852</v>
      </c>
      <c r="IB6" s="18">
        <v>47.63010240643986</v>
      </c>
      <c r="IC6" s="18">
        <v>18.920414521473177</v>
      </c>
      <c r="ID6" s="18">
        <v>91.040713786585087</v>
      </c>
      <c r="IE6" s="18">
        <v>28.321912981606555</v>
      </c>
      <c r="IF6" s="18">
        <v>27.871043604774652</v>
      </c>
      <c r="IG6" s="18">
        <v>114.53358272800652</v>
      </c>
      <c r="IH6" s="18">
        <v>29.509767851832983</v>
      </c>
      <c r="II6" s="18">
        <v>17.299203357971201</v>
      </c>
      <c r="IJ6" s="18">
        <v>25.004597425767805</v>
      </c>
      <c r="IK6" s="18">
        <v>26.80297496920268</v>
      </c>
      <c r="IL6" s="18">
        <v>20.153125387621596</v>
      </c>
      <c r="IM6" s="18">
        <v>17.375192079775712</v>
      </c>
      <c r="IN6" s="18">
        <v>47.813789930334295</v>
      </c>
      <c r="IO6" s="18">
        <v>17.570123210568795</v>
      </c>
      <c r="IP6" s="18">
        <v>104.48776415615305</v>
      </c>
      <c r="IQ6" s="18">
        <v>29.374082165158661</v>
      </c>
      <c r="IR6" s="18">
        <v>26.762508347139036</v>
      </c>
      <c r="IS6" s="18">
        <v>127.64815838324631</v>
      </c>
      <c r="IT6" s="18">
        <v>44.72328583110319</v>
      </c>
      <c r="IU6" s="18">
        <v>18.204643101397561</v>
      </c>
      <c r="IV6" s="18">
        <v>25.107418323350757</v>
      </c>
      <c r="IW6" s="18">
        <v>29.129165466632688</v>
      </c>
      <c r="IX6" s="18">
        <v>20.254229025954725</v>
      </c>
      <c r="IY6" s="18">
        <v>17.929748385794998</v>
      </c>
      <c r="IZ6" s="18">
        <v>48.26075846395652</v>
      </c>
      <c r="JA6" s="18">
        <v>19.696171583620071</v>
      </c>
      <c r="JB6" s="18">
        <v>107.81966901363585</v>
      </c>
      <c r="JC6" s="18">
        <v>29.437457913852423</v>
      </c>
      <c r="JD6" s="18">
        <v>32.67780028460983</v>
      </c>
      <c r="JE6" s="18">
        <v>145.38853452487149</v>
      </c>
      <c r="JF6" s="18">
        <v>63.967166857822534</v>
      </c>
      <c r="JG6" s="18">
        <v>15.501514198632181</v>
      </c>
      <c r="JH6" s="18">
        <v>21.534934327343791</v>
      </c>
      <c r="JI6" s="18">
        <v>26.970141274797175</v>
      </c>
      <c r="JJ6" s="18">
        <v>16.871346735482781</v>
      </c>
      <c r="JK6" s="18">
        <v>17.058727847160277</v>
      </c>
      <c r="JL6" s="18">
        <v>46.716964604307407</v>
      </c>
      <c r="JM6" s="18">
        <v>18.678680674142981</v>
      </c>
      <c r="JN6" s="18">
        <v>107.88923281721254</v>
      </c>
      <c r="JO6" s="18">
        <v>25.805254747037079</v>
      </c>
      <c r="JP6" s="18">
        <v>37.405755490420987</v>
      </c>
      <c r="JQ6" s="18">
        <v>148.18063522152843</v>
      </c>
      <c r="JR6" s="18">
        <v>35.5781919417187</v>
      </c>
      <c r="JS6" s="18">
        <v>15.267248948642788</v>
      </c>
      <c r="JT6" s="18">
        <v>17.942294741090013</v>
      </c>
      <c r="JU6" s="18">
        <v>25.73874055902467</v>
      </c>
      <c r="JV6" s="18">
        <v>18.2919420479164</v>
      </c>
      <c r="JW6" s="18">
        <v>13.675320016142047</v>
      </c>
      <c r="JX6" s="18">
        <v>43.097433626438999</v>
      </c>
      <c r="JY6" s="18">
        <v>18.130482668535748</v>
      </c>
      <c r="JZ6" s="18">
        <v>105.81653051059857</v>
      </c>
      <c r="KA6" s="18">
        <v>24.058387579117287</v>
      </c>
      <c r="KB6" s="18">
        <v>28.750532007986056</v>
      </c>
      <c r="KC6" s="18">
        <v>134.99844988530654</v>
      </c>
      <c r="KD6" s="18">
        <v>46.56571995667133</v>
      </c>
      <c r="KE6" s="18">
        <v>17.381209889129604</v>
      </c>
      <c r="KF6" s="18">
        <v>15.85269371522026</v>
      </c>
      <c r="KG6" s="18">
        <v>25.242363812072554</v>
      </c>
      <c r="KH6" s="18">
        <v>13.689620640584508</v>
      </c>
      <c r="KI6" s="18">
        <v>12.005426033303596</v>
      </c>
      <c r="KJ6" s="18">
        <v>36.873138651714036</v>
      </c>
      <c r="KK6" s="18">
        <v>16.125338229047195</v>
      </c>
      <c r="KL6" s="18">
        <v>101.05229080115546</v>
      </c>
      <c r="KM6" s="18">
        <v>22.167152202540251</v>
      </c>
      <c r="KN6" s="18">
        <v>26.627081729748095</v>
      </c>
      <c r="KO6" s="18">
        <v>144.7498695255087</v>
      </c>
      <c r="KP6" s="18">
        <v>47.134465857440219</v>
      </c>
      <c r="KQ6" s="18">
        <v>18.700894014697766</v>
      </c>
      <c r="KR6" s="18">
        <v>18.372912301941291</v>
      </c>
      <c r="KS6" s="18">
        <v>25.577947357801285</v>
      </c>
      <c r="KT6" s="18">
        <v>15.066477656004412</v>
      </c>
      <c r="KU6" s="18">
        <v>11.845469255766538</v>
      </c>
      <c r="KV6" s="18">
        <v>36.686808621129089</v>
      </c>
      <c r="KW6" s="18">
        <v>17.34263817382439</v>
      </c>
      <c r="KX6" s="18">
        <v>94.94291155855737</v>
      </c>
      <c r="KY6" s="18">
        <v>23.150253515143788</v>
      </c>
      <c r="KZ6" s="18">
        <v>27.309692281551332</v>
      </c>
      <c r="LA6" s="18">
        <v>140.07168523002423</v>
      </c>
      <c r="LB6" s="18">
        <v>52.69388542330401</v>
      </c>
      <c r="LC6" s="18">
        <v>21.544120183934407</v>
      </c>
      <c r="LD6" s="18">
        <v>18.791161155006161</v>
      </c>
      <c r="LE6" s="18">
        <v>27.306205949195011</v>
      </c>
      <c r="LF6" s="18">
        <v>17.068046939382356</v>
      </c>
      <c r="LG6" s="18">
        <v>11.174842508814411</v>
      </c>
      <c r="LH6" s="18">
        <v>37.717438044263204</v>
      </c>
      <c r="LI6" s="18">
        <v>18.026936376959348</v>
      </c>
      <c r="LJ6" s="18">
        <v>102.040580901406</v>
      </c>
      <c r="LK6" s="18">
        <v>23.843441495688374</v>
      </c>
      <c r="LL6" s="18">
        <v>29.812072097616923</v>
      </c>
      <c r="LM6" s="18">
        <v>142.39813479673762</v>
      </c>
      <c r="LN6" s="18">
        <v>56.218589641476562</v>
      </c>
      <c r="LO6" s="18">
        <v>16.161134202030503</v>
      </c>
      <c r="LP6" s="18">
        <v>13.784536224034666</v>
      </c>
      <c r="LQ6" s="18">
        <v>22.164916804723681</v>
      </c>
      <c r="LR6" s="18">
        <v>11.592662047066822</v>
      </c>
      <c r="LS6" s="18">
        <v>8.0226429102417072</v>
      </c>
      <c r="LT6" s="18">
        <v>31.443157501805359</v>
      </c>
      <c r="LU6" s="18">
        <v>12.444822341871632</v>
      </c>
      <c r="LV6" s="18">
        <v>98.102357695085288</v>
      </c>
      <c r="LW6" s="18">
        <v>20.602854859606644</v>
      </c>
      <c r="LX6" s="18">
        <v>26.349803576738466</v>
      </c>
      <c r="LY6" s="18">
        <v>141.86060304362599</v>
      </c>
      <c r="LZ6" s="18">
        <v>43.10399918227774</v>
      </c>
      <c r="MA6" s="18">
        <v>18.632751391189839</v>
      </c>
      <c r="MB6" s="18">
        <v>16.593898336944058</v>
      </c>
      <c r="MC6" s="18">
        <v>20.698902945924136</v>
      </c>
      <c r="MD6" s="18">
        <v>9.917475648867935</v>
      </c>
      <c r="ME6" s="18">
        <v>4.940717705280151</v>
      </c>
      <c r="MF6" s="18">
        <v>25.117721878849672</v>
      </c>
      <c r="MG6" s="18">
        <v>13.039312327428744</v>
      </c>
      <c r="MH6" s="18">
        <v>84.676447379040837</v>
      </c>
      <c r="MI6" s="18">
        <v>17.305184157427473</v>
      </c>
      <c r="MJ6" s="18">
        <v>26.286997780468131</v>
      </c>
      <c r="MK6" s="18">
        <v>134.61836563867305</v>
      </c>
      <c r="ML6" s="18">
        <v>50.192327226965716</v>
      </c>
      <c r="MM6" s="18">
        <v>21.923974969202664</v>
      </c>
      <c r="MN6" s="18">
        <v>16.795913162142647</v>
      </c>
      <c r="MO6" s="18">
        <v>26.354526039675456</v>
      </c>
      <c r="MP6" s="18">
        <v>7.5106109765940268</v>
      </c>
      <c r="MQ6" s="18">
        <v>9.0630059364512974</v>
      </c>
      <c r="MR6" s="18">
        <v>26.32592479079053</v>
      </c>
      <c r="MS6" s="18">
        <v>11.443023628987726</v>
      </c>
      <c r="MT6" s="18">
        <v>78.327532677031556</v>
      </c>
      <c r="MU6" s="18">
        <v>21.147907023915721</v>
      </c>
      <c r="MV6" s="18">
        <v>29.582669948175532</v>
      </c>
      <c r="MW6" s="18">
        <v>137.64157834204156</v>
      </c>
      <c r="MX6" s="18">
        <v>73.94469476657747</v>
      </c>
      <c r="MY6" s="18">
        <v>24.792160613397915</v>
      </c>
      <c r="MZ6" s="18">
        <v>24.577769678433377</v>
      </c>
      <c r="NA6" s="18">
        <v>28.73296711057305</v>
      </c>
      <c r="NB6" s="18">
        <v>12.614083407671727</v>
      </c>
      <c r="NC6" s="18">
        <v>12.255753578862413</v>
      </c>
      <c r="ND6" s="18">
        <v>32.047684571598488</v>
      </c>
      <c r="NE6" s="18">
        <v>16.418330784588591</v>
      </c>
      <c r="NF6" s="18">
        <v>90.193327768574022</v>
      </c>
      <c r="NG6" s="18">
        <v>22.930000212395388</v>
      </c>
      <c r="NH6" s="18">
        <v>39.094739178454617</v>
      </c>
      <c r="NI6" s="18">
        <v>143.43777242895388</v>
      </c>
      <c r="NJ6" s="18">
        <v>60.199529671636718</v>
      </c>
      <c r="NK6" s="18">
        <v>22.936010619769764</v>
      </c>
      <c r="NL6" s="18">
        <v>24.316368771505019</v>
      </c>
      <c r="NM6" s="18">
        <v>27.489108863259844</v>
      </c>
      <c r="NN6" s="18">
        <v>11.465836529884033</v>
      </c>
      <c r="NO6" s="18">
        <v>9.256575103011766</v>
      </c>
      <c r="NP6" s="18">
        <v>30.257249352194052</v>
      </c>
      <c r="NQ6" s="18">
        <v>13.014360254449684</v>
      </c>
      <c r="NR6" s="18">
        <v>89.069951541990633</v>
      </c>
      <c r="NS6" s="18">
        <v>23.370343974342635</v>
      </c>
      <c r="NT6" s="18">
        <v>35.01271771589991</v>
      </c>
      <c r="NU6" s="18">
        <v>143.05632621808755</v>
      </c>
      <c r="NV6" s="18">
        <v>62.802006456820024</v>
      </c>
      <c r="NW6" s="18">
        <v>25.548694734718165</v>
      </c>
      <c r="NX6" s="18">
        <v>27.539471931948516</v>
      </c>
      <c r="NY6" s="18">
        <v>28.051237394333299</v>
      </c>
      <c r="NZ6" s="18">
        <v>11.508945658638122</v>
      </c>
      <c r="OA6" s="18">
        <v>10.41824917165796</v>
      </c>
      <c r="OB6" s="18">
        <v>31.124161792192343</v>
      </c>
      <c r="OC6" s="18">
        <v>13.186337846735482</v>
      </c>
      <c r="OD6" s="18">
        <v>87.916027345907125</v>
      </c>
      <c r="OE6" s="18">
        <v>26.4125501571726</v>
      </c>
      <c r="OF6" s="18">
        <v>39.347731436642448</v>
      </c>
      <c r="OG6" s="18">
        <v>148.59913574189713</v>
      </c>
      <c r="OH6" s="18">
        <v>69.890504747037085</v>
      </c>
      <c r="OI6" s="18">
        <v>24.737548808461828</v>
      </c>
      <c r="OJ6" s="18">
        <v>30.538028641519048</v>
      </c>
      <c r="OK6" s="18">
        <v>28.169187938065512</v>
      </c>
      <c r="OL6" s="18">
        <v>12.491521430695387</v>
      </c>
      <c r="OM6" s="18">
        <v>11.058461184741518</v>
      </c>
      <c r="ON6" s="18">
        <v>32.488117157300039</v>
      </c>
      <c r="OO6" s="18">
        <v>12.978534673548278</v>
      </c>
      <c r="OP6" s="18">
        <v>89.074422337623744</v>
      </c>
      <c r="OQ6" s="18">
        <v>29.328508177222719</v>
      </c>
      <c r="OR6" s="18">
        <v>40.793537891338495</v>
      </c>
      <c r="OS6" s="18">
        <v>147.26255289707331</v>
      </c>
      <c r="OT6" s="18">
        <v>70.258227687863766</v>
      </c>
      <c r="OU6" s="18">
        <v>28.095597457627129</v>
      </c>
      <c r="OV6" s="18">
        <v>33.445696444501088</v>
      </c>
      <c r="OW6" s="18">
        <v>29.456221931948523</v>
      </c>
      <c r="OX6" s="18">
        <v>15.014005023151105</v>
      </c>
      <c r="OY6" s="18">
        <v>12.95540348753239</v>
      </c>
      <c r="OZ6" s="18">
        <v>36.346621044135759</v>
      </c>
      <c r="PA6" s="18">
        <v>13.628102788751541</v>
      </c>
      <c r="PB6" s="18">
        <v>93.942319368336186</v>
      </c>
      <c r="PC6" s="18">
        <v>33.018394970477033</v>
      </c>
      <c r="PD6" s="18">
        <v>47.112296928762603</v>
      </c>
      <c r="PE6" s="18">
        <v>158.30025152924688</v>
      </c>
      <c r="PF6" s="18">
        <v>79.299494010449848</v>
      </c>
      <c r="PG6" s="18">
        <v>30.920785002761143</v>
      </c>
      <c r="PH6" s="18">
        <v>32.745802270506786</v>
      </c>
      <c r="PI6" s="18">
        <v>29.390655197315326</v>
      </c>
      <c r="PJ6" s="18">
        <v>13.611137451680055</v>
      </c>
      <c r="PK6" s="18">
        <v>11.247048819081602</v>
      </c>
      <c r="PL6" s="18">
        <v>37.194451180918392</v>
      </c>
      <c r="PM6" s="18">
        <v>14.215331432394548</v>
      </c>
      <c r="PN6" s="18">
        <v>98.219286765642948</v>
      </c>
      <c r="PO6" s="18">
        <v>37.819178252835478</v>
      </c>
      <c r="PP6" s="18">
        <v>53.148811084915678</v>
      </c>
      <c r="PQ6" s="18">
        <v>168.2314430461748</v>
      </c>
      <c r="PR6" s="18">
        <v>95.470324805658251</v>
      </c>
      <c r="PS6" s="18">
        <v>39.342986767766874</v>
      </c>
      <c r="PT6" s="18">
        <v>39.559442855018901</v>
      </c>
      <c r="PU6" s="18">
        <v>32.979778843294675</v>
      </c>
      <c r="PV6" s="18">
        <v>14.405147795335804</v>
      </c>
      <c r="PW6" s="18">
        <v>12.17241469138949</v>
      </c>
      <c r="PX6" s="18">
        <v>39.069846321311779</v>
      </c>
      <c r="PY6" s="18">
        <v>15.394570398453759</v>
      </c>
      <c r="PZ6" s="18">
        <v>101.29879152329976</v>
      </c>
      <c r="QA6" s="18">
        <v>41.058913661271824</v>
      </c>
      <c r="QB6" s="18">
        <v>61.921459570536534</v>
      </c>
      <c r="QC6" s="18">
        <v>175.52042395182883</v>
      </c>
      <c r="QD6" s="18">
        <v>84.406489783781524</v>
      </c>
      <c r="QE6" s="18">
        <v>45.284911027568938</v>
      </c>
      <c r="QF6" s="18">
        <v>44.16238602863092</v>
      </c>
      <c r="QG6" s="18">
        <v>34.328360296928771</v>
      </c>
      <c r="QH6" s="18">
        <v>16.232718746017593</v>
      </c>
      <c r="QI6" s="18">
        <v>14.912827365022729</v>
      </c>
      <c r="QJ6" s="18">
        <v>41.948083853702045</v>
      </c>
      <c r="QK6" s="18">
        <v>17.77823726689606</v>
      </c>
      <c r="QL6" s="18">
        <v>102.08874558217582</v>
      </c>
      <c r="QM6" s="18">
        <v>49.098381270974059</v>
      </c>
      <c r="QN6" s="18">
        <v>74.036153625589364</v>
      </c>
      <c r="QO6" s="53">
        <v>166.89055965124678</v>
      </c>
    </row>
    <row r="7" spans="1:457">
      <c r="A7" s="57" t="s">
        <v>2</v>
      </c>
      <c r="B7" s="332">
        <v>461.56198037466555</v>
      </c>
      <c r="C7" s="18">
        <v>184.6148438893845</v>
      </c>
      <c r="D7" s="18">
        <v>191.34235504014276</v>
      </c>
      <c r="E7" s="18">
        <v>188.58171275646748</v>
      </c>
      <c r="F7" s="18">
        <v>140.3948260481713</v>
      </c>
      <c r="G7" s="18">
        <v>102.76553077609279</v>
      </c>
      <c r="H7" s="18">
        <v>117.3770383586084</v>
      </c>
      <c r="I7" s="18">
        <v>112.07958965209636</v>
      </c>
      <c r="J7" s="18">
        <v>137.25760805615735</v>
      </c>
      <c r="K7" s="18">
        <v>124.81065394418255</v>
      </c>
      <c r="L7" s="18">
        <v>161.84235039930334</v>
      </c>
      <c r="M7" s="18">
        <v>204.62815328575678</v>
      </c>
      <c r="N7" s="18">
        <v>231.81111627585906</v>
      </c>
      <c r="O7" s="18">
        <v>165.49020135083464</v>
      </c>
      <c r="P7" s="18">
        <v>126.27584618325477</v>
      </c>
      <c r="Q7" s="18">
        <v>98.734834639564994</v>
      </c>
      <c r="R7" s="18">
        <v>95.202165891423434</v>
      </c>
      <c r="S7" s="18">
        <v>75.663256764793317</v>
      </c>
      <c r="T7" s="18">
        <v>130.42542551293491</v>
      </c>
      <c r="U7" s="18">
        <v>128.35153148761736</v>
      </c>
      <c r="V7" s="18">
        <v>107.08431935771627</v>
      </c>
      <c r="W7" s="18">
        <v>98.929106994180373</v>
      </c>
      <c r="X7" s="18">
        <v>122.88542127564678</v>
      </c>
      <c r="Y7" s="18">
        <v>161.19884450533112</v>
      </c>
      <c r="Z7" s="18">
        <v>134.04414227305551</v>
      </c>
      <c r="AA7" s="18">
        <v>104.84303696741858</v>
      </c>
      <c r="AB7" s="18">
        <v>92.857698977316232</v>
      </c>
      <c r="AC7" s="18">
        <v>63.105353717981416</v>
      </c>
      <c r="AD7" s="18">
        <v>78.47878472664712</v>
      </c>
      <c r="AE7" s="18">
        <v>73.06206792404744</v>
      </c>
      <c r="AF7" s="18">
        <v>91.209301272248425</v>
      </c>
      <c r="AG7" s="18">
        <v>93.550799063336328</v>
      </c>
      <c r="AH7" s="18">
        <v>106.11532621808762</v>
      </c>
      <c r="AI7" s="18">
        <v>99.175644726222416</v>
      </c>
      <c r="AJ7" s="18">
        <v>119.33315948770237</v>
      </c>
      <c r="AK7" s="18">
        <v>154.5710010088782</v>
      </c>
      <c r="AL7" s="18">
        <v>157.26959990017417</v>
      </c>
      <c r="AM7" s="18">
        <v>121.5538717768999</v>
      </c>
      <c r="AN7" s="18">
        <v>103.88512175566039</v>
      </c>
      <c r="AO7" s="18">
        <v>71.029711322798562</v>
      </c>
      <c r="AP7" s="18">
        <v>82.282632396669669</v>
      </c>
      <c r="AQ7" s="18">
        <v>67.778253663820564</v>
      </c>
      <c r="AR7" s="18">
        <v>102.31360291618873</v>
      </c>
      <c r="AS7" s="18">
        <v>100.04868600526746</v>
      </c>
      <c r="AT7" s="18">
        <v>107.25632655792027</v>
      </c>
      <c r="AU7" s="18">
        <v>96.063571258655188</v>
      </c>
      <c r="AV7" s="18">
        <v>123.74007603755155</v>
      </c>
      <c r="AW7" s="18">
        <v>158.82323839259169</v>
      </c>
      <c r="AX7" s="18">
        <v>210.12599578395134</v>
      </c>
      <c r="AY7" s="18">
        <v>125.70157840576013</v>
      </c>
      <c r="AZ7" s="18">
        <v>136.17538455248288</v>
      </c>
      <c r="BA7" s="18">
        <v>77.443186180493598</v>
      </c>
      <c r="BB7" s="18">
        <v>78.91548671466802</v>
      </c>
      <c r="BC7" s="18">
        <v>66.448288188692047</v>
      </c>
      <c r="BD7" s="18">
        <v>103.79964653158321</v>
      </c>
      <c r="BE7" s="18">
        <v>100.64755056072381</v>
      </c>
      <c r="BF7" s="18">
        <v>109.96283816532858</v>
      </c>
      <c r="BG7" s="18">
        <v>80.129344738966097</v>
      </c>
      <c r="BH7" s="18">
        <v>117.59062987978419</v>
      </c>
      <c r="BI7" s="18">
        <v>167.15272296206621</v>
      </c>
      <c r="BJ7" s="18">
        <v>109.18216618877702</v>
      </c>
      <c r="BK7" s="18">
        <v>75.94471703623465</v>
      </c>
      <c r="BL7" s="18">
        <v>81.396421355295146</v>
      </c>
      <c r="BM7" s="18">
        <v>51.803075671169481</v>
      </c>
      <c r="BN7" s="18">
        <v>47.407830954504924</v>
      </c>
      <c r="BO7" s="18">
        <v>39.453989512977365</v>
      </c>
      <c r="BP7" s="18">
        <v>60.699229907395605</v>
      </c>
      <c r="BQ7" s="18">
        <v>50.056693354148123</v>
      </c>
      <c r="BR7" s="18">
        <v>68.278294390637654</v>
      </c>
      <c r="BS7" s="18">
        <v>55.28497861178375</v>
      </c>
      <c r="BT7" s="18">
        <v>82.661902425555411</v>
      </c>
      <c r="BU7" s="18">
        <v>130.86814531030973</v>
      </c>
      <c r="BV7" s="18">
        <v>82.662235514634062</v>
      </c>
      <c r="BW7" s="18">
        <v>61.04063881101056</v>
      </c>
      <c r="BX7" s="18">
        <v>90.142454749161018</v>
      </c>
      <c r="BY7" s="18">
        <v>38.12128419565861</v>
      </c>
      <c r="BZ7" s="18">
        <v>26.371553088229042</v>
      </c>
      <c r="CA7" s="18">
        <v>18.949922634977259</v>
      </c>
      <c r="CB7" s="18">
        <v>36.60546086614842</v>
      </c>
      <c r="CC7" s="18">
        <v>27.836589482180035</v>
      </c>
      <c r="CD7" s="18">
        <v>44.89488592243324</v>
      </c>
      <c r="CE7" s="18">
        <v>36.129523278535316</v>
      </c>
      <c r="CF7" s="18">
        <v>66.885456501423064</v>
      </c>
      <c r="CG7" s="18">
        <v>111.31550551166058</v>
      </c>
      <c r="CH7" s="18">
        <v>71.40077504141712</v>
      </c>
      <c r="CI7" s="18">
        <v>41.982488254534609</v>
      </c>
      <c r="CJ7" s="18">
        <v>41.770545038443615</v>
      </c>
      <c r="CK7" s="18">
        <v>24.224200522492691</v>
      </c>
      <c r="CL7" s="18">
        <v>15.793105953442907</v>
      </c>
      <c r="CM7" s="18">
        <v>16.465813495603406</v>
      </c>
      <c r="CN7" s="18">
        <v>23.925185930929022</v>
      </c>
      <c r="CO7" s="18">
        <v>17.636804798011958</v>
      </c>
      <c r="CP7" s="18">
        <v>33.195635370205167</v>
      </c>
      <c r="CQ7" s="18">
        <v>26.19697946136526</v>
      </c>
      <c r="CR7" s="18">
        <v>47.091763837559995</v>
      </c>
      <c r="CS7" s="18">
        <v>101.83454680132535</v>
      </c>
      <c r="CT7" s="18">
        <v>62.556475393993523</v>
      </c>
      <c r="CU7" s="18">
        <v>46.60341083641309</v>
      </c>
      <c r="CV7" s="18">
        <v>51.579102894949237</v>
      </c>
      <c r="CW7" s="18">
        <v>37.537259058663608</v>
      </c>
      <c r="CX7" s="18">
        <v>24.707148878552331</v>
      </c>
      <c r="CY7" s="18">
        <v>20.688873263667649</v>
      </c>
      <c r="CZ7" s="18">
        <v>29.541041215326455</v>
      </c>
      <c r="DA7" s="18">
        <v>19.275043360519959</v>
      </c>
      <c r="DB7" s="18">
        <v>46.855574072894129</v>
      </c>
      <c r="DC7" s="18">
        <v>30.636423155346002</v>
      </c>
      <c r="DD7" s="18">
        <v>41.69342615012107</v>
      </c>
      <c r="DE7" s="18">
        <v>104.17041908797417</v>
      </c>
      <c r="DF7" s="18">
        <v>58.036789686079594</v>
      </c>
      <c r="DG7" s="18">
        <v>37.372683445902872</v>
      </c>
      <c r="DH7" s="18">
        <v>45.78564013848181</v>
      </c>
      <c r="DI7" s="18">
        <v>32.006566575336663</v>
      </c>
      <c r="DJ7" s="18">
        <v>26.641071471050513</v>
      </c>
      <c r="DK7" s="18">
        <v>20.880991642241202</v>
      </c>
      <c r="DL7" s="18">
        <v>29.772834204154446</v>
      </c>
      <c r="DM7" s="18">
        <v>23.232052790875507</v>
      </c>
      <c r="DN7" s="18">
        <v>53.188063782337174</v>
      </c>
      <c r="DO7" s="18">
        <v>31.068128807187474</v>
      </c>
      <c r="DP7" s="18">
        <v>48.732131324072895</v>
      </c>
      <c r="DQ7" s="18">
        <v>106.23970168004757</v>
      </c>
      <c r="DR7" s="18">
        <v>78.563204303130789</v>
      </c>
      <c r="DS7" s="18">
        <v>45.964027845036277</v>
      </c>
      <c r="DT7" s="18">
        <v>46.108292425980203</v>
      </c>
      <c r="DU7" s="18">
        <v>33.074294719850478</v>
      </c>
      <c r="DV7" s="18">
        <v>28.30149832207637</v>
      </c>
      <c r="DW7" s="18">
        <v>22.319203665944528</v>
      </c>
      <c r="DX7" s="18">
        <v>40.806631993118408</v>
      </c>
      <c r="DY7" s="18">
        <v>19.913182819336466</v>
      </c>
      <c r="DZ7" s="18">
        <v>55.120121075995058</v>
      </c>
      <c r="EA7" s="18">
        <v>27.577392273055523</v>
      </c>
      <c r="EB7" s="18">
        <v>45.176731096809831</v>
      </c>
      <c r="EC7" s="18">
        <v>107.16585956416463</v>
      </c>
      <c r="ED7" s="18">
        <v>58.796254991291789</v>
      </c>
      <c r="EE7" s="18">
        <v>35.061585584724533</v>
      </c>
      <c r="EF7" s="18">
        <v>38.490856080880185</v>
      </c>
      <c r="EG7" s="18">
        <v>30.772153253897461</v>
      </c>
      <c r="EH7" s="18">
        <v>28.185612930631663</v>
      </c>
      <c r="EI7" s="18">
        <v>24.984027324667618</v>
      </c>
      <c r="EJ7" s="18">
        <v>35.178869950299493</v>
      </c>
      <c r="EK7" s="18">
        <v>26.056048617305983</v>
      </c>
      <c r="EL7" s="18">
        <v>53.282083726264801</v>
      </c>
      <c r="EM7" s="18">
        <v>28.941318030245093</v>
      </c>
      <c r="EN7" s="18">
        <v>41.040549350070108</v>
      </c>
      <c r="EO7" s="18">
        <v>77.877151830848319</v>
      </c>
      <c r="EP7" s="18">
        <v>94.055436419438394</v>
      </c>
      <c r="EQ7" s="18">
        <v>44.587474310776969</v>
      </c>
      <c r="ER7" s="18">
        <v>48.143141009302923</v>
      </c>
      <c r="ES7" s="18">
        <v>41.965485907565537</v>
      </c>
      <c r="ET7" s="18">
        <v>31.364918578225243</v>
      </c>
      <c r="EU7" s="18">
        <v>27.799066755872744</v>
      </c>
      <c r="EV7" s="18">
        <v>51.368287116095331</v>
      </c>
      <c r="EW7" s="18">
        <v>35.361913501975295</v>
      </c>
      <c r="EX7" s="18">
        <v>83.363684104328641</v>
      </c>
      <c r="EY7" s="18">
        <v>40.421721655834531</v>
      </c>
      <c r="EZ7" s="18">
        <v>58.053606983560663</v>
      </c>
      <c r="FA7" s="18">
        <v>120.23737790450708</v>
      </c>
      <c r="FB7" s="18">
        <v>92.720163724990428</v>
      </c>
      <c r="FC7" s="18">
        <v>42.756343007943585</v>
      </c>
      <c r="FD7" s="18">
        <v>41.591560107896861</v>
      </c>
      <c r="FE7" s="18">
        <v>33.938853330359798</v>
      </c>
      <c r="FF7" s="18">
        <v>30.443868059980456</v>
      </c>
      <c r="FG7" s="18">
        <v>30.786357652606092</v>
      </c>
      <c r="FH7" s="18">
        <v>51.829001125695605</v>
      </c>
      <c r="FI7" s="18">
        <v>31.813041820653346</v>
      </c>
      <c r="FJ7" s="18">
        <v>91.410390850006351</v>
      </c>
      <c r="FK7" s="18">
        <v>35.022473524913991</v>
      </c>
      <c r="FL7" s="18">
        <v>54.221335712161746</v>
      </c>
      <c r="FM7" s="18">
        <v>123.12799154666324</v>
      </c>
      <c r="FN7" s="18">
        <v>93.569970190306265</v>
      </c>
      <c r="FO7" s="18">
        <v>33.333415817085076</v>
      </c>
      <c r="FP7" s="18">
        <v>32.461099932033456</v>
      </c>
      <c r="FQ7" s="18">
        <v>28.547088600739126</v>
      </c>
      <c r="FR7" s="18">
        <v>20.573913119663569</v>
      </c>
      <c r="FS7" s="18">
        <v>20.676771027144138</v>
      </c>
      <c r="FT7" s="18">
        <v>49.837483730512709</v>
      </c>
      <c r="FU7" s="18">
        <v>22.093746771590006</v>
      </c>
      <c r="FV7" s="18">
        <v>89.921934189286816</v>
      </c>
      <c r="FW7" s="18">
        <v>27.421684231765855</v>
      </c>
      <c r="FX7" s="18">
        <v>41.499886591478692</v>
      </c>
      <c r="FY7" s="18">
        <v>125.02402340597259</v>
      </c>
      <c r="FZ7" s="18">
        <v>89.103008782549608</v>
      </c>
      <c r="GA7" s="18">
        <v>38.185598445265704</v>
      </c>
      <c r="GB7" s="18">
        <v>42.427576685357458</v>
      </c>
      <c r="GC7" s="18">
        <v>28.026670224289557</v>
      </c>
      <c r="GD7" s="18">
        <v>23.016758814408906</v>
      </c>
      <c r="GE7" s="18">
        <v>22.231771483794237</v>
      </c>
      <c r="GF7" s="18">
        <v>62.995064886793273</v>
      </c>
      <c r="GG7" s="18">
        <v>24.158462342296438</v>
      </c>
      <c r="GH7" s="18">
        <v>102.02209815853193</v>
      </c>
      <c r="GI7" s="18">
        <v>31.530078947368416</v>
      </c>
      <c r="GJ7" s="18">
        <v>44.236472441697472</v>
      </c>
      <c r="GK7" s="18">
        <v>135.27529872350368</v>
      </c>
      <c r="GL7" s="18">
        <v>74.471597277091021</v>
      </c>
      <c r="GM7" s="18">
        <v>29.042118187417699</v>
      </c>
      <c r="GN7" s="18">
        <v>29.040970880591306</v>
      </c>
      <c r="GO7" s="18">
        <v>26.35005524404232</v>
      </c>
      <c r="GP7" s="18">
        <v>23.953893834161679</v>
      </c>
      <c r="GQ7" s="18">
        <v>22.897409296546464</v>
      </c>
      <c r="GR7" s="18">
        <v>58.578066840830942</v>
      </c>
      <c r="GS7" s="18">
        <v>22.357834597085937</v>
      </c>
      <c r="GT7" s="18">
        <v>91.349694617900752</v>
      </c>
      <c r="GU7" s="18">
        <v>26.019357004800135</v>
      </c>
      <c r="GV7" s="18">
        <v>37.296517076589765</v>
      </c>
      <c r="GW7" s="18">
        <v>110.70735887387957</v>
      </c>
      <c r="GX7" s="18">
        <v>70.573389172082756</v>
      </c>
      <c r="GY7" s="18">
        <v>21.080882099316092</v>
      </c>
      <c r="GZ7" s="18">
        <v>26.323348901915811</v>
      </c>
      <c r="HA7" s="18">
        <v>29.110519880208997</v>
      </c>
      <c r="HB7" s="18">
        <v>19.424541140988072</v>
      </c>
      <c r="HC7" s="18">
        <v>17.234732116307715</v>
      </c>
      <c r="HD7" s="18">
        <v>53.551841468076972</v>
      </c>
      <c r="HE7" s="18">
        <v>17.938608555286518</v>
      </c>
      <c r="HF7" s="18">
        <v>90.872303948430414</v>
      </c>
      <c r="HG7" s="18">
        <v>26.298981585319233</v>
      </c>
      <c r="HH7" s="18">
        <v>33.973376162864795</v>
      </c>
      <c r="HI7" s="18">
        <v>110.11057427466976</v>
      </c>
      <c r="HJ7" s="18">
        <v>74.041409031052183</v>
      </c>
      <c r="HK7" s="18">
        <v>23.136855932203389</v>
      </c>
      <c r="HL7" s="18">
        <v>27.4776209910369</v>
      </c>
      <c r="HM7" s="18">
        <v>29.582699556093615</v>
      </c>
      <c r="HN7" s="18">
        <v>18.593483889809271</v>
      </c>
      <c r="HO7" s="18">
        <v>20.424259897625419</v>
      </c>
      <c r="HP7" s="18">
        <v>49.581663916146333</v>
      </c>
      <c r="HQ7" s="18">
        <v>19.415532931906036</v>
      </c>
      <c r="HR7" s="18">
        <v>93.169041969330081</v>
      </c>
      <c r="HS7" s="18">
        <v>26.965093124761054</v>
      </c>
      <c r="HT7" s="18">
        <v>31.321942685102588</v>
      </c>
      <c r="HU7" s="18">
        <v>119.66727744148508</v>
      </c>
      <c r="HV7" s="18">
        <v>62.4115890467695</v>
      </c>
      <c r="HW7" s="18">
        <v>23.832782645172248</v>
      </c>
      <c r="HX7" s="18">
        <v>25.130882598445261</v>
      </c>
      <c r="HY7" s="18">
        <v>28.399012000339848</v>
      </c>
      <c r="HZ7" s="18">
        <v>17.274606580009344</v>
      </c>
      <c r="IA7" s="18">
        <v>18.845358449088828</v>
      </c>
      <c r="IB7" s="18">
        <v>49.135724257678071</v>
      </c>
      <c r="IC7" s="18">
        <v>19.509064345184992</v>
      </c>
      <c r="ID7" s="18">
        <v>89.98747131600193</v>
      </c>
      <c r="IE7" s="18">
        <v>25.685046599549729</v>
      </c>
      <c r="IF7" s="18">
        <v>28.383238381971882</v>
      </c>
      <c r="IG7" s="18">
        <v>119.75275550104078</v>
      </c>
      <c r="IH7" s="18">
        <v>58.345696497599917</v>
      </c>
      <c r="II7" s="18">
        <v>18.419507763051694</v>
      </c>
      <c r="IJ7" s="18">
        <v>24.707681821078104</v>
      </c>
      <c r="IK7" s="18">
        <v>27.595149621936205</v>
      </c>
      <c r="IL7" s="18">
        <v>19.627473811647768</v>
      </c>
      <c r="IM7" s="18">
        <v>17.450862516460646</v>
      </c>
      <c r="IN7" s="18">
        <v>48.695432309587552</v>
      </c>
      <c r="IO7" s="18">
        <v>17.94007414723249</v>
      </c>
      <c r="IP7" s="18">
        <v>102.37482468884077</v>
      </c>
      <c r="IQ7" s="18">
        <v>26.401706257168343</v>
      </c>
      <c r="IR7" s="18">
        <v>27.527354891465951</v>
      </c>
      <c r="IS7" s="18">
        <v>133.51711392889018</v>
      </c>
      <c r="IT7" s="18">
        <v>69.223245900768873</v>
      </c>
      <c r="IU7" s="18">
        <v>19.349388842869896</v>
      </c>
      <c r="IV7" s="18">
        <v>24.883456628860294</v>
      </c>
      <c r="IW7" s="18">
        <v>30.237226997578702</v>
      </c>
      <c r="IX7" s="18">
        <v>19.863189849624064</v>
      </c>
      <c r="IY7" s="18">
        <v>18.127462660889513</v>
      </c>
      <c r="IZ7" s="18">
        <v>49.666372169831376</v>
      </c>
      <c r="JA7" s="18">
        <v>20.381372828257089</v>
      </c>
      <c r="JB7" s="18">
        <v>106.29959109638504</v>
      </c>
      <c r="JC7" s="18">
        <v>26.654372828257085</v>
      </c>
      <c r="JD7" s="18">
        <v>33.883664171020769</v>
      </c>
      <c r="JE7" s="18">
        <v>151.24945892273061</v>
      </c>
      <c r="JF7" s="18">
        <v>74.394661101907332</v>
      </c>
      <c r="JG7" s="18">
        <v>16.531470041629493</v>
      </c>
      <c r="JH7" s="18">
        <v>21.365125515058832</v>
      </c>
      <c r="JI7" s="18">
        <v>28.006411006329376</v>
      </c>
      <c r="JJ7" s="18">
        <v>16.546244392761565</v>
      </c>
      <c r="JK7" s="18">
        <v>17.477672486300506</v>
      </c>
      <c r="JL7" s="18">
        <v>48.003672911091293</v>
      </c>
      <c r="JM7" s="18">
        <v>19.475067053226294</v>
      </c>
      <c r="JN7" s="18">
        <v>106.26133766619941</v>
      </c>
      <c r="JO7" s="18">
        <v>23.555171403083982</v>
      </c>
      <c r="JP7" s="18">
        <v>39.759163066564767</v>
      </c>
      <c r="JQ7" s="18">
        <v>153.12540921158833</v>
      </c>
      <c r="JR7" s="18">
        <v>63.741924620874229</v>
      </c>
      <c r="JS7" s="18">
        <v>16.419522503292132</v>
      </c>
      <c r="JT7" s="18">
        <v>17.841701839344122</v>
      </c>
      <c r="JU7" s="18">
        <v>26.570871097234605</v>
      </c>
      <c r="JV7" s="18">
        <v>17.910059120258275</v>
      </c>
      <c r="JW7" s="18">
        <v>13.924078342041543</v>
      </c>
      <c r="JX7" s="18">
        <v>44.330233316341712</v>
      </c>
      <c r="JY7" s="18">
        <v>19.005270814748741</v>
      </c>
      <c r="JZ7" s="18">
        <v>105.27648948642786</v>
      </c>
      <c r="KA7" s="18">
        <v>22.340343719468169</v>
      </c>
      <c r="KB7" s="18">
        <v>30.137544539314383</v>
      </c>
      <c r="KC7" s="18">
        <v>142.95069256828515</v>
      </c>
      <c r="KD7" s="18">
        <v>80.186798904039748</v>
      </c>
      <c r="KE7" s="18">
        <v>18.516532910666502</v>
      </c>
      <c r="KF7" s="18">
        <v>15.44342346331932</v>
      </c>
      <c r="KG7" s="18">
        <v>25.923138672953577</v>
      </c>
      <c r="KH7" s="18">
        <v>13.464400609574785</v>
      </c>
      <c r="KI7" s="18">
        <v>12.104671774775927</v>
      </c>
      <c r="KJ7" s="18">
        <v>37.847535236396084</v>
      </c>
      <c r="KK7" s="18">
        <v>16.848874325644623</v>
      </c>
      <c r="KL7" s="18">
        <v>100.91078715857442</v>
      </c>
      <c r="KM7" s="18">
        <v>20.541233380060319</v>
      </c>
      <c r="KN7" s="18">
        <v>27.561803704175698</v>
      </c>
      <c r="KO7" s="18">
        <v>150.32833438469058</v>
      </c>
      <c r="KP7" s="18">
        <v>76.675921583620053</v>
      </c>
      <c r="KQ7" s="18">
        <v>19.874389044645522</v>
      </c>
      <c r="KR7" s="18">
        <v>17.815609861518205</v>
      </c>
      <c r="KS7" s="18">
        <v>26.07509391062403</v>
      </c>
      <c r="KT7" s="18">
        <v>14.634483326961471</v>
      </c>
      <c r="KU7" s="18">
        <v>11.900021844866407</v>
      </c>
      <c r="KV7" s="18">
        <v>36.985930015717273</v>
      </c>
      <c r="KW7" s="18">
        <v>17.835091871628226</v>
      </c>
      <c r="KX7" s="18">
        <v>94.208864651034389</v>
      </c>
      <c r="KY7" s="18">
        <v>21.366450469393822</v>
      </c>
      <c r="KZ7" s="18">
        <v>28.319640573892361</v>
      </c>
      <c r="LA7" s="18">
        <v>143.70057971199196</v>
      </c>
      <c r="LB7" s="18">
        <v>82.64954111974852</v>
      </c>
      <c r="LC7" s="18">
        <v>22.983531328320797</v>
      </c>
      <c r="LD7" s="18">
        <v>18.343363599677165</v>
      </c>
      <c r="LE7" s="18">
        <v>28.092525636124218</v>
      </c>
      <c r="LF7" s="18">
        <v>16.426880070940062</v>
      </c>
      <c r="LG7" s="18">
        <v>11.345265685399943</v>
      </c>
      <c r="LH7" s="18">
        <v>38.199447548957146</v>
      </c>
      <c r="LI7" s="18">
        <v>18.668436334480273</v>
      </c>
      <c r="LJ7" s="18">
        <v>101.11119575421608</v>
      </c>
      <c r="LK7" s="18">
        <v>22.0566258442717</v>
      </c>
      <c r="LL7" s="18">
        <v>31.51012321056881</v>
      </c>
      <c r="LM7" s="18">
        <v>146.34575111507581</v>
      </c>
      <c r="LN7" s="18">
        <v>78.259175396117428</v>
      </c>
      <c r="LO7" s="18">
        <v>17.024508495815812</v>
      </c>
      <c r="LP7" s="18">
        <v>13.385591733571227</v>
      </c>
      <c r="LQ7" s="18">
        <v>22.290876290302027</v>
      </c>
      <c r="LR7" s="18">
        <v>11.175834374070771</v>
      </c>
      <c r="LS7" s="18">
        <v>8.0262698802089982</v>
      </c>
      <c r="LT7" s="18">
        <v>31.728718469903576</v>
      </c>
      <c r="LU7" s="18">
        <v>12.847978558684849</v>
      </c>
      <c r="LV7" s="18">
        <v>95.246903455673106</v>
      </c>
      <c r="LW7" s="18">
        <v>18.524156949577339</v>
      </c>
      <c r="LX7" s="18">
        <v>27.631197262223363</v>
      </c>
      <c r="LY7" s="18">
        <v>143.65817377129258</v>
      </c>
      <c r="LZ7" s="18">
        <v>65.228612208487306</v>
      </c>
      <c r="MA7" s="18">
        <v>19.879836901575977</v>
      </c>
      <c r="MB7" s="18">
        <v>15.77269312051315</v>
      </c>
      <c r="MC7" s="18">
        <v>20.917498205258912</v>
      </c>
      <c r="MD7" s="18">
        <v>9.4646521494414024</v>
      </c>
      <c r="ME7" s="18">
        <v>5.2693878021324503</v>
      </c>
      <c r="MF7" s="18">
        <v>25.557932405165452</v>
      </c>
      <c r="MG7" s="18">
        <v>13.701175130623168</v>
      </c>
      <c r="MH7" s="18">
        <v>82.164171116350332</v>
      </c>
      <c r="MI7" s="18">
        <v>15.529271621851239</v>
      </c>
      <c r="MJ7" s="18">
        <v>27.898327301304104</v>
      </c>
      <c r="MK7" s="18">
        <v>137.075275094516</v>
      </c>
      <c r="ML7" s="18">
        <v>74.217176436854885</v>
      </c>
      <c r="MM7" s="18">
        <v>23.691145766959764</v>
      </c>
      <c r="MN7" s="18">
        <v>16.312475075400361</v>
      </c>
      <c r="MO7" s="18">
        <v>27.176478856038411</v>
      </c>
      <c r="MP7" s="18">
        <v>7.3997589312263718</v>
      </c>
      <c r="MQ7" s="18">
        <v>9.254369313113294</v>
      </c>
      <c r="MR7" s="18">
        <v>26.897550061594664</v>
      </c>
      <c r="MS7" s="18">
        <v>11.841042872010535</v>
      </c>
      <c r="MT7" s="18">
        <v>76.980720296504018</v>
      </c>
      <c r="MU7" s="18">
        <v>19.441965400790103</v>
      </c>
      <c r="MV7" s="18">
        <v>32.453187215921183</v>
      </c>
      <c r="MW7" s="18">
        <v>139.87701316851457</v>
      </c>
      <c r="MX7" s="18">
        <v>86.202979822437484</v>
      </c>
      <c r="MY7" s="18">
        <v>27.175065077949117</v>
      </c>
      <c r="MZ7" s="18">
        <v>24.076418801240397</v>
      </c>
      <c r="NA7" s="18">
        <v>29.785439775285678</v>
      </c>
      <c r="NB7" s="18">
        <v>12.38716092137123</v>
      </c>
      <c r="NC7" s="18">
        <v>12.444785331974005</v>
      </c>
      <c r="ND7" s="18">
        <v>32.8544855358736</v>
      </c>
      <c r="NE7" s="18">
        <v>17.073146903275138</v>
      </c>
      <c r="NF7" s="18">
        <v>88.996546111040388</v>
      </c>
      <c r="NG7" s="18">
        <v>21.114020761649886</v>
      </c>
      <c r="NH7" s="18">
        <v>42.293785905441574</v>
      </c>
      <c r="NI7" s="18">
        <v>146.09067149866195</v>
      </c>
      <c r="NJ7" s="18">
        <v>87.755485811987612</v>
      </c>
      <c r="NK7" s="18">
        <v>25.169624559279555</v>
      </c>
      <c r="NL7" s="18">
        <v>23.7581706915594</v>
      </c>
      <c r="NM7" s="18">
        <v>28.601441336391844</v>
      </c>
      <c r="NN7" s="18">
        <v>11.383311860158869</v>
      </c>
      <c r="NO7" s="18">
        <v>9.5758742937853096</v>
      </c>
      <c r="NP7" s="18">
        <v>31.069253908075268</v>
      </c>
      <c r="NQ7" s="18">
        <v>13.617540163969249</v>
      </c>
      <c r="NR7" s="18">
        <v>88.446889915466599</v>
      </c>
      <c r="NS7" s="18">
        <v>21.741479164011725</v>
      </c>
      <c r="NT7" s="18">
        <v>38.298330593432738</v>
      </c>
      <c r="NU7" s="18">
        <v>146.23179023830772</v>
      </c>
      <c r="NV7" s="18">
        <v>89.510480353425919</v>
      </c>
      <c r="NW7" s="18">
        <v>27.998298436769893</v>
      </c>
      <c r="NX7" s="18">
        <v>26.363060522067887</v>
      </c>
      <c r="NY7" s="18">
        <v>29.236523777664505</v>
      </c>
      <c r="NZ7" s="18">
        <v>11.520337305127226</v>
      </c>
      <c r="OA7" s="18">
        <v>10.818067095705363</v>
      </c>
      <c r="OB7" s="18">
        <v>32.204288252410684</v>
      </c>
      <c r="OC7" s="18">
        <v>13.80620922008411</v>
      </c>
      <c r="OD7" s="18">
        <v>87.461530999107964</v>
      </c>
      <c r="OE7" s="18">
        <v>24.519745560936254</v>
      </c>
      <c r="OF7" s="18">
        <v>42.566600664797612</v>
      </c>
      <c r="OG7" s="18">
        <v>151.0994504056753</v>
      </c>
      <c r="OH7" s="18">
        <v>92.605455248290212</v>
      </c>
      <c r="OI7" s="18">
        <v>27.406110466845078</v>
      </c>
      <c r="OJ7" s="18">
        <v>29.248951701287137</v>
      </c>
      <c r="OK7" s="18">
        <v>29.695749989380239</v>
      </c>
      <c r="OL7" s="18">
        <v>12.615326940231938</v>
      </c>
      <c r="OM7" s="18">
        <v>11.334081294337537</v>
      </c>
      <c r="ON7" s="18">
        <v>33.533039802897079</v>
      </c>
      <c r="OO7" s="18">
        <v>13.730494371522028</v>
      </c>
      <c r="OP7" s="18">
        <v>89.235289558642421</v>
      </c>
      <c r="OQ7" s="18">
        <v>28.010341457457205</v>
      </c>
      <c r="OR7" s="18">
        <v>44.205132460388278</v>
      </c>
      <c r="OS7" s="18">
        <v>150.79884121320245</v>
      </c>
      <c r="OT7" s="18">
        <v>105.0253995369781</v>
      </c>
      <c r="OU7" s="18">
        <v>31.135146329807576</v>
      </c>
      <c r="OV7" s="18">
        <v>32.315325347266487</v>
      </c>
      <c r="OW7" s="18">
        <v>30.982302854594121</v>
      </c>
      <c r="OX7" s="18">
        <v>15.169661250584081</v>
      </c>
      <c r="OY7" s="18">
        <v>13.472705630601927</v>
      </c>
      <c r="OZ7" s="18">
        <v>37.975870757401985</v>
      </c>
      <c r="PA7" s="18">
        <v>14.431469234526993</v>
      </c>
      <c r="PB7" s="18">
        <v>94.657283972643427</v>
      </c>
      <c r="PC7" s="18">
        <v>31.857335266131429</v>
      </c>
      <c r="PD7" s="18">
        <v>50.581782379678025</v>
      </c>
      <c r="PE7" s="18">
        <v>162.36985987213794</v>
      </c>
      <c r="PF7" s="18">
        <v>110.86163093114135</v>
      </c>
      <c r="PG7" s="18">
        <v>34.076071226795811</v>
      </c>
      <c r="PH7" s="18">
        <v>31.810488137717176</v>
      </c>
      <c r="PI7" s="18">
        <v>30.998816670914579</v>
      </c>
      <c r="PJ7" s="18">
        <v>13.339366371437061</v>
      </c>
      <c r="PK7" s="18">
        <v>11.699783494753838</v>
      </c>
      <c r="PL7" s="18">
        <v>39.134865309460096</v>
      </c>
      <c r="PM7" s="18">
        <v>14.886209846650525</v>
      </c>
      <c r="PN7" s="18">
        <v>99.209930695382567</v>
      </c>
      <c r="PO7" s="18">
        <v>36.013457945711743</v>
      </c>
      <c r="PP7" s="18">
        <v>57.368546376534553</v>
      </c>
      <c r="PQ7" s="18">
        <v>172.12568369015762</v>
      </c>
      <c r="PR7" s="18">
        <v>117.04296481670286</v>
      </c>
      <c r="PS7" s="18">
        <v>43.557229790578141</v>
      </c>
      <c r="PT7" s="18">
        <v>38.050623348625813</v>
      </c>
      <c r="PU7" s="18">
        <v>35.081030584936919</v>
      </c>
      <c r="PV7" s="18">
        <v>14.035966664542707</v>
      </c>
      <c r="PW7" s="18">
        <v>12.542942982456138</v>
      </c>
      <c r="PX7" s="18">
        <v>41.097048659785074</v>
      </c>
      <c r="PY7" s="18">
        <v>16.175323796780084</v>
      </c>
      <c r="PZ7" s="18">
        <v>102.79106020347476</v>
      </c>
      <c r="QA7" s="18">
        <v>39.314289293148143</v>
      </c>
      <c r="QB7" s="18">
        <v>66.11022497982249</v>
      </c>
      <c r="QC7" s="18">
        <v>178.90093760885279</v>
      </c>
      <c r="QD7" s="18">
        <v>122.45186512892407</v>
      </c>
      <c r="QE7" s="18">
        <v>50.209151926426259</v>
      </c>
      <c r="QF7" s="18">
        <v>43.037455386347233</v>
      </c>
      <c r="QG7" s="18">
        <v>36.453757295781827</v>
      </c>
      <c r="QH7" s="18">
        <v>15.841975648867935</v>
      </c>
      <c r="QI7" s="18">
        <v>15.38915955142093</v>
      </c>
      <c r="QJ7" s="18">
        <v>44.579754046132258</v>
      </c>
      <c r="QK7" s="18">
        <v>18.696408415105566</v>
      </c>
      <c r="QL7" s="18">
        <v>104.77725557537913</v>
      </c>
      <c r="QM7" s="18">
        <v>47.185421084490898</v>
      </c>
      <c r="QN7" s="18">
        <v>79.213431194511728</v>
      </c>
      <c r="QO7" s="53">
        <v>171.88838362856302</v>
      </c>
    </row>
    <row r="8" spans="1:457">
      <c r="A8" s="57" t="s">
        <v>169</v>
      </c>
      <c r="B8" s="332">
        <v>486.95491525423733</v>
      </c>
      <c r="C8" s="18">
        <v>166.1110793933988</v>
      </c>
      <c r="D8" s="18">
        <v>195.11025869759146</v>
      </c>
      <c r="E8" s="18">
        <v>191.5661909009813</v>
      </c>
      <c r="F8" s="18">
        <v>151.08920606601251</v>
      </c>
      <c r="G8" s="18">
        <v>106.27229259589653</v>
      </c>
      <c r="H8" s="18">
        <v>123.05998215878681</v>
      </c>
      <c r="I8" s="18">
        <v>110.41325602140948</v>
      </c>
      <c r="J8" s="18">
        <v>115.33283367316598</v>
      </c>
      <c r="K8" s="18">
        <v>99.852970264644696</v>
      </c>
      <c r="L8" s="18">
        <v>123.69945397391785</v>
      </c>
      <c r="M8" s="18">
        <v>122.07442338898086</v>
      </c>
      <c r="N8" s="18">
        <v>175.2250479588802</v>
      </c>
      <c r="O8" s="18">
        <v>135.46327199354323</v>
      </c>
      <c r="P8" s="18">
        <v>100.74070447304699</v>
      </c>
      <c r="Q8" s="18">
        <v>82.301773915721526</v>
      </c>
      <c r="R8" s="18">
        <v>87.817869695425046</v>
      </c>
      <c r="S8" s="18">
        <v>72.07881857185339</v>
      </c>
      <c r="T8" s="18">
        <v>122.45697989677585</v>
      </c>
      <c r="U8" s="18">
        <v>113.76330313070808</v>
      </c>
      <c r="V8" s="18">
        <v>96.72376121447688</v>
      </c>
      <c r="W8" s="18">
        <v>86.221803056369737</v>
      </c>
      <c r="X8" s="18">
        <v>102.2326992799796</v>
      </c>
      <c r="Y8" s="18">
        <v>112.3479262138397</v>
      </c>
      <c r="Z8" s="18">
        <v>102.94553211418376</v>
      </c>
      <c r="AA8" s="18">
        <v>79.995850038231168</v>
      </c>
      <c r="AB8" s="18">
        <v>73.397102794061453</v>
      </c>
      <c r="AC8" s="18">
        <v>56.752435208784675</v>
      </c>
      <c r="AD8" s="18">
        <v>68.895767522620091</v>
      </c>
      <c r="AE8" s="18">
        <v>67.981608247313218</v>
      </c>
      <c r="AF8" s="18">
        <v>84.952230332186389</v>
      </c>
      <c r="AG8" s="18">
        <v>86.627809035300132</v>
      </c>
      <c r="AH8" s="18">
        <v>93.571606027781314</v>
      </c>
      <c r="AI8" s="18">
        <v>80.419124835393617</v>
      </c>
      <c r="AJ8" s="18">
        <v>96.531102491397974</v>
      </c>
      <c r="AK8" s="18">
        <v>101.23879847924891</v>
      </c>
      <c r="AL8" s="18">
        <v>117.54510030372548</v>
      </c>
      <c r="AM8" s="18">
        <v>92.302536638205652</v>
      </c>
      <c r="AN8" s="18">
        <v>79.943237458051911</v>
      </c>
      <c r="AO8" s="18">
        <v>61.78004966866321</v>
      </c>
      <c r="AP8" s="18">
        <v>74.018292648995399</v>
      </c>
      <c r="AQ8" s="18">
        <v>65.247383628562943</v>
      </c>
      <c r="AR8" s="18">
        <v>93.516490888237584</v>
      </c>
      <c r="AS8" s="18">
        <v>93.531509504693958</v>
      </c>
      <c r="AT8" s="18">
        <v>96.446512669385243</v>
      </c>
      <c r="AU8" s="18">
        <v>80.415571885221496</v>
      </c>
      <c r="AV8" s="18">
        <v>100.11947113546579</v>
      </c>
      <c r="AW8" s="18">
        <v>106.33622349305475</v>
      </c>
      <c r="AX8" s="18">
        <v>172.28322002038993</v>
      </c>
      <c r="AY8" s="18">
        <v>108.13293225117883</v>
      </c>
      <c r="AZ8" s="18">
        <v>116.75922824009176</v>
      </c>
      <c r="BA8" s="18">
        <v>73.383338043201221</v>
      </c>
      <c r="BB8" s="18">
        <v>76.827203241153725</v>
      </c>
      <c r="BC8" s="18">
        <v>66.917144375769936</v>
      </c>
      <c r="BD8" s="18">
        <v>100.8560939318636</v>
      </c>
      <c r="BE8" s="18">
        <v>100.96982534726648</v>
      </c>
      <c r="BF8" s="18">
        <v>106.1657929144896</v>
      </c>
      <c r="BG8" s="18">
        <v>76.282276910496563</v>
      </c>
      <c r="BH8" s="18">
        <v>104.71913523214829</v>
      </c>
      <c r="BI8" s="18">
        <v>121.58117027738837</v>
      </c>
      <c r="BJ8" s="18">
        <v>87.480739135975526</v>
      </c>
      <c r="BK8" s="18">
        <v>67.317806635232131</v>
      </c>
      <c r="BL8" s="18">
        <v>66.138368973280777</v>
      </c>
      <c r="BM8" s="18">
        <v>51.370618394503239</v>
      </c>
      <c r="BN8" s="18">
        <v>48.764911245274234</v>
      </c>
      <c r="BO8" s="18">
        <v>42.733009817977162</v>
      </c>
      <c r="BP8" s="18">
        <v>62.766654602608213</v>
      </c>
      <c r="BQ8" s="18">
        <v>53.664151703411036</v>
      </c>
      <c r="BR8" s="18">
        <v>70.469865086444955</v>
      </c>
      <c r="BS8" s="18">
        <v>53.04858684847715</v>
      </c>
      <c r="BT8" s="18">
        <v>74.889971963807852</v>
      </c>
      <c r="BU8" s="18">
        <v>85.892933106070245</v>
      </c>
      <c r="BV8" s="18">
        <v>57.706254290387008</v>
      </c>
      <c r="BW8" s="18">
        <v>45.447338377723952</v>
      </c>
      <c r="BX8" s="18">
        <v>56.902716112314671</v>
      </c>
      <c r="BY8" s="18">
        <v>33.283683467142396</v>
      </c>
      <c r="BZ8" s="18">
        <v>27.554465326451698</v>
      </c>
      <c r="CA8" s="18">
        <v>23.370647859054383</v>
      </c>
      <c r="CB8" s="18">
        <v>36.763685580476626</v>
      </c>
      <c r="CC8" s="18">
        <v>32.687186759271057</v>
      </c>
      <c r="CD8" s="18">
        <v>42.453801898814831</v>
      </c>
      <c r="CE8" s="18">
        <v>32.262496676012084</v>
      </c>
      <c r="CF8" s="18">
        <v>49.463106410093026</v>
      </c>
      <c r="CG8" s="18">
        <v>54.740561042436639</v>
      </c>
      <c r="CH8" s="18">
        <v>50.744226222335499</v>
      </c>
      <c r="CI8" s="18">
        <v>34.57065519731534</v>
      </c>
      <c r="CJ8" s="18">
        <v>32.595240224501985</v>
      </c>
      <c r="CK8" s="18">
        <v>24.676533303597996</v>
      </c>
      <c r="CL8" s="18">
        <v>22.171300189031889</v>
      </c>
      <c r="CM8" s="18">
        <v>22.378554776772436</v>
      </c>
      <c r="CN8" s="18">
        <v>29.812757035597489</v>
      </c>
      <c r="CO8" s="18">
        <v>29.311238939509824</v>
      </c>
      <c r="CP8" s="18">
        <v>34.337871840618504</v>
      </c>
      <c r="CQ8" s="18">
        <v>26.19249479100295</v>
      </c>
      <c r="CR8" s="18">
        <v>38.732945223227553</v>
      </c>
      <c r="CS8" s="18">
        <v>47.303905919459645</v>
      </c>
      <c r="CT8" s="18">
        <v>45.244274159976243</v>
      </c>
      <c r="CU8" s="18">
        <v>38.940718788496653</v>
      </c>
      <c r="CV8" s="18">
        <v>38.4027503185931</v>
      </c>
      <c r="CW8" s="18">
        <v>33.490330381037346</v>
      </c>
      <c r="CX8" s="18">
        <v>26.00473069325858</v>
      </c>
      <c r="CY8" s="18">
        <v>24.931073563145159</v>
      </c>
      <c r="CZ8" s="18">
        <v>30.302534662928533</v>
      </c>
      <c r="DA8" s="18">
        <v>31.800821152457374</v>
      </c>
      <c r="DB8" s="18">
        <v>46.086863695255119</v>
      </c>
      <c r="DC8" s="18">
        <v>31.58388393653625</v>
      </c>
      <c r="DD8" s="18">
        <v>37.721612760715338</v>
      </c>
      <c r="DE8" s="18">
        <v>53.834693311669021</v>
      </c>
      <c r="DF8" s="18">
        <v>45.528184486640299</v>
      </c>
      <c r="DG8" s="18">
        <v>35.183918100335603</v>
      </c>
      <c r="DH8" s="18">
        <v>41.628991918355233</v>
      </c>
      <c r="DI8" s="18">
        <v>33.619258060405237</v>
      </c>
      <c r="DJ8" s="18">
        <v>31.9404520942186</v>
      </c>
      <c r="DK8" s="18">
        <v>31.773071131217911</v>
      </c>
      <c r="DL8" s="18">
        <v>41.229492279427411</v>
      </c>
      <c r="DM8" s="18">
        <v>36.719244095408087</v>
      </c>
      <c r="DN8" s="18">
        <v>50.07074971326621</v>
      </c>
      <c r="DO8" s="18">
        <v>30.136981988870499</v>
      </c>
      <c r="DP8" s="18">
        <v>41.897365489996155</v>
      </c>
      <c r="DQ8" s="18">
        <v>52.819052897073185</v>
      </c>
      <c r="DR8" s="18">
        <v>52.604713775965301</v>
      </c>
      <c r="DS8" s="18">
        <v>39.819274542287936</v>
      </c>
      <c r="DT8" s="18">
        <v>38.933087347606303</v>
      </c>
      <c r="DU8" s="18">
        <v>34.007025561785831</v>
      </c>
      <c r="DV8" s="18">
        <v>32.866032623932732</v>
      </c>
      <c r="DW8" s="18">
        <v>30.596622711439583</v>
      </c>
      <c r="DX8" s="18">
        <v>45.060379380655029</v>
      </c>
      <c r="DY8" s="18">
        <v>38.974412599294908</v>
      </c>
      <c r="DZ8" s="18">
        <v>52.318952954419942</v>
      </c>
      <c r="EA8" s="18">
        <v>28.432609585404194</v>
      </c>
      <c r="EB8" s="18">
        <v>40.743219234527011</v>
      </c>
      <c r="EC8" s="18">
        <v>53.851577226965752</v>
      </c>
      <c r="ED8" s="18">
        <v>51.750103425937745</v>
      </c>
      <c r="EE8" s="18">
        <v>33.827927265196891</v>
      </c>
      <c r="EF8" s="18">
        <v>35.965648559959206</v>
      </c>
      <c r="EG8" s="18">
        <v>30.571248725627633</v>
      </c>
      <c r="EH8" s="18">
        <v>28.423579170383594</v>
      </c>
      <c r="EI8" s="18">
        <v>27.150113004970056</v>
      </c>
      <c r="EJ8" s="18">
        <v>35.886254927573169</v>
      </c>
      <c r="EK8" s="18">
        <v>28.544830996983986</v>
      </c>
      <c r="EL8" s="18">
        <v>51.855329966866329</v>
      </c>
      <c r="EM8" s="18">
        <v>28.725735376577038</v>
      </c>
      <c r="EN8" s="18">
        <v>39.54399492375007</v>
      </c>
      <c r="EO8" s="18">
        <v>62.380019604094997</v>
      </c>
      <c r="EP8" s="18">
        <v>76.194371001656719</v>
      </c>
      <c r="EQ8" s="18">
        <v>43.401832632428551</v>
      </c>
      <c r="ER8" s="18">
        <v>44.173340958328055</v>
      </c>
      <c r="ES8" s="18">
        <v>40.309914755108096</v>
      </c>
      <c r="ET8" s="18">
        <v>31.558502548744734</v>
      </c>
      <c r="EU8" s="18">
        <v>29.479353117964401</v>
      </c>
      <c r="EV8" s="18">
        <v>51.574706119111319</v>
      </c>
      <c r="EW8" s="18">
        <v>37.777068391317286</v>
      </c>
      <c r="EX8" s="18">
        <v>81.766255501040717</v>
      </c>
      <c r="EY8" s="18">
        <v>40.02300662673634</v>
      </c>
      <c r="EZ8" s="18">
        <v>56.947640212820176</v>
      </c>
      <c r="FA8" s="18">
        <v>98.608253387706526</v>
      </c>
      <c r="FB8" s="18">
        <v>83.391034418673797</v>
      </c>
      <c r="FC8" s="18">
        <v>42.766594749585828</v>
      </c>
      <c r="FD8" s="18">
        <v>39.66603876215963</v>
      </c>
      <c r="FE8" s="18">
        <v>34.410307612250968</v>
      </c>
      <c r="FF8" s="18">
        <v>31.049068709910376</v>
      </c>
      <c r="FG8" s="18">
        <v>33.480189669087984</v>
      </c>
      <c r="FH8" s="18">
        <v>52.68943683360942</v>
      </c>
      <c r="FI8" s="18">
        <v>36.294215029098183</v>
      </c>
      <c r="FJ8" s="18">
        <v>92.563449014485428</v>
      </c>
      <c r="FK8" s="18">
        <v>34.761664776347644</v>
      </c>
      <c r="FL8" s="18">
        <v>54.849874803534306</v>
      </c>
      <c r="FM8" s="18">
        <v>108.97476272248417</v>
      </c>
      <c r="FN8" s="18">
        <v>83.397807229939346</v>
      </c>
      <c r="FO8" s="18">
        <v>32.763611433244137</v>
      </c>
      <c r="FP8" s="18">
        <v>29.590242173229701</v>
      </c>
      <c r="FQ8" s="18">
        <v>28.377087336986555</v>
      </c>
      <c r="FR8" s="18">
        <v>20.363955970434567</v>
      </c>
      <c r="FS8" s="18">
        <v>20.989726721464681</v>
      </c>
      <c r="FT8" s="18">
        <v>50.275229397646648</v>
      </c>
      <c r="FU8" s="18">
        <v>22.987498789346262</v>
      </c>
      <c r="FV8" s="18">
        <v>87.743139310139867</v>
      </c>
      <c r="FW8" s="18">
        <v>26.972613535958558</v>
      </c>
      <c r="FX8" s="18">
        <v>40.98678137079991</v>
      </c>
      <c r="FY8" s="18">
        <v>103.71355410772696</v>
      </c>
      <c r="FZ8" s="18">
        <v>78.431286224034707</v>
      </c>
      <c r="GA8" s="18">
        <v>36.999083333333331</v>
      </c>
      <c r="GB8" s="18">
        <v>37.72245658638122</v>
      </c>
      <c r="GC8" s="18">
        <v>26.832627299180164</v>
      </c>
      <c r="GD8" s="18">
        <v>22.313274680344929</v>
      </c>
      <c r="GE8" s="18">
        <v>22.398027345907142</v>
      </c>
      <c r="GF8" s="18">
        <v>62.065672337623703</v>
      </c>
      <c r="GG8" s="18">
        <v>24.478176043923398</v>
      </c>
      <c r="GH8" s="18">
        <v>96.302640393356313</v>
      </c>
      <c r="GI8" s="18">
        <v>30.852420319867473</v>
      </c>
      <c r="GJ8" s="18">
        <v>42.762190571768421</v>
      </c>
      <c r="GK8" s="18">
        <v>108.52538854551638</v>
      </c>
      <c r="GL8" s="18">
        <v>70.452389012786199</v>
      </c>
      <c r="GM8" s="18">
        <v>28.440329850048858</v>
      </c>
      <c r="GN8" s="18">
        <v>27.047558578650023</v>
      </c>
      <c r="GO8" s="18">
        <v>26.403083025360026</v>
      </c>
      <c r="GP8" s="18">
        <v>23.445614704133224</v>
      </c>
      <c r="GQ8" s="18">
        <v>22.969104870226428</v>
      </c>
      <c r="GR8" s="18">
        <v>59.294593262818047</v>
      </c>
      <c r="GS8" s="18">
        <v>23.813211811307941</v>
      </c>
      <c r="GT8" s="18">
        <v>91.034992056412236</v>
      </c>
      <c r="GU8" s="18">
        <v>24.440788645342181</v>
      </c>
      <c r="GV8" s="18">
        <v>37.102859086274989</v>
      </c>
      <c r="GW8" s="18">
        <v>96.087812741599706</v>
      </c>
      <c r="GX8" s="18">
        <v>65.02901042861393</v>
      </c>
      <c r="GY8" s="18">
        <v>20.550086147572323</v>
      </c>
      <c r="GZ8" s="18">
        <v>24.853382386049866</v>
      </c>
      <c r="HA8" s="18">
        <v>29.661908138991549</v>
      </c>
      <c r="HB8" s="18">
        <v>18.798067201903073</v>
      </c>
      <c r="HC8" s="18">
        <v>17.527080699630439</v>
      </c>
      <c r="HD8" s="18">
        <v>54.895663448876427</v>
      </c>
      <c r="HE8" s="18">
        <v>19.191941336391839</v>
      </c>
      <c r="HF8" s="18">
        <v>92.363121840618462</v>
      </c>
      <c r="HG8" s="18">
        <v>25.49468249012363</v>
      </c>
      <c r="HH8" s="18">
        <v>33.789481383543595</v>
      </c>
      <c r="HI8" s="18">
        <v>98.630977464848513</v>
      </c>
      <c r="HJ8" s="18">
        <v>72.802332462512197</v>
      </c>
      <c r="HK8" s="18">
        <v>22.864078182745011</v>
      </c>
      <c r="HL8" s="18">
        <v>25.919482095068172</v>
      </c>
      <c r="HM8" s="18">
        <v>30.251594239836901</v>
      </c>
      <c r="HN8" s="18">
        <v>18.097292192345275</v>
      </c>
      <c r="HO8" s="18">
        <v>21.004182787477163</v>
      </c>
      <c r="HP8" s="18">
        <v>50.924730895034216</v>
      </c>
      <c r="HQ8" s="18">
        <v>20.426362059810547</v>
      </c>
      <c r="HR8" s="18">
        <v>95.412633777239719</v>
      </c>
      <c r="HS8" s="18">
        <v>27.118713807824655</v>
      </c>
      <c r="HT8" s="18">
        <v>32.292268181045813</v>
      </c>
      <c r="HU8" s="18">
        <v>108.20392057474193</v>
      </c>
      <c r="HV8" s="18">
        <v>61.976744955609384</v>
      </c>
      <c r="HW8" s="18">
        <v>23.824966154793778</v>
      </c>
      <c r="HX8" s="18">
        <v>23.763685166305599</v>
      </c>
      <c r="HY8" s="18">
        <v>29.110349634679928</v>
      </c>
      <c r="HZ8" s="18">
        <v>16.754269625334526</v>
      </c>
      <c r="IA8" s="18">
        <v>19.358315630177142</v>
      </c>
      <c r="IB8" s="18">
        <v>50.501515313707998</v>
      </c>
      <c r="IC8" s="18">
        <v>20.540219308865389</v>
      </c>
      <c r="ID8" s="18">
        <v>92.249908563782341</v>
      </c>
      <c r="IE8" s="18">
        <v>25.281609107514559</v>
      </c>
      <c r="IF8" s="18">
        <v>29.742463882163023</v>
      </c>
      <c r="IG8" s="18">
        <v>107.55558118813978</v>
      </c>
      <c r="IH8" s="18">
        <v>57.597378573552533</v>
      </c>
      <c r="II8" s="18">
        <v>18.349433222887736</v>
      </c>
      <c r="IJ8" s="18">
        <v>22.70085713223737</v>
      </c>
      <c r="IK8" s="18">
        <v>28.204325134871077</v>
      </c>
      <c r="IL8" s="18">
        <v>18.976588144089042</v>
      </c>
      <c r="IM8" s="18">
        <v>18.031984526995455</v>
      </c>
      <c r="IN8" s="18">
        <v>49.616653073361384</v>
      </c>
      <c r="IO8" s="18">
        <v>19.313644683743259</v>
      </c>
      <c r="IP8" s="18">
        <v>103.14112942313416</v>
      </c>
      <c r="IQ8" s="18">
        <v>25.775284131940015</v>
      </c>
      <c r="IR8" s="18">
        <v>28.793952019880219</v>
      </c>
      <c r="IS8" s="18">
        <v>115.73899509366642</v>
      </c>
      <c r="IT8" s="18">
        <v>68.08982518796995</v>
      </c>
      <c r="IU8" s="18">
        <v>19.38499976636508</v>
      </c>
      <c r="IV8" s="18">
        <v>23.121815109808431</v>
      </c>
      <c r="IW8" s="18">
        <v>30.850569824986199</v>
      </c>
      <c r="IX8" s="18">
        <v>19.430781009727717</v>
      </c>
      <c r="IY8" s="18">
        <v>18.802523193577169</v>
      </c>
      <c r="IZ8" s="18">
        <v>51.040001922178348</v>
      </c>
      <c r="JA8" s="18">
        <v>22.569930918397695</v>
      </c>
      <c r="JB8" s="18">
        <v>107.83474684592841</v>
      </c>
      <c r="JC8" s="18">
        <v>25.733189074380867</v>
      </c>
      <c r="JD8" s="18">
        <v>34.976470222165581</v>
      </c>
      <c r="JE8" s="18">
        <v>129.90556228494964</v>
      </c>
      <c r="JF8" s="18">
        <v>72.232402245019387</v>
      </c>
      <c r="JG8" s="18">
        <v>16.54115183084831</v>
      </c>
      <c r="JH8" s="18">
        <v>19.830665551590851</v>
      </c>
      <c r="JI8" s="18">
        <v>28.37012207425343</v>
      </c>
      <c r="JJ8" s="18">
        <v>16.271786393950983</v>
      </c>
      <c r="JK8" s="18">
        <v>18.107048001359331</v>
      </c>
      <c r="JL8" s="18">
        <v>49.211794401257364</v>
      </c>
      <c r="JM8" s="18">
        <v>21.44925641434094</v>
      </c>
      <c r="JN8" s="18">
        <v>107.4952328490718</v>
      </c>
      <c r="JO8" s="18">
        <v>23.738318582473134</v>
      </c>
      <c r="JP8" s="18">
        <v>41.51252177052806</v>
      </c>
      <c r="JQ8" s="18">
        <v>129.30709743638761</v>
      </c>
      <c r="JR8" s="18">
        <v>63.837950501253133</v>
      </c>
      <c r="JS8" s="18">
        <v>16.703529055690076</v>
      </c>
      <c r="JT8" s="18">
        <v>16.796401692791299</v>
      </c>
      <c r="JU8" s="18">
        <v>27.294333174036776</v>
      </c>
      <c r="JV8" s="18">
        <v>17.649198557835259</v>
      </c>
      <c r="JW8" s="18">
        <v>14.512846597425769</v>
      </c>
      <c r="JX8" s="18">
        <v>45.990993256446195</v>
      </c>
      <c r="JY8" s="18">
        <v>23.047351195786078</v>
      </c>
      <c r="JZ8" s="18">
        <v>109.47977017756251</v>
      </c>
      <c r="KA8" s="18">
        <v>22.331209676734215</v>
      </c>
      <c r="KB8" s="18">
        <v>31.150712692748804</v>
      </c>
      <c r="KC8" s="18">
        <v>129.08512687438937</v>
      </c>
      <c r="KD8" s="18">
        <v>79.795389628732849</v>
      </c>
      <c r="KE8" s="18">
        <v>18.770894535066486</v>
      </c>
      <c r="KF8" s="18">
        <v>14.281830816447908</v>
      </c>
      <c r="KG8" s="18">
        <v>26.795684019370462</v>
      </c>
      <c r="KH8" s="18">
        <v>13.222370683063593</v>
      </c>
      <c r="KI8" s="18">
        <v>12.395650991886493</v>
      </c>
      <c r="KJ8" s="18">
        <v>40.042014910156759</v>
      </c>
      <c r="KK8" s="18">
        <v>18.805794868527251</v>
      </c>
      <c r="KL8" s="18">
        <v>103.79980197315332</v>
      </c>
      <c r="KM8" s="18">
        <v>20.297804479418893</v>
      </c>
      <c r="KN8" s="18">
        <v>28.238004141710213</v>
      </c>
      <c r="KO8" s="18">
        <v>133.40444099655926</v>
      </c>
      <c r="KP8" s="18">
        <v>75.799867698908287</v>
      </c>
      <c r="KQ8" s="18">
        <v>20.054893717344203</v>
      </c>
      <c r="KR8" s="18">
        <v>16.537458243065295</v>
      </c>
      <c r="KS8" s="18">
        <v>26.87965207510301</v>
      </c>
      <c r="KT8" s="18">
        <v>14.164502038995797</v>
      </c>
      <c r="KU8" s="18">
        <v>12.142954812879655</v>
      </c>
      <c r="KV8" s="18">
        <v>38.039594399133428</v>
      </c>
      <c r="KW8" s="18">
        <v>18.58907231001233</v>
      </c>
      <c r="KX8" s="18">
        <v>97.18010065417792</v>
      </c>
      <c r="KY8" s="18">
        <v>21.72717853956927</v>
      </c>
      <c r="KZ8" s="18">
        <v>29.046988689945216</v>
      </c>
      <c r="LA8" s="18">
        <v>127.15990160783321</v>
      </c>
      <c r="LB8" s="18">
        <v>81.299442260311793</v>
      </c>
      <c r="LC8" s="18">
        <v>23.050711694490463</v>
      </c>
      <c r="LD8" s="18">
        <v>17.17707069580732</v>
      </c>
      <c r="LE8" s="18">
        <v>29.077921562380535</v>
      </c>
      <c r="LF8" s="18">
        <v>16.008438766407551</v>
      </c>
      <c r="LG8" s="18">
        <v>11.767637441060279</v>
      </c>
      <c r="LH8" s="18">
        <v>39.265532454016387</v>
      </c>
      <c r="LI8" s="18">
        <v>20.523379805445817</v>
      </c>
      <c r="LJ8" s="18">
        <v>104.49131710632518</v>
      </c>
      <c r="LK8" s="18">
        <v>21.997002899197152</v>
      </c>
      <c r="LL8" s="18">
        <v>32.456740166093205</v>
      </c>
      <c r="LM8" s="18">
        <v>129.13674087761771</v>
      </c>
      <c r="LN8" s="18">
        <v>76.107804851110828</v>
      </c>
      <c r="LO8" s="18">
        <v>17.154420638460564</v>
      </c>
      <c r="LP8" s="18">
        <v>12.585208285544379</v>
      </c>
      <c r="LQ8" s="18">
        <v>22.804677297056209</v>
      </c>
      <c r="LR8" s="18">
        <v>10.889081687269019</v>
      </c>
      <c r="LS8" s="18">
        <v>8.2086916656046895</v>
      </c>
      <c r="LT8" s="18">
        <v>32.518021154581362</v>
      </c>
      <c r="LU8" s="18">
        <v>13.792448940146983</v>
      </c>
      <c r="LV8" s="18">
        <v>97.110847733741195</v>
      </c>
      <c r="LW8" s="18">
        <v>18.002487638587997</v>
      </c>
      <c r="LX8" s="18">
        <v>28.390107418971155</v>
      </c>
      <c r="LY8" s="18">
        <v>124.43347127352281</v>
      </c>
      <c r="LZ8" s="18">
        <v>62.714633490505932</v>
      </c>
      <c r="MA8" s="18">
        <v>20.209609893377518</v>
      </c>
      <c r="MB8" s="18">
        <v>14.281164638290653</v>
      </c>
      <c r="MC8" s="18">
        <v>21.364718406184963</v>
      </c>
      <c r="MD8" s="18">
        <v>8.501055052886457</v>
      </c>
      <c r="ME8" s="18">
        <v>5.0809334034238143</v>
      </c>
      <c r="MF8" s="18">
        <v>26.178862261586172</v>
      </c>
      <c r="MG8" s="18">
        <v>14.560226668365832</v>
      </c>
      <c r="MH8" s="18">
        <v>83.180381483369345</v>
      </c>
      <c r="MI8" s="18">
        <v>14.88133934412302</v>
      </c>
      <c r="MJ8" s="18">
        <v>28.591122976933864</v>
      </c>
      <c r="MK8" s="18">
        <v>109.84211187927443</v>
      </c>
      <c r="ML8" s="18">
        <v>70.910652967163713</v>
      </c>
      <c r="MM8" s="18">
        <v>24.133628700989771</v>
      </c>
      <c r="MN8" s="18">
        <v>15.331320483411909</v>
      </c>
      <c r="MO8" s="18">
        <v>28.193510842784939</v>
      </c>
      <c r="MP8" s="18">
        <v>7.1236798988997911</v>
      </c>
      <c r="MQ8" s="18">
        <v>9.6183690582388195</v>
      </c>
      <c r="MR8" s="18">
        <v>27.726357110997835</v>
      </c>
      <c r="MS8" s="18">
        <v>12.374089025529928</v>
      </c>
      <c r="MT8" s="18">
        <v>78.408569548872165</v>
      </c>
      <c r="MU8" s="18">
        <v>19.097551293487953</v>
      </c>
      <c r="MV8" s="18">
        <v>33.368538209931636</v>
      </c>
      <c r="MW8" s="18">
        <v>112.34974710080289</v>
      </c>
      <c r="MX8" s="18">
        <v>82.645233167664884</v>
      </c>
      <c r="MY8" s="18">
        <v>27.8710880166518</v>
      </c>
      <c r="MZ8" s="18">
        <v>22.44747997111422</v>
      </c>
      <c r="NA8" s="18">
        <v>30.919926373136239</v>
      </c>
      <c r="NB8" s="18">
        <v>12.169246644152755</v>
      </c>
      <c r="NC8" s="18">
        <v>12.879022460813051</v>
      </c>
      <c r="ND8" s="18">
        <v>33.804574019795247</v>
      </c>
      <c r="NE8" s="18">
        <v>19.027506361242086</v>
      </c>
      <c r="NF8" s="18">
        <v>90.764590342381382</v>
      </c>
      <c r="NG8" s="18">
        <v>20.966839800773119</v>
      </c>
      <c r="NH8" s="18">
        <v>43.475645172252676</v>
      </c>
      <c r="NI8" s="18">
        <v>116.37709754258528</v>
      </c>
      <c r="NJ8" s="18">
        <v>83.778202359712864</v>
      </c>
      <c r="NK8" s="18">
        <v>25.729673134106445</v>
      </c>
      <c r="NL8" s="18">
        <v>22.122829149144042</v>
      </c>
      <c r="NM8" s="18">
        <v>29.660879263837575</v>
      </c>
      <c r="NN8" s="18">
        <v>11.231630495730851</v>
      </c>
      <c r="NO8" s="18">
        <v>9.7998285862962522</v>
      </c>
      <c r="NP8" s="18">
        <v>31.957224979822442</v>
      </c>
      <c r="NQ8" s="18">
        <v>15.421247132662167</v>
      </c>
      <c r="NR8" s="18">
        <v>90.194586105093336</v>
      </c>
      <c r="NS8" s="18">
        <v>21.721271759908252</v>
      </c>
      <c r="NT8" s="18">
        <v>39.394171456182839</v>
      </c>
      <c r="NU8" s="18">
        <v>121.13161105093253</v>
      </c>
      <c r="NV8" s="18">
        <v>84.847810607026034</v>
      </c>
      <c r="NW8" s="18">
        <v>28.634617008623255</v>
      </c>
      <c r="NX8" s="18">
        <v>24.625327396882042</v>
      </c>
      <c r="NY8" s="18">
        <v>30.347982817212525</v>
      </c>
      <c r="NZ8" s="18">
        <v>11.57804313750478</v>
      </c>
      <c r="OA8" s="18">
        <v>11.27593134318848</v>
      </c>
      <c r="OB8" s="18">
        <v>33.349877819548887</v>
      </c>
      <c r="OC8" s="18">
        <v>15.390069994902511</v>
      </c>
      <c r="OD8" s="18">
        <v>89.361730172889892</v>
      </c>
      <c r="OE8" s="18">
        <v>24.950451945541822</v>
      </c>
      <c r="OF8" s="18">
        <v>43.697045781827455</v>
      </c>
      <c r="OG8" s="18">
        <v>120.95038838621986</v>
      </c>
      <c r="OH8" s="18">
        <v>88.204645331549258</v>
      </c>
      <c r="OI8" s="18">
        <v>28.183962289197574</v>
      </c>
      <c r="OJ8" s="18">
        <v>27.192585563484993</v>
      </c>
      <c r="OK8" s="18">
        <v>31.009216452147335</v>
      </c>
      <c r="OL8" s="18">
        <v>12.579471751412438</v>
      </c>
      <c r="OM8" s="18">
        <v>11.823959103266644</v>
      </c>
      <c r="ON8" s="18">
        <v>34.59181895416507</v>
      </c>
      <c r="OO8" s="18">
        <v>15.307079000467272</v>
      </c>
      <c r="OP8" s="18">
        <v>91.255363790833087</v>
      </c>
      <c r="OQ8" s="18">
        <v>29.389300635062238</v>
      </c>
      <c r="OR8" s="18">
        <v>45.371099677159009</v>
      </c>
      <c r="OS8" s="18">
        <v>126.30466208954589</v>
      </c>
      <c r="OT8" s="18">
        <v>101.10485225776311</v>
      </c>
      <c r="OU8" s="18">
        <v>32.00137038571004</v>
      </c>
      <c r="OV8" s="18">
        <v>30.30480707064272</v>
      </c>
      <c r="OW8" s="18">
        <v>32.329929452869479</v>
      </c>
      <c r="OX8" s="18">
        <v>15.301053789133849</v>
      </c>
      <c r="OY8" s="18">
        <v>13.905329127904508</v>
      </c>
      <c r="OZ8" s="18">
        <v>39.332586986534125</v>
      </c>
      <c r="PA8" s="18">
        <v>16.864218629200113</v>
      </c>
      <c r="PB8" s="18">
        <v>97.515195669257935</v>
      </c>
      <c r="PC8" s="18">
        <v>32.598043955227055</v>
      </c>
      <c r="PD8" s="18">
        <v>52.47665212820187</v>
      </c>
      <c r="PE8" s="18">
        <v>136.89721307506048</v>
      </c>
      <c r="PF8" s="18">
        <v>105.81590134233886</v>
      </c>
      <c r="PG8" s="18">
        <v>34.678510938362869</v>
      </c>
      <c r="PH8" s="18">
        <v>29.782863886410951</v>
      </c>
      <c r="PI8" s="18">
        <v>32.295480640159724</v>
      </c>
      <c r="PJ8" s="18">
        <v>13.240342689350495</v>
      </c>
      <c r="PK8" s="18">
        <v>12.237300443906378</v>
      </c>
      <c r="PL8" s="18">
        <v>40.640820249776993</v>
      </c>
      <c r="PM8" s="18">
        <v>18.18034980459624</v>
      </c>
      <c r="PN8" s="18">
        <v>101.8237917250753</v>
      </c>
      <c r="PO8" s="18">
        <v>36.005426797927022</v>
      </c>
      <c r="PP8" s="18">
        <v>58.687305254662093</v>
      </c>
      <c r="PQ8" s="18">
        <v>141.70442127564669</v>
      </c>
      <c r="PR8" s="18">
        <v>112.16445334735147</v>
      </c>
      <c r="PS8" s="18">
        <v>44.587429898899806</v>
      </c>
      <c r="PT8" s="18">
        <v>35.810932383925916</v>
      </c>
      <c r="PU8" s="18">
        <v>37.210291417102084</v>
      </c>
      <c r="PV8" s="18">
        <v>13.784514018096099</v>
      </c>
      <c r="PW8" s="18">
        <v>13.096833110318171</v>
      </c>
      <c r="PX8" s="18">
        <v>42.984309173357133</v>
      </c>
      <c r="PY8" s="18">
        <v>20.988734856208321</v>
      </c>
      <c r="PZ8" s="18">
        <v>105.85545752092102</v>
      </c>
      <c r="QA8" s="18">
        <v>39.13422873922093</v>
      </c>
      <c r="QB8" s="18">
        <v>66.685595652266258</v>
      </c>
      <c r="QC8" s="18">
        <v>145.85596212990106</v>
      </c>
      <c r="QD8" s="18">
        <v>119.28494299307594</v>
      </c>
      <c r="QE8" s="18">
        <v>51.614832250116841</v>
      </c>
      <c r="QF8" s="18">
        <v>40.857468788496675</v>
      </c>
      <c r="QG8" s="18">
        <v>38.69703822055137</v>
      </c>
      <c r="QH8" s="18">
        <v>15.96372340809652</v>
      </c>
      <c r="QI8" s="18">
        <v>18.048468735397819</v>
      </c>
      <c r="QJ8" s="18">
        <v>47.065509016184528</v>
      </c>
      <c r="QK8" s="18">
        <v>24.020837336986546</v>
      </c>
      <c r="QL8" s="18">
        <v>109.58518916995884</v>
      </c>
      <c r="QM8" s="18">
        <v>47.823412503716938</v>
      </c>
      <c r="QN8" s="18">
        <v>79.441767458901495</v>
      </c>
      <c r="QO8" s="53">
        <v>144.79103193364764</v>
      </c>
    </row>
    <row r="9" spans="1:457">
      <c r="A9" s="57" t="s">
        <v>662</v>
      </c>
      <c r="B9" s="332">
        <v>55.504454058876007</v>
      </c>
      <c r="C9" s="18">
        <v>58.282446582558073</v>
      </c>
      <c r="D9" s="18">
        <v>50.077031131855058</v>
      </c>
      <c r="E9" s="18">
        <v>46.875924610254422</v>
      </c>
      <c r="F9" s="18">
        <v>53.8557416794104</v>
      </c>
      <c r="G9" s="18">
        <v>63.457496155643376</v>
      </c>
      <c r="H9" s="18">
        <v>66.778979025954698</v>
      </c>
      <c r="I9" s="18">
        <v>77.404779703496061</v>
      </c>
      <c r="J9" s="18">
        <v>79.794286733783665</v>
      </c>
      <c r="K9" s="18">
        <v>63.934139225181589</v>
      </c>
      <c r="L9" s="18">
        <v>60.486837506902873</v>
      </c>
      <c r="M9" s="18">
        <v>51.11459907183211</v>
      </c>
      <c r="N9" s="18">
        <v>53.962162801070498</v>
      </c>
      <c r="O9" s="18">
        <v>56.117500807102488</v>
      </c>
      <c r="P9" s="18">
        <v>54.308923335882099</v>
      </c>
      <c r="Q9" s="18">
        <v>55.762139172082783</v>
      </c>
      <c r="R9" s="18">
        <v>55.308708710335161</v>
      </c>
      <c r="S9" s="18">
        <v>63.833709166985287</v>
      </c>
      <c r="T9" s="18">
        <v>67.431034206278483</v>
      </c>
      <c r="U9" s="18">
        <v>76.616905600866573</v>
      </c>
      <c r="V9" s="18">
        <v>82.373321449810959</v>
      </c>
      <c r="W9" s="18">
        <v>65.020350112569574</v>
      </c>
      <c r="X9" s="18">
        <v>61.114858459708586</v>
      </c>
      <c r="Y9" s="18">
        <v>53.850651979525111</v>
      </c>
      <c r="Z9" s="18">
        <v>59.494365288220578</v>
      </c>
      <c r="AA9" s="18">
        <v>62.808083482010126</v>
      </c>
      <c r="AB9" s="18">
        <v>56.126427594409769</v>
      </c>
      <c r="AC9" s="18">
        <v>53.824885688798297</v>
      </c>
      <c r="AD9" s="18">
        <v>57.019920542882637</v>
      </c>
      <c r="AE9" s="18">
        <v>66.180728834798927</v>
      </c>
      <c r="AF9" s="18">
        <v>69.898365649292728</v>
      </c>
      <c r="AG9" s="18">
        <v>82.25734723461197</v>
      </c>
      <c r="AH9" s="18">
        <v>85.83643379635528</v>
      </c>
      <c r="AI9" s="18">
        <v>67.990364789091373</v>
      </c>
      <c r="AJ9" s="18">
        <v>65.987181874176997</v>
      </c>
      <c r="AK9" s="18">
        <v>53.588385040992314</v>
      </c>
      <c r="AL9" s="18">
        <v>64.202572012658749</v>
      </c>
      <c r="AM9" s="18">
        <v>66.610591393738559</v>
      </c>
      <c r="AN9" s="18">
        <v>63.14864855995922</v>
      </c>
      <c r="AO9" s="18">
        <v>60.884901161802759</v>
      </c>
      <c r="AP9" s="18">
        <v>63.766306741429858</v>
      </c>
      <c r="AQ9" s="18">
        <v>74.671361900514015</v>
      </c>
      <c r="AR9" s="18">
        <v>78.704397062571786</v>
      </c>
      <c r="AS9" s="18">
        <v>90.650259366636988</v>
      </c>
      <c r="AT9" s="18">
        <v>95.483211652011335</v>
      </c>
      <c r="AU9" s="18">
        <v>79.011638428698831</v>
      </c>
      <c r="AV9" s="18">
        <v>73.744789505543508</v>
      </c>
      <c r="AW9" s="18">
        <v>71.381433668918035</v>
      </c>
      <c r="AX9" s="18">
        <v>67.608903774266182</v>
      </c>
      <c r="AY9" s="18">
        <v>69.325504247907944</v>
      </c>
      <c r="AZ9" s="18">
        <v>66.665469669937551</v>
      </c>
      <c r="BA9" s="18">
        <v>64.904479525083914</v>
      </c>
      <c r="BB9" s="18">
        <v>69.246976647126317</v>
      </c>
      <c r="BC9" s="18">
        <v>76.831859086274932</v>
      </c>
      <c r="BD9" s="18">
        <v>81.956101471900226</v>
      </c>
      <c r="BE9" s="18">
        <v>93.694885996771561</v>
      </c>
      <c r="BF9" s="18">
        <v>99.246474268297888</v>
      </c>
      <c r="BG9" s="18">
        <v>81.4064156684083</v>
      </c>
      <c r="BH9" s="18">
        <v>75.354394365150227</v>
      </c>
      <c r="BI9" s="18">
        <v>73.520842615012157</v>
      </c>
      <c r="BJ9" s="18">
        <v>76.289449428656326</v>
      </c>
      <c r="BK9" s="18">
        <v>77.265925969584941</v>
      </c>
      <c r="BL9" s="18">
        <v>76.759304882970213</v>
      </c>
      <c r="BM9" s="18">
        <v>73.799194055052894</v>
      </c>
      <c r="BN9" s="18">
        <v>77.959217577842978</v>
      </c>
      <c r="BO9" s="18">
        <v>85.189434168047271</v>
      </c>
      <c r="BP9" s="18">
        <v>91.381582345694781</v>
      </c>
      <c r="BQ9" s="18">
        <v>102.06409699035736</v>
      </c>
      <c r="BR9" s="18">
        <v>111.47535125950472</v>
      </c>
      <c r="BS9" s="18">
        <v>92.859728048935906</v>
      </c>
      <c r="BT9" s="18">
        <v>86.856693046174811</v>
      </c>
      <c r="BU9" s="18">
        <v>82.008218809736206</v>
      </c>
      <c r="BV9" s="18">
        <v>77.017619164436582</v>
      </c>
      <c r="BW9" s="18">
        <v>76.015739029777947</v>
      </c>
      <c r="BX9" s="18">
        <v>75.995228144513888</v>
      </c>
      <c r="BY9" s="18">
        <v>76.356392931481295</v>
      </c>
      <c r="BZ9" s="18">
        <v>74.51486184741519</v>
      </c>
      <c r="CA9" s="18">
        <v>81.720304012149114</v>
      </c>
      <c r="CB9" s="18">
        <v>92.224586391827216</v>
      </c>
      <c r="CC9" s="18">
        <v>107.61144392761564</v>
      </c>
      <c r="CD9" s="18">
        <v>116.61968261756077</v>
      </c>
      <c r="CE9" s="18">
        <v>97.985961567053295</v>
      </c>
      <c r="CF9" s="18">
        <v>92.421849146170501</v>
      </c>
      <c r="CG9" s="18">
        <v>76.116346735482793</v>
      </c>
      <c r="CH9" s="18">
        <v>64.658607971199075</v>
      </c>
      <c r="CI9" s="18">
        <v>62.687682883055174</v>
      </c>
      <c r="CJ9" s="18">
        <v>58.08753025572404</v>
      </c>
      <c r="CK9" s="18">
        <v>51.636201765005737</v>
      </c>
      <c r="CL9" s="18">
        <v>56.799393366891856</v>
      </c>
      <c r="CM9" s="18">
        <v>54.587371001656621</v>
      </c>
      <c r="CN9" s="18">
        <v>57.109181013975594</v>
      </c>
      <c r="CO9" s="18">
        <v>95.443433414043625</v>
      </c>
      <c r="CP9" s="18">
        <v>113.05470422879225</v>
      </c>
      <c r="CQ9" s="18">
        <v>88.942533866445999</v>
      </c>
      <c r="CR9" s="18">
        <v>85.332166539229576</v>
      </c>
      <c r="CS9" s="18">
        <v>51.736172900471544</v>
      </c>
      <c r="CT9" s="18">
        <v>64.971430429888215</v>
      </c>
      <c r="CU9" s="18">
        <v>62.252068986024412</v>
      </c>
      <c r="CV9" s="18">
        <v>61.189722080625302</v>
      </c>
      <c r="CW9" s="18">
        <v>52.858201966781344</v>
      </c>
      <c r="CX9" s="18">
        <v>59.485593942483298</v>
      </c>
      <c r="CY9" s="18">
        <v>56.325022705067802</v>
      </c>
      <c r="CZ9" s="18">
        <v>56.493876661993937</v>
      </c>
      <c r="DA9" s="18">
        <v>94.424958041289685</v>
      </c>
      <c r="DB9" s="18">
        <v>111.91810066479755</v>
      </c>
      <c r="DC9" s="18">
        <v>82.553752102714327</v>
      </c>
      <c r="DD9" s="18">
        <v>86.990698483496814</v>
      </c>
      <c r="DE9" s="18">
        <v>52.006818879826646</v>
      </c>
      <c r="DF9" s="18">
        <v>50.564409933732613</v>
      </c>
      <c r="DG9" s="18">
        <v>45.860503759398526</v>
      </c>
      <c r="DH9" s="18">
        <v>62.932199874686766</v>
      </c>
      <c r="DI9" s="18">
        <v>52.551123444203718</v>
      </c>
      <c r="DJ9" s="18">
        <v>59.217509048043851</v>
      </c>
      <c r="DK9" s="18">
        <v>55.908380081559876</v>
      </c>
      <c r="DL9" s="18">
        <v>53.790051973153219</v>
      </c>
      <c r="DM9" s="18">
        <v>77.531982721634662</v>
      </c>
      <c r="DN9" s="18">
        <v>110.86053543817184</v>
      </c>
      <c r="DO9" s="18">
        <v>83.56660937300876</v>
      </c>
      <c r="DP9" s="18">
        <v>94.374905855741289</v>
      </c>
      <c r="DQ9" s="18">
        <v>51.259959145745761</v>
      </c>
      <c r="DR9" s="18">
        <v>51.06547953570368</v>
      </c>
      <c r="DS9" s="18">
        <v>46.287716409668263</v>
      </c>
      <c r="DT9" s="18">
        <v>63.001689658468145</v>
      </c>
      <c r="DU9" s="18">
        <v>52.293527154751317</v>
      </c>
      <c r="DV9" s="18">
        <v>60.895323148974079</v>
      </c>
      <c r="DW9" s="18">
        <v>56.00673018350961</v>
      </c>
      <c r="DX9" s="18">
        <v>53.742967981394202</v>
      </c>
      <c r="DY9" s="18">
        <v>79.733457266046443</v>
      </c>
      <c r="DZ9" s="18">
        <v>112.22327687863729</v>
      </c>
      <c r="EA9" s="18">
        <v>83.719023533409825</v>
      </c>
      <c r="EB9" s="18">
        <v>94.869291470200835</v>
      </c>
      <c r="EC9" s="18">
        <v>51.419301558982148</v>
      </c>
      <c r="ED9" s="18">
        <v>52.428879752346965</v>
      </c>
      <c r="EE9" s="18">
        <v>47.64341856760543</v>
      </c>
      <c r="EF9" s="18">
        <v>63.377813846055808</v>
      </c>
      <c r="EG9" s="18">
        <v>52.412106866743159</v>
      </c>
      <c r="EH9" s="18">
        <v>64.389649643175659</v>
      </c>
      <c r="EI9" s="18">
        <v>55.929179644025325</v>
      </c>
      <c r="EJ9" s="18">
        <v>55.565675831527969</v>
      </c>
      <c r="EK9" s="18">
        <v>83.431330795208495</v>
      </c>
      <c r="EL9" s="18">
        <v>115.45760144004086</v>
      </c>
      <c r="EM9" s="18">
        <v>85.002386145448298</v>
      </c>
      <c r="EN9" s="18">
        <v>96.808876577035718</v>
      </c>
      <c r="EO9" s="18">
        <v>53.514217206151017</v>
      </c>
      <c r="EP9" s="18">
        <v>49.12037255214301</v>
      </c>
      <c r="EQ9" s="18">
        <v>44.449449598572713</v>
      </c>
      <c r="ER9" s="18">
        <v>60.370641232318086</v>
      </c>
      <c r="ES9" s="18">
        <v>49.030260853404748</v>
      </c>
      <c r="ET9" s="18">
        <v>58.527733380060376</v>
      </c>
      <c r="EU9" s="18">
        <v>53.596001677923581</v>
      </c>
      <c r="EV9" s="18">
        <v>53.23752380952385</v>
      </c>
      <c r="EW9" s="18">
        <v>75.265837082112057</v>
      </c>
      <c r="EX9" s="18">
        <v>110.69140760800313</v>
      </c>
      <c r="EY9" s="18">
        <v>82.430457329765176</v>
      </c>
      <c r="EZ9" s="18">
        <v>80.259471539017085</v>
      </c>
      <c r="FA9" s="18">
        <v>50.500005309884919</v>
      </c>
      <c r="FB9" s="18">
        <v>45.823153370714998</v>
      </c>
      <c r="FC9" s="18">
        <v>39.47808769805868</v>
      </c>
      <c r="FD9" s="18">
        <v>56.78447097616931</v>
      </c>
      <c r="FE9" s="18">
        <v>43.262845662886093</v>
      </c>
      <c r="FF9" s="18">
        <v>56.354415965761845</v>
      </c>
      <c r="FG9" s="18">
        <v>47.394963722866549</v>
      </c>
      <c r="FH9" s="18">
        <v>49.932865638672986</v>
      </c>
      <c r="FI9" s="18">
        <v>66.563026273310328</v>
      </c>
      <c r="FJ9" s="18">
        <v>112.56817951658824</v>
      </c>
      <c r="FK9" s="18">
        <v>78.967885327726009</v>
      </c>
      <c r="FL9" s="18">
        <v>90.586136018011047</v>
      </c>
      <c r="FM9" s="18">
        <v>46.845847871798142</v>
      </c>
      <c r="FN9" s="18">
        <v>47.613551580221745</v>
      </c>
      <c r="FO9" s="18">
        <v>41.781398676776661</v>
      </c>
      <c r="FP9" s="18">
        <v>59.693752410687729</v>
      </c>
      <c r="FQ9" s="18">
        <v>45.529405813261953</v>
      </c>
      <c r="FR9" s="18">
        <v>58.517629678008525</v>
      </c>
      <c r="FS9" s="18">
        <v>49.802990505925855</v>
      </c>
      <c r="FT9" s="18">
        <v>51.095191081517342</v>
      </c>
      <c r="FU9" s="18">
        <v>72.860215942398497</v>
      </c>
      <c r="FV9" s="18">
        <v>116.52441173909355</v>
      </c>
      <c r="FW9" s="18">
        <v>82.203557049403301</v>
      </c>
      <c r="FX9" s="18">
        <v>96.752429081177482</v>
      </c>
      <c r="FY9" s="18">
        <v>48.20104669512763</v>
      </c>
      <c r="FZ9" s="18">
        <v>49.461648220126548</v>
      </c>
      <c r="GA9" s="18">
        <v>43.396962129901013</v>
      </c>
      <c r="GB9" s="18">
        <v>62.847913533834564</v>
      </c>
      <c r="GC9" s="18">
        <v>48.52543844781443</v>
      </c>
      <c r="GD9" s="18">
        <v>61.595772471432817</v>
      </c>
      <c r="GE9" s="18">
        <v>54.185014198632146</v>
      </c>
      <c r="GF9" s="18">
        <v>53.809593199099432</v>
      </c>
      <c r="GG9" s="18">
        <v>77.083748449513791</v>
      </c>
      <c r="GH9" s="18">
        <v>116.74116390552646</v>
      </c>
      <c r="GI9" s="18">
        <v>85.425986629709882</v>
      </c>
      <c r="GJ9" s="18">
        <v>99.029485238519939</v>
      </c>
      <c r="GK9" s="18">
        <v>49.323083163417024</v>
      </c>
      <c r="GL9" s="18">
        <v>50.59052411749709</v>
      </c>
      <c r="GM9" s="18">
        <v>44.978513487107627</v>
      </c>
      <c r="GN9" s="18">
        <v>64.629436769890901</v>
      </c>
      <c r="GO9" s="18">
        <v>51.18439233677411</v>
      </c>
      <c r="GP9" s="18">
        <v>63.821643940359401</v>
      </c>
      <c r="GQ9" s="18">
        <v>56.710769466037945</v>
      </c>
      <c r="GR9" s="18">
        <v>55.760525540546247</v>
      </c>
      <c r="GS9" s="18">
        <v>80.398332674907635</v>
      </c>
      <c r="GT9" s="18">
        <v>118.4928571640968</v>
      </c>
      <c r="GU9" s="18">
        <v>91.046502134573629</v>
      </c>
      <c r="GV9" s="18">
        <v>101.66250259122373</v>
      </c>
      <c r="GW9" s="18">
        <v>51.29612521770531</v>
      </c>
      <c r="GX9" s="18">
        <v>85.742843167240068</v>
      </c>
      <c r="GY9" s="18">
        <v>72.824183106070066</v>
      </c>
      <c r="GZ9" s="18">
        <v>58.589192016057005</v>
      </c>
      <c r="HA9" s="18">
        <v>50.866958444840996</v>
      </c>
      <c r="HB9" s="18">
        <v>60.032859298670395</v>
      </c>
      <c r="HC9" s="18">
        <v>49.450545250838978</v>
      </c>
      <c r="HD9" s="18">
        <v>50.842272843124753</v>
      </c>
      <c r="HE9" s="18">
        <v>114.17446828936745</v>
      </c>
      <c r="HF9" s="18">
        <v>128.48136961046657</v>
      </c>
      <c r="HG9" s="18">
        <v>115.03391213202502</v>
      </c>
      <c r="HH9" s="18">
        <v>108.69562667261386</v>
      </c>
      <c r="HI9" s="18">
        <v>48.161779193747101</v>
      </c>
      <c r="HJ9" s="18">
        <v>68.364564462002349</v>
      </c>
      <c r="HK9" s="18">
        <v>60.833783091202406</v>
      </c>
      <c r="HL9" s="18">
        <v>53.265599517862427</v>
      </c>
      <c r="HM9" s="18">
        <v>39.448709241323698</v>
      </c>
      <c r="HN9" s="18">
        <v>47.335932936153952</v>
      </c>
      <c r="HO9" s="18">
        <v>43.453631685145069</v>
      </c>
      <c r="HP9" s="18">
        <v>43.248137929569737</v>
      </c>
      <c r="HQ9" s="18">
        <v>85.841903859224246</v>
      </c>
      <c r="HR9" s="18">
        <v>121.28945086232498</v>
      </c>
      <c r="HS9" s="18">
        <v>108.67154803321849</v>
      </c>
      <c r="HT9" s="18">
        <v>107.79988352236515</v>
      </c>
      <c r="HU9" s="18">
        <v>40.192822841000755</v>
      </c>
      <c r="HV9" s="18">
        <v>71.754582260736569</v>
      </c>
      <c r="HW9" s="18">
        <v>63.120173144726486</v>
      </c>
      <c r="HX9" s="18">
        <v>53.808297852682642</v>
      </c>
      <c r="HY9" s="18">
        <v>41.216753472664763</v>
      </c>
      <c r="HZ9" s="18">
        <v>47.842183923792547</v>
      </c>
      <c r="IA9" s="18">
        <v>44.475282507115217</v>
      </c>
      <c r="IB9" s="18">
        <v>44.162289802897085</v>
      </c>
      <c r="IC9" s="18">
        <v>89.878366137802146</v>
      </c>
      <c r="ID9" s="18">
        <v>122.25745213669782</v>
      </c>
      <c r="IE9" s="18">
        <v>111.17483829276583</v>
      </c>
      <c r="IF9" s="18">
        <v>109.44097640287148</v>
      </c>
      <c r="IG9" s="18">
        <v>44.970371309630004</v>
      </c>
      <c r="IH9" s="18">
        <v>72.475786733783636</v>
      </c>
      <c r="II9" s="18">
        <v>62.576630984240452</v>
      </c>
      <c r="IJ9" s="18">
        <v>53.970845323053339</v>
      </c>
      <c r="IK9" s="18">
        <v>42.471277972473594</v>
      </c>
      <c r="IL9" s="18">
        <v>48.368250010619725</v>
      </c>
      <c r="IM9" s="18">
        <v>45.489953262393286</v>
      </c>
      <c r="IN9" s="18">
        <v>44.784670447304762</v>
      </c>
      <c r="IO9" s="18">
        <v>89.88769263200372</v>
      </c>
      <c r="IP9" s="18">
        <v>122.30852579542068</v>
      </c>
      <c r="IQ9" s="18">
        <v>111.26335116392687</v>
      </c>
      <c r="IR9" s="18">
        <v>109.96761244212246</v>
      </c>
      <c r="IS9" s="18">
        <v>46.559243224586851</v>
      </c>
      <c r="IT9" s="18">
        <v>61.534469277005911</v>
      </c>
      <c r="IU9" s="18">
        <v>37.208100431162606</v>
      </c>
      <c r="IV9" s="18">
        <v>54.333934624697342</v>
      </c>
      <c r="IW9" s="18">
        <v>31.689125281423916</v>
      </c>
      <c r="IX9" s="18">
        <v>48.928298585446633</v>
      </c>
      <c r="IY9" s="18">
        <v>43.92808376874391</v>
      </c>
      <c r="IZ9" s="18">
        <v>42.975360180111267</v>
      </c>
      <c r="JA9" s="18">
        <v>88.721214678645794</v>
      </c>
      <c r="JB9" s="18">
        <v>122.58436056242309</v>
      </c>
      <c r="JC9" s="18">
        <v>103.34009463276837</v>
      </c>
      <c r="JD9" s="18">
        <v>108.70000124251291</v>
      </c>
      <c r="JE9" s="18">
        <v>41.592833248375157</v>
      </c>
      <c r="JF9" s="18">
        <v>38.640213223737263</v>
      </c>
      <c r="JG9" s="18">
        <v>24.025796663268402</v>
      </c>
      <c r="JH9" s="18">
        <v>53.595668588844951</v>
      </c>
      <c r="JI9" s="18">
        <v>40.000830296079222</v>
      </c>
      <c r="JJ9" s="18">
        <v>48.660391338515751</v>
      </c>
      <c r="JK9" s="18">
        <v>42.7022715475129</v>
      </c>
      <c r="JL9" s="18">
        <v>43.674070037381625</v>
      </c>
      <c r="JM9" s="18">
        <v>60.457318412556894</v>
      </c>
      <c r="JN9" s="18">
        <v>120.10046348923149</v>
      </c>
      <c r="JO9" s="18">
        <v>89.172890871245912</v>
      </c>
      <c r="JP9" s="18">
        <v>107.58051845715971</v>
      </c>
      <c r="JQ9" s="18">
        <v>46.019172592498251</v>
      </c>
      <c r="JR9" s="18">
        <v>43.174525243192754</v>
      </c>
      <c r="JS9" s="18">
        <v>24.465111550061646</v>
      </c>
      <c r="JT9" s="18">
        <v>52.803960260821619</v>
      </c>
      <c r="JU9" s="18">
        <v>39.990393504948834</v>
      </c>
      <c r="JV9" s="18">
        <v>50.215710080285447</v>
      </c>
      <c r="JW9" s="18">
        <v>43.128314685017635</v>
      </c>
      <c r="JX9" s="18">
        <v>43.789378074423311</v>
      </c>
      <c r="JY9" s="18">
        <v>60.741924525296319</v>
      </c>
      <c r="JZ9" s="18">
        <v>120.23961330232369</v>
      </c>
      <c r="KA9" s="18">
        <v>91.257799042096778</v>
      </c>
      <c r="KB9" s="18">
        <v>105.3525300220892</v>
      </c>
      <c r="KC9" s="18">
        <v>46.74992561913259</v>
      </c>
      <c r="KD9" s="18">
        <v>50.305451680047554</v>
      </c>
      <c r="KE9" s="18">
        <v>29.560123518542071</v>
      </c>
      <c r="KF9" s="18">
        <v>53.884664075442849</v>
      </c>
      <c r="KG9" s="18">
        <v>40.609702327853512</v>
      </c>
      <c r="KH9" s="18">
        <v>51.681331634170157</v>
      </c>
      <c r="KI9" s="18">
        <v>44.162822745422901</v>
      </c>
      <c r="KJ9" s="18">
        <v>45.43557832080203</v>
      </c>
      <c r="KK9" s="18">
        <v>62.188071471050598</v>
      </c>
      <c r="KL9" s="18">
        <v>120.63835793933977</v>
      </c>
      <c r="KM9" s="18">
        <v>93.943414861305797</v>
      </c>
      <c r="KN9" s="18">
        <v>109.06406020347465</v>
      </c>
      <c r="KO9" s="18">
        <v>47.583521749288472</v>
      </c>
      <c r="KP9" s="18">
        <v>45.18089100930294</v>
      </c>
      <c r="KQ9" s="18">
        <v>31.317745762711894</v>
      </c>
      <c r="KR9" s="18">
        <v>55.059262000339814</v>
      </c>
      <c r="KS9" s="18">
        <v>41.080297980119752</v>
      </c>
      <c r="KT9" s="18">
        <v>52.075087336986513</v>
      </c>
      <c r="KU9" s="18">
        <v>44.6385627734591</v>
      </c>
      <c r="KV9" s="18">
        <v>46.39290594069918</v>
      </c>
      <c r="KW9" s="18">
        <v>64.568444458604304</v>
      </c>
      <c r="KX9" s="18">
        <v>120.89677584851962</v>
      </c>
      <c r="KY9" s="18">
        <v>96.114282220381369</v>
      </c>
      <c r="KZ9" s="18">
        <v>103.81718182107812</v>
      </c>
      <c r="LA9" s="18">
        <v>48.212327311923843</v>
      </c>
      <c r="LB9" s="18">
        <v>47.182415880803667</v>
      </c>
      <c r="LC9" s="18">
        <v>37.082488838621984</v>
      </c>
      <c r="LD9" s="18">
        <v>56.681465029098227</v>
      </c>
      <c r="LE9" s="18">
        <v>42.257693853277225</v>
      </c>
      <c r="LF9" s="18">
        <v>53.721280181385659</v>
      </c>
      <c r="LG9" s="18">
        <v>45.004590660974529</v>
      </c>
      <c r="LH9" s="18">
        <v>48.199507083386401</v>
      </c>
      <c r="LI9" s="18">
        <v>64.159995826430432</v>
      </c>
      <c r="LJ9" s="18">
        <v>121.44541797289857</v>
      </c>
      <c r="LK9" s="18">
        <v>97.629363801452769</v>
      </c>
      <c r="LL9" s="18">
        <v>106.77456131855082</v>
      </c>
      <c r="LM9" s="18">
        <v>47.615764772099681</v>
      </c>
      <c r="LN9" s="18">
        <v>49.169403264517186</v>
      </c>
      <c r="LO9" s="18">
        <v>39.99238463744102</v>
      </c>
      <c r="LP9" s="18">
        <v>59.408865022726332</v>
      </c>
      <c r="LQ9" s="18">
        <v>43.746305955566861</v>
      </c>
      <c r="LR9" s="18">
        <v>56.128366913045397</v>
      </c>
      <c r="LS9" s="18">
        <v>45.621027515823457</v>
      </c>
      <c r="LT9" s="18">
        <v>50.500020113843902</v>
      </c>
      <c r="LU9" s="18">
        <v>64.5800655664586</v>
      </c>
      <c r="LV9" s="18">
        <v>122.31458061467241</v>
      </c>
      <c r="LW9" s="18">
        <v>98.978604031264751</v>
      </c>
      <c r="LX9" s="18">
        <v>108.55006674525282</v>
      </c>
      <c r="LY9" s="18">
        <v>48.748104795888018</v>
      </c>
      <c r="LZ9" s="18">
        <v>45.978298861560738</v>
      </c>
      <c r="MA9" s="18">
        <v>36.82310127012444</v>
      </c>
      <c r="MB9" s="18">
        <v>56.339123476063008</v>
      </c>
      <c r="MC9" s="18">
        <v>42.331099284227513</v>
      </c>
      <c r="MD9" s="18">
        <v>54.175510056921922</v>
      </c>
      <c r="ME9" s="18">
        <v>45.348871532645163</v>
      </c>
      <c r="MF9" s="18">
        <v>47.632026921116307</v>
      </c>
      <c r="MG9" s="18">
        <v>64.842517554479372</v>
      </c>
      <c r="MH9" s="18">
        <v>122.66300659487698</v>
      </c>
      <c r="MI9" s="18">
        <v>85.044029682256564</v>
      </c>
      <c r="MJ9" s="18">
        <v>108.79752972473567</v>
      </c>
      <c r="MK9" s="18">
        <v>47.589739412089514</v>
      </c>
      <c r="ML9" s="18">
        <v>47.238722739050985</v>
      </c>
      <c r="MM9" s="18">
        <v>38.630516630559484</v>
      </c>
      <c r="MN9" s="18">
        <v>58.643189456692568</v>
      </c>
      <c r="MO9" s="18">
        <v>43.66957703580983</v>
      </c>
      <c r="MP9" s="18">
        <v>55.63883699715398</v>
      </c>
      <c r="MQ9" s="18">
        <v>46.02742579966867</v>
      </c>
      <c r="MR9" s="18">
        <v>49.517066840830886</v>
      </c>
      <c r="MS9" s="18">
        <v>69.773871755660323</v>
      </c>
      <c r="MT9" s="18">
        <v>122.80302243957348</v>
      </c>
      <c r="MU9" s="18">
        <v>86.356918790620639</v>
      </c>
      <c r="MV9" s="18">
        <v>110.34378844356642</v>
      </c>
      <c r="MW9" s="18">
        <v>48.650827980969353</v>
      </c>
      <c r="MX9" s="18">
        <v>47.7911398729875</v>
      </c>
      <c r="MY9" s="18">
        <v>40.15244504269144</v>
      </c>
      <c r="MZ9" s="18">
        <v>61.064643430610509</v>
      </c>
      <c r="NA9" s="18">
        <v>44.740865532475297</v>
      </c>
      <c r="NB9" s="18">
        <v>56.636268542117939</v>
      </c>
      <c r="NC9" s="18">
        <v>47.178359596024009</v>
      </c>
      <c r="ND9" s="18">
        <v>50.854759982583623</v>
      </c>
      <c r="NE9" s="18">
        <v>68.445023979440137</v>
      </c>
      <c r="NF9" s="18">
        <v>123.30101281806213</v>
      </c>
      <c r="NG9" s="18">
        <v>87.367429633405592</v>
      </c>
      <c r="NH9" s="18">
        <v>112.21648186143339</v>
      </c>
      <c r="NI9" s="18">
        <v>49.143947856930438</v>
      </c>
      <c r="NJ9" s="18">
        <v>49.300403498152193</v>
      </c>
      <c r="NK9" s="18">
        <v>41.889889490675912</v>
      </c>
      <c r="NL9" s="18">
        <v>63.003355103861423</v>
      </c>
      <c r="NM9" s="18">
        <v>45.888986576611089</v>
      </c>
      <c r="NN9" s="18">
        <v>57.395571003780539</v>
      </c>
      <c r="NO9" s="18">
        <v>48.773760056921972</v>
      </c>
      <c r="NP9" s="18">
        <v>51.83780948133046</v>
      </c>
      <c r="NQ9" s="18">
        <v>70.218160772694404</v>
      </c>
      <c r="NR9" s="18">
        <v>124.86519913130279</v>
      </c>
      <c r="NS9" s="18">
        <v>87.951142336774183</v>
      </c>
      <c r="NT9" s="18">
        <v>114.09216567902793</v>
      </c>
      <c r="NU9" s="18">
        <v>49.574957722696489</v>
      </c>
      <c r="NV9" s="18">
        <v>51.515793764071255</v>
      </c>
      <c r="NW9" s="18">
        <v>43.6194730364045</v>
      </c>
      <c r="NX9" s="18">
        <v>64.188160358523362</v>
      </c>
      <c r="NY9" s="18">
        <v>47.429804840491059</v>
      </c>
      <c r="NZ9" s="18">
        <v>58.490345981479138</v>
      </c>
      <c r="OA9" s="18">
        <v>50.669355199439309</v>
      </c>
      <c r="OB9" s="18">
        <v>52.796158574402114</v>
      </c>
      <c r="OC9" s="18">
        <v>71.66243501762888</v>
      </c>
      <c r="OD9" s="18">
        <v>126.45336785820474</v>
      </c>
      <c r="OE9" s="18">
        <v>101.96457737564266</v>
      </c>
      <c r="OF9" s="18">
        <v>115.34474345822173</v>
      </c>
      <c r="OG9" s="18">
        <v>50.217967684040609</v>
      </c>
      <c r="OH9" s="18">
        <v>54.718312019455503</v>
      </c>
      <c r="OI9" s="18">
        <v>44.941044666751587</v>
      </c>
      <c r="OJ9" s="18">
        <v>64.810022864364271</v>
      </c>
      <c r="OK9" s="18">
        <v>47.662967195531202</v>
      </c>
      <c r="OL9" s="18">
        <v>59.913865075825207</v>
      </c>
      <c r="OM9" s="18">
        <v>52.762324125992933</v>
      </c>
      <c r="ON9" s="18">
        <v>53.408102427679381</v>
      </c>
      <c r="OO9" s="18">
        <v>74.919394832420068</v>
      </c>
      <c r="OP9" s="18">
        <v>128.8094253430188</v>
      </c>
      <c r="OQ9" s="18">
        <v>102.3187028800815</v>
      </c>
      <c r="OR9" s="18">
        <v>116.9128602225904</v>
      </c>
      <c r="OS9" s="18">
        <v>51.119462172380047</v>
      </c>
      <c r="OT9" s="18">
        <v>59.908372807017415</v>
      </c>
      <c r="OU9" s="18">
        <v>45.956122530903578</v>
      </c>
      <c r="OV9" s="18">
        <v>65.589384690539973</v>
      </c>
      <c r="OW9" s="18">
        <v>47.590450002123973</v>
      </c>
      <c r="OX9" s="18">
        <v>62.23707997748609</v>
      </c>
      <c r="OY9" s="18">
        <v>54.882909838154731</v>
      </c>
      <c r="OZ9" s="18">
        <v>53.787823977316229</v>
      </c>
      <c r="PA9" s="18">
        <v>73.168537997536333</v>
      </c>
      <c r="PB9" s="18">
        <v>130.74379945626799</v>
      </c>
      <c r="PC9" s="18">
        <v>102.78366562592915</v>
      </c>
      <c r="PD9" s="18">
        <v>117.91678330359818</v>
      </c>
      <c r="PE9" s="18">
        <v>50.337443035554912</v>
      </c>
      <c r="PF9" s="18">
        <v>66.779497164521587</v>
      </c>
      <c r="PG9" s="18">
        <v>47.354763572065799</v>
      </c>
      <c r="PH9" s="18">
        <v>65.687090820271095</v>
      </c>
      <c r="PI9" s="18">
        <v>49.038351217025642</v>
      </c>
      <c r="PJ9" s="18">
        <v>63.649244435240703</v>
      </c>
      <c r="PK9" s="18">
        <v>55.848557283038176</v>
      </c>
      <c r="PL9" s="18">
        <v>54.717438585871506</v>
      </c>
      <c r="PM9" s="18">
        <v>73.933702826982795</v>
      </c>
      <c r="PN9" s="18">
        <v>134.20788146212993</v>
      </c>
      <c r="PO9" s="18">
        <v>103.66446417951661</v>
      </c>
      <c r="PP9" s="18">
        <v>119.46353055307766</v>
      </c>
      <c r="PQ9" s="18">
        <v>51.278367868824617</v>
      </c>
      <c r="PR9" s="18">
        <v>74.081986682808804</v>
      </c>
      <c r="PS9" s="18">
        <v>49.988876417739327</v>
      </c>
      <c r="PT9" s="18">
        <v>66.634640425215693</v>
      </c>
      <c r="PU9" s="18">
        <v>50.733626587655564</v>
      </c>
      <c r="PV9" s="18">
        <v>65.242076409243353</v>
      </c>
      <c r="PW9" s="18">
        <v>57.501130633787895</v>
      </c>
      <c r="PX9" s="18">
        <v>56.931992428104138</v>
      </c>
      <c r="PY9" s="18">
        <v>75.110240070515246</v>
      </c>
      <c r="PZ9" s="18">
        <v>138.25920691559429</v>
      </c>
      <c r="QA9" s="18">
        <v>104.37304087549383</v>
      </c>
      <c r="QB9" s="18">
        <v>119.84959559916732</v>
      </c>
      <c r="QC9" s="18">
        <v>52.764411484219046</v>
      </c>
      <c r="QD9" s="18">
        <v>76.537060447729289</v>
      </c>
      <c r="QE9" s="18">
        <v>55.561826802175041</v>
      </c>
      <c r="QF9" s="18">
        <v>67.915182883055067</v>
      </c>
      <c r="QG9" s="18">
        <v>52.954501720402675</v>
      </c>
      <c r="QH9" s="18">
        <v>66.348642740325317</v>
      </c>
      <c r="QI9" s="18">
        <v>58.539398899791919</v>
      </c>
      <c r="QJ9" s="18">
        <v>58.377710059045995</v>
      </c>
      <c r="QK9" s="18">
        <v>110.20153720105338</v>
      </c>
      <c r="QL9" s="18">
        <v>141.72419196295846</v>
      </c>
      <c r="QM9" s="18">
        <v>104.81721146085552</v>
      </c>
      <c r="QN9" s="18">
        <v>120.44484058663603</v>
      </c>
      <c r="QO9" s="53">
        <v>54.866033324837481</v>
      </c>
    </row>
    <row r="10" spans="1:457">
      <c r="A10" s="56" t="s">
        <v>531</v>
      </c>
      <c r="B10" s="33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  <c r="IG10" s="6"/>
      <c r="IH10" s="6"/>
      <c r="II10" s="6"/>
      <c r="IJ10" s="6"/>
      <c r="IK10" s="6"/>
      <c r="IL10" s="6"/>
      <c r="IM10" s="6"/>
      <c r="IN10" s="6"/>
      <c r="IO10" s="6"/>
      <c r="IP10" s="6"/>
      <c r="IQ10" s="6"/>
      <c r="IR10" s="6"/>
      <c r="IS10" s="6"/>
      <c r="IT10" s="6"/>
      <c r="IU10" s="6"/>
      <c r="IV10" s="6"/>
      <c r="IW10" s="6"/>
      <c r="IX10" s="6"/>
      <c r="IY10" s="6"/>
      <c r="IZ10" s="6"/>
      <c r="JA10" s="6"/>
      <c r="JB10" s="6"/>
      <c r="JC10" s="6"/>
      <c r="JD10" s="6"/>
      <c r="JE10" s="6"/>
      <c r="JF10" s="6"/>
      <c r="JG10" s="6"/>
      <c r="JH10" s="6"/>
      <c r="JI10" s="6"/>
      <c r="JJ10" s="6"/>
      <c r="JK10" s="6"/>
      <c r="JL10" s="6"/>
      <c r="JM10" s="6"/>
      <c r="JN10" s="6"/>
      <c r="JO10" s="6"/>
      <c r="JP10" s="6"/>
      <c r="JQ10" s="6"/>
      <c r="JR10" s="6"/>
      <c r="JS10" s="6"/>
      <c r="JT10" s="6"/>
      <c r="JU10" s="6"/>
      <c r="JV10" s="6"/>
      <c r="JW10" s="6"/>
      <c r="JX10" s="6"/>
      <c r="JY10" s="6"/>
      <c r="JZ10" s="6"/>
      <c r="KA10" s="6"/>
      <c r="KB10" s="6"/>
      <c r="KC10" s="6"/>
      <c r="KD10" s="6"/>
      <c r="KE10" s="6"/>
      <c r="KF10" s="6"/>
      <c r="KG10" s="6"/>
      <c r="KH10" s="6"/>
      <c r="KI10" s="6"/>
      <c r="KJ10" s="6"/>
      <c r="KK10" s="6"/>
      <c r="KL10" s="6"/>
      <c r="KM10" s="6"/>
      <c r="KN10" s="6"/>
      <c r="KO10" s="6"/>
      <c r="KP10" s="6"/>
      <c r="KQ10" s="6"/>
      <c r="KR10" s="6"/>
      <c r="KS10" s="6"/>
      <c r="KT10" s="6"/>
      <c r="KU10" s="6"/>
      <c r="KV10" s="6"/>
      <c r="KW10" s="6"/>
      <c r="KX10" s="6"/>
      <c r="KY10" s="6"/>
      <c r="KZ10" s="6"/>
      <c r="LA10" s="6"/>
      <c r="LB10" s="6"/>
      <c r="LC10" s="6"/>
      <c r="LD10" s="6"/>
      <c r="LE10" s="6"/>
      <c r="LF10" s="6"/>
      <c r="LG10" s="6"/>
      <c r="LH10" s="6"/>
      <c r="LI10" s="6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  <c r="LU10" s="6"/>
      <c r="LV10" s="6"/>
      <c r="LW10" s="6"/>
      <c r="LX10" s="6"/>
      <c r="LY10" s="6"/>
      <c r="LZ10" s="6"/>
      <c r="MA10" s="6"/>
      <c r="MB10" s="6"/>
      <c r="MC10" s="6"/>
      <c r="MD10" s="6"/>
      <c r="ME10" s="6"/>
      <c r="MF10" s="6"/>
      <c r="MG10" s="6"/>
      <c r="MH10" s="6"/>
      <c r="MI10" s="6"/>
      <c r="MJ10" s="6"/>
      <c r="MK10" s="6"/>
      <c r="ML10" s="6"/>
      <c r="MM10" s="6"/>
      <c r="MN10" s="6"/>
      <c r="MO10" s="6"/>
      <c r="MP10" s="6"/>
      <c r="MQ10" s="6"/>
      <c r="MR10" s="6"/>
      <c r="MS10" s="6"/>
      <c r="MT10" s="6"/>
      <c r="MU10" s="6"/>
      <c r="MV10" s="6"/>
      <c r="MW10" s="6"/>
      <c r="MX10" s="6"/>
      <c r="MY10" s="6"/>
      <c r="MZ10" s="6"/>
      <c r="NA10" s="6"/>
      <c r="NB10" s="6"/>
      <c r="NC10" s="6"/>
      <c r="ND10" s="6"/>
      <c r="NE10" s="6"/>
      <c r="NF10" s="6"/>
      <c r="NG10" s="6"/>
      <c r="NH10" s="6"/>
      <c r="NI10" s="6"/>
      <c r="NJ10" s="6"/>
      <c r="NK10" s="6"/>
      <c r="NL10" s="6"/>
      <c r="NM10" s="6"/>
      <c r="NN10" s="6"/>
      <c r="NO10" s="6"/>
      <c r="NP10" s="6"/>
      <c r="NQ10" s="6"/>
      <c r="NR10" s="6"/>
      <c r="NS10" s="6"/>
      <c r="NT10" s="6"/>
      <c r="NU10" s="6"/>
      <c r="NV10" s="6"/>
      <c r="NW10" s="6"/>
      <c r="NX10" s="6"/>
      <c r="NY10" s="6"/>
      <c r="NZ10" s="6"/>
      <c r="OA10" s="6"/>
      <c r="OB10" s="6"/>
      <c r="OC10" s="6"/>
      <c r="OD10" s="6"/>
      <c r="OE10" s="6"/>
      <c r="OF10" s="6"/>
      <c r="OG10" s="6"/>
      <c r="OH10" s="6"/>
      <c r="OI10" s="6"/>
      <c r="OJ10" s="6"/>
      <c r="OK10" s="6"/>
      <c r="OL10" s="6"/>
      <c r="OM10" s="6"/>
      <c r="ON10" s="6"/>
      <c r="OO10" s="6"/>
      <c r="OP10" s="6"/>
      <c r="OQ10" s="6"/>
      <c r="OR10" s="6"/>
      <c r="OS10" s="6"/>
      <c r="OT10" s="6"/>
      <c r="OU10" s="6"/>
      <c r="OV10" s="6"/>
      <c r="OW10" s="6"/>
      <c r="OX10" s="6"/>
      <c r="OY10" s="6"/>
      <c r="OZ10" s="6"/>
      <c r="PA10" s="6"/>
      <c r="PB10" s="6"/>
      <c r="PC10" s="6"/>
      <c r="PD10" s="6"/>
      <c r="PE10" s="6"/>
      <c r="PF10" s="6"/>
      <c r="PG10" s="6"/>
      <c r="PH10" s="6"/>
      <c r="PI10" s="6"/>
      <c r="PJ10" s="6"/>
      <c r="PK10" s="6"/>
      <c r="PL10" s="6"/>
      <c r="PM10" s="6"/>
      <c r="PN10" s="6"/>
      <c r="PO10" s="6"/>
      <c r="PP10" s="6"/>
      <c r="PQ10" s="6"/>
      <c r="PR10" s="6"/>
      <c r="PS10" s="6"/>
      <c r="PT10" s="6"/>
      <c r="PU10" s="6"/>
      <c r="PV10" s="6"/>
      <c r="PW10" s="6"/>
      <c r="PX10" s="6"/>
      <c r="PY10" s="6"/>
      <c r="PZ10" s="6"/>
      <c r="QA10" s="6"/>
      <c r="QB10" s="6"/>
      <c r="QC10" s="6"/>
      <c r="QD10" s="6"/>
      <c r="QE10" s="6"/>
      <c r="QF10" s="6"/>
      <c r="QG10" s="6"/>
      <c r="QH10" s="6"/>
      <c r="QI10" s="6"/>
      <c r="QJ10" s="6"/>
      <c r="QK10" s="6"/>
      <c r="QL10" s="6"/>
      <c r="QM10" s="6"/>
      <c r="QN10" s="6"/>
      <c r="QO10" s="37"/>
    </row>
    <row r="11" spans="1:457">
      <c r="A11" s="57" t="s">
        <v>19</v>
      </c>
      <c r="B11" s="332">
        <v>358.41095450490644</v>
      </c>
      <c r="C11" s="18">
        <v>163.97220338983055</v>
      </c>
      <c r="D11" s="18">
        <v>144.4611775200714</v>
      </c>
      <c r="E11" s="18">
        <v>146.15238180196255</v>
      </c>
      <c r="F11" s="18">
        <v>114.95214986619092</v>
      </c>
      <c r="G11" s="18">
        <v>103.28781445138272</v>
      </c>
      <c r="H11" s="18">
        <v>110.79875111507583</v>
      </c>
      <c r="I11" s="18">
        <v>104.55621766280109</v>
      </c>
      <c r="J11" s="18">
        <v>101.30603335090426</v>
      </c>
      <c r="K11" s="18">
        <v>134.00549922958405</v>
      </c>
      <c r="L11" s="18">
        <v>136.56457619009001</v>
      </c>
      <c r="M11" s="18">
        <v>162.44042563457961</v>
      </c>
      <c r="N11" s="18">
        <v>120.09691255778124</v>
      </c>
      <c r="O11" s="18">
        <v>112.23001469872686</v>
      </c>
      <c r="P11" s="18">
        <v>131.02247658340764</v>
      </c>
      <c r="Q11" s="18">
        <v>71.135333326575321</v>
      </c>
      <c r="R11" s="18">
        <v>45.501661848187517</v>
      </c>
      <c r="S11" s="18">
        <v>28.485020983699609</v>
      </c>
      <c r="T11" s="18">
        <v>54.12260676344173</v>
      </c>
      <c r="U11" s="18">
        <v>52.776609946476377</v>
      </c>
      <c r="V11" s="18">
        <v>76.02514358121806</v>
      </c>
      <c r="W11" s="18">
        <v>96.180361710323581</v>
      </c>
      <c r="X11" s="18">
        <v>101.113921701403</v>
      </c>
      <c r="Y11" s="18">
        <v>119.52464735220185</v>
      </c>
      <c r="Z11" s="18">
        <v>129.35184711296733</v>
      </c>
      <c r="AA11" s="18">
        <v>104.10820679588031</v>
      </c>
      <c r="AB11" s="18">
        <v>109.40196729786712</v>
      </c>
      <c r="AC11" s="18">
        <v>55.616640479279873</v>
      </c>
      <c r="AD11" s="18">
        <v>73.521898406455307</v>
      </c>
      <c r="AE11" s="18">
        <v>45.511313356580992</v>
      </c>
      <c r="AF11" s="18">
        <v>66.103011414321628</v>
      </c>
      <c r="AG11" s="18">
        <v>63.8486988484308</v>
      </c>
      <c r="AH11" s="18">
        <v>75.054425107452772</v>
      </c>
      <c r="AI11" s="18">
        <v>97.429560822317782</v>
      </c>
      <c r="AJ11" s="18">
        <v>101.33736189279054</v>
      </c>
      <c r="AK11" s="18">
        <v>113.55978906820211</v>
      </c>
      <c r="AL11" s="18">
        <v>128.98640398183437</v>
      </c>
      <c r="AM11" s="18">
        <v>114.9347262792961</v>
      </c>
      <c r="AN11" s="18">
        <v>116.40497743492016</v>
      </c>
      <c r="AO11" s="18">
        <v>62.166637357067572</v>
      </c>
      <c r="AP11" s="18">
        <v>77.562163956694519</v>
      </c>
      <c r="AQ11" s="18">
        <v>44.676549732381794</v>
      </c>
      <c r="AR11" s="18">
        <v>69.396860676344176</v>
      </c>
      <c r="AS11" s="18">
        <v>68.511818769767288</v>
      </c>
      <c r="AT11" s="18">
        <v>74.874805307760951</v>
      </c>
      <c r="AU11" s="18">
        <v>96.240588253183034</v>
      </c>
      <c r="AV11" s="18">
        <v>102.04770160570919</v>
      </c>
      <c r="AW11" s="18">
        <v>115.53036424458682</v>
      </c>
      <c r="AX11" s="18">
        <v>157.03628748682183</v>
      </c>
      <c r="AY11" s="18">
        <v>111.78956394453009</v>
      </c>
      <c r="AZ11" s="18">
        <v>126.57099742518858</v>
      </c>
      <c r="BA11" s="18">
        <v>62.688779721839289</v>
      </c>
      <c r="BB11" s="18">
        <v>71.780557152704617</v>
      </c>
      <c r="BC11" s="18">
        <v>44.442059058470534</v>
      </c>
      <c r="BD11" s="18">
        <v>65.838591172654276</v>
      </c>
      <c r="BE11" s="18">
        <v>65.070625030411165</v>
      </c>
      <c r="BF11" s="18">
        <v>71.221052286919175</v>
      </c>
      <c r="BG11" s="18">
        <v>82.156960242478348</v>
      </c>
      <c r="BH11" s="18">
        <v>98.081878436460968</v>
      </c>
      <c r="BI11" s="18">
        <v>131.07826597599546</v>
      </c>
      <c r="BJ11" s="18">
        <v>92.957619901062387</v>
      </c>
      <c r="BK11" s="18">
        <v>78.059591111831992</v>
      </c>
      <c r="BL11" s="18">
        <v>98.411244992295863</v>
      </c>
      <c r="BM11" s="18">
        <v>51.181850093260884</v>
      </c>
      <c r="BN11" s="18">
        <v>49.803832312870007</v>
      </c>
      <c r="BO11" s="18">
        <v>35.022596666936998</v>
      </c>
      <c r="BP11" s="18">
        <v>48.792699030897737</v>
      </c>
      <c r="BQ11" s="18">
        <v>39.088990531992543</v>
      </c>
      <c r="BR11" s="18">
        <v>56.944549549914868</v>
      </c>
      <c r="BS11" s="18">
        <v>63.089762448301023</v>
      </c>
      <c r="BT11" s="18">
        <v>69.941019219852393</v>
      </c>
      <c r="BU11" s="18">
        <v>115.78381879004135</v>
      </c>
      <c r="BV11" s="18">
        <v>82.523237105668684</v>
      </c>
      <c r="BW11" s="18">
        <v>69.245093179790743</v>
      </c>
      <c r="BX11" s="18">
        <v>105.76869017111349</v>
      </c>
      <c r="BY11" s="18">
        <v>43.685835820290322</v>
      </c>
      <c r="BZ11" s="18">
        <v>36.108257116211192</v>
      </c>
      <c r="CA11" s="18">
        <v>24.130099302570756</v>
      </c>
      <c r="CB11" s="18">
        <v>36.217716243613673</v>
      </c>
      <c r="CC11" s="18">
        <v>30.090336732625101</v>
      </c>
      <c r="CD11" s="18">
        <v>51.513802631578933</v>
      </c>
      <c r="CE11" s="18">
        <v>50.012816438245082</v>
      </c>
      <c r="CF11" s="18">
        <v>68.924487876084655</v>
      </c>
      <c r="CG11" s="18">
        <v>99.137185386424449</v>
      </c>
      <c r="CH11" s="18">
        <v>73.800831238342411</v>
      </c>
      <c r="CI11" s="18">
        <v>49.932523801800329</v>
      </c>
      <c r="CJ11" s="18">
        <v>54.36139327710648</v>
      </c>
      <c r="CK11" s="18">
        <v>28.273026944286769</v>
      </c>
      <c r="CL11" s="18">
        <v>21.782140256264704</v>
      </c>
      <c r="CM11" s="18">
        <v>22.325323757197314</v>
      </c>
      <c r="CN11" s="18">
        <v>27.795736537993672</v>
      </c>
      <c r="CO11" s="18">
        <v>21.553570493066253</v>
      </c>
      <c r="CP11" s="18">
        <v>40.2789664058065</v>
      </c>
      <c r="CQ11" s="18">
        <v>37.957206329575875</v>
      </c>
      <c r="CR11" s="18">
        <v>51.485752493715019</v>
      </c>
      <c r="CS11" s="18">
        <v>99.595398872759688</v>
      </c>
      <c r="CT11" s="18">
        <v>67.175233233314415</v>
      </c>
      <c r="CU11" s="18">
        <v>55.119227455194263</v>
      </c>
      <c r="CV11" s="18">
        <v>63.028857614954177</v>
      </c>
      <c r="CW11" s="18">
        <v>40.839248479442091</v>
      </c>
      <c r="CX11" s="18">
        <v>31.304632146622339</v>
      </c>
      <c r="CY11" s="18">
        <v>24.239826919957835</v>
      </c>
      <c r="CZ11" s="18">
        <v>32.617929709674812</v>
      </c>
      <c r="DA11" s="18">
        <v>21.190572033898306</v>
      </c>
      <c r="DB11" s="18">
        <v>56.905689157408197</v>
      </c>
      <c r="DC11" s="18">
        <v>41.788346443921824</v>
      </c>
      <c r="DD11" s="18">
        <v>45.315725468331856</v>
      </c>
      <c r="DE11" s="18">
        <v>101.92394185386424</v>
      </c>
      <c r="DF11" s="18">
        <v>59.533669126591541</v>
      </c>
      <c r="DG11" s="18">
        <v>44.874299671559534</v>
      </c>
      <c r="DH11" s="18">
        <v>54.869856783715846</v>
      </c>
      <c r="DI11" s="18">
        <v>35.643232462898389</v>
      </c>
      <c r="DJ11" s="18">
        <v>32.889033938853302</v>
      </c>
      <c r="DK11" s="18">
        <v>23.786488646500686</v>
      </c>
      <c r="DL11" s="18">
        <v>33.605124989862951</v>
      </c>
      <c r="DM11" s="18">
        <v>25.220889323655829</v>
      </c>
      <c r="DN11" s="18">
        <v>58.851958924661425</v>
      </c>
      <c r="DO11" s="18">
        <v>41.088053908847613</v>
      </c>
      <c r="DP11" s="18">
        <v>50.994698442948682</v>
      </c>
      <c r="DQ11" s="18">
        <v>100.12524266077364</v>
      </c>
      <c r="DR11" s="18">
        <v>80.400088962776763</v>
      </c>
      <c r="DS11" s="18">
        <v>54.235853012732136</v>
      </c>
      <c r="DT11" s="18">
        <v>55.302365886789381</v>
      </c>
      <c r="DU11" s="18">
        <v>32.735923992376939</v>
      </c>
      <c r="DV11" s="18">
        <v>36.456262529397456</v>
      </c>
      <c r="DW11" s="18">
        <v>27.879618461600845</v>
      </c>
      <c r="DX11" s="18">
        <v>42.822301374584363</v>
      </c>
      <c r="DY11" s="18">
        <v>20.645862379369074</v>
      </c>
      <c r="DZ11" s="18">
        <v>60.231121320249763</v>
      </c>
      <c r="EA11" s="18">
        <v>38.989861203470944</v>
      </c>
      <c r="EB11" s="18">
        <v>46.196966121969034</v>
      </c>
      <c r="EC11" s="18">
        <v>98.181318648122698</v>
      </c>
      <c r="ED11" s="18">
        <v>42.587584603843965</v>
      </c>
      <c r="EE11" s="18">
        <v>42.677514617630365</v>
      </c>
      <c r="EF11" s="18">
        <v>45.982386100072965</v>
      </c>
      <c r="EG11" s="18">
        <v>28.730632795393735</v>
      </c>
      <c r="EH11" s="18">
        <v>36.253905867326274</v>
      </c>
      <c r="EI11" s="18">
        <v>30.780765793528513</v>
      </c>
      <c r="EJ11" s="18">
        <v>37.091891371340537</v>
      </c>
      <c r="EK11" s="18">
        <v>28.523937900413589</v>
      </c>
      <c r="EL11" s="18">
        <v>58.029051252939766</v>
      </c>
      <c r="EM11" s="18">
        <v>39.511579636688033</v>
      </c>
      <c r="EN11" s="18">
        <v>38.388909962695649</v>
      </c>
      <c r="EO11" s="18">
        <v>72.672692847295437</v>
      </c>
      <c r="EP11" s="18">
        <v>38.127570290325203</v>
      </c>
      <c r="EQ11" s="18">
        <v>50.526084502473431</v>
      </c>
      <c r="ER11" s="18">
        <v>45.84319523963994</v>
      </c>
      <c r="ES11" s="18">
        <v>35.722648974130244</v>
      </c>
      <c r="ET11" s="18">
        <v>39.860489437190843</v>
      </c>
      <c r="EU11" s="18">
        <v>36.479748337523318</v>
      </c>
      <c r="EV11" s="18">
        <v>41.92865365744872</v>
      </c>
      <c r="EW11" s="18">
        <v>41.453101370529552</v>
      </c>
      <c r="EX11" s="18">
        <v>91.196283208985477</v>
      </c>
      <c r="EY11" s="18">
        <v>52.983149399886429</v>
      </c>
      <c r="EZ11" s="18">
        <v>59.458393013543123</v>
      </c>
      <c r="FA11" s="18">
        <v>112.89131966182794</v>
      </c>
      <c r="FB11" s="18">
        <v>47.415303016786957</v>
      </c>
      <c r="FC11" s="18">
        <v>49.299113534993111</v>
      </c>
      <c r="FD11" s="18">
        <v>44.671773436866452</v>
      </c>
      <c r="FE11" s="18">
        <v>29.703244830102989</v>
      </c>
      <c r="FF11" s="18">
        <v>39.330758697591435</v>
      </c>
      <c r="FG11" s="18">
        <v>42.530636465006886</v>
      </c>
      <c r="FH11" s="18">
        <v>57.503008717865541</v>
      </c>
      <c r="FI11" s="18">
        <v>37.565013117346538</v>
      </c>
      <c r="FJ11" s="18">
        <v>98.613799489092571</v>
      </c>
      <c r="FK11" s="18">
        <v>47.489420383586086</v>
      </c>
      <c r="FL11" s="18">
        <v>54.315354310274941</v>
      </c>
      <c r="FM11" s="18">
        <v>110.08739396642611</v>
      </c>
      <c r="FN11" s="18">
        <v>45.787080832860283</v>
      </c>
      <c r="FO11" s="18">
        <v>37.680294238099101</v>
      </c>
      <c r="FP11" s="18">
        <v>32.552658381315375</v>
      </c>
      <c r="FQ11" s="18">
        <v>24.774814410834484</v>
      </c>
      <c r="FR11" s="18">
        <v>27.728486862379366</v>
      </c>
      <c r="FS11" s="18">
        <v>29.33641685589166</v>
      </c>
      <c r="FT11" s="18">
        <v>51.405615298840338</v>
      </c>
      <c r="FU11" s="18">
        <v>25.017981550563633</v>
      </c>
      <c r="FV11" s="18">
        <v>95.886308652988518</v>
      </c>
      <c r="FW11" s="18">
        <v>36.442089084421383</v>
      </c>
      <c r="FX11" s="18">
        <v>41.410326676668554</v>
      </c>
      <c r="FY11" s="18">
        <v>113.51496537182712</v>
      </c>
      <c r="FZ11" s="18">
        <v>49.531654123753142</v>
      </c>
      <c r="GA11" s="18">
        <v>45.186793751520561</v>
      </c>
      <c r="GB11" s="18">
        <v>47.416716121969031</v>
      </c>
      <c r="GC11" s="18">
        <v>27.367184129429898</v>
      </c>
      <c r="GD11" s="18">
        <v>31.072063295758664</v>
      </c>
      <c r="GE11" s="18">
        <v>33.332353296569629</v>
      </c>
      <c r="GF11" s="18">
        <v>69.456126307679838</v>
      </c>
      <c r="GG11" s="18">
        <v>29.742924823615276</v>
      </c>
      <c r="GH11" s="18">
        <v>112.70070590381962</v>
      </c>
      <c r="GI11" s="18">
        <v>44.769037466547722</v>
      </c>
      <c r="GJ11" s="18">
        <v>45.672435609439638</v>
      </c>
      <c r="GK11" s="18">
        <v>122.34715538074775</v>
      </c>
      <c r="GL11" s="18">
        <v>39.173550746087102</v>
      </c>
      <c r="GM11" s="18">
        <v>33.348589875111514</v>
      </c>
      <c r="GN11" s="18">
        <v>32.074279884032116</v>
      </c>
      <c r="GO11" s="18">
        <v>27.006404245397793</v>
      </c>
      <c r="GP11" s="18">
        <v>29.521434717378966</v>
      </c>
      <c r="GQ11" s="18">
        <v>32.303584461925226</v>
      </c>
      <c r="GR11" s="18">
        <v>64.213788703268193</v>
      </c>
      <c r="GS11" s="18">
        <v>26.02491791014517</v>
      </c>
      <c r="GT11" s="18">
        <v>101.88742721595979</v>
      </c>
      <c r="GU11" s="18">
        <v>38.223802753223602</v>
      </c>
      <c r="GV11" s="18">
        <v>37.298967804719808</v>
      </c>
      <c r="GW11" s="18">
        <v>104.01963336306872</v>
      </c>
      <c r="GX11" s="18">
        <v>39.008175046630434</v>
      </c>
      <c r="GY11" s="18">
        <v>26.519504723866685</v>
      </c>
      <c r="GZ11" s="18">
        <v>30.305397210283026</v>
      </c>
      <c r="HA11" s="18">
        <v>29.938385532398019</v>
      </c>
      <c r="HB11" s="18">
        <v>25.332849647230553</v>
      </c>
      <c r="HC11" s="18">
        <v>23.878255697023768</v>
      </c>
      <c r="HD11" s="18">
        <v>58.720045555915988</v>
      </c>
      <c r="HE11" s="18">
        <v>20.870800462249615</v>
      </c>
      <c r="HF11" s="18">
        <v>101.2654207079717</v>
      </c>
      <c r="HG11" s="18">
        <v>42.194119596950792</v>
      </c>
      <c r="HH11" s="18">
        <v>31.802822378558108</v>
      </c>
      <c r="HI11" s="18">
        <v>100.01326820614716</v>
      </c>
      <c r="HJ11" s="18">
        <v>46.472733598248304</v>
      </c>
      <c r="HK11" s="18">
        <v>28.939970197064312</v>
      </c>
      <c r="HL11" s="18">
        <v>33.341383038682999</v>
      </c>
      <c r="HM11" s="18">
        <v>30.229866738301844</v>
      </c>
      <c r="HN11" s="18">
        <v>23.925608851674646</v>
      </c>
      <c r="HO11" s="18">
        <v>28.034904590057586</v>
      </c>
      <c r="HP11" s="18">
        <v>61.411954403535802</v>
      </c>
      <c r="HQ11" s="18">
        <v>22.789740775281807</v>
      </c>
      <c r="HR11" s="18">
        <v>105.45831574892549</v>
      </c>
      <c r="HS11" s="18">
        <v>45.511186177114602</v>
      </c>
      <c r="HT11" s="18">
        <v>32.374409293650146</v>
      </c>
      <c r="HU11" s="18">
        <v>110.04980536858321</v>
      </c>
      <c r="HV11" s="18">
        <v>43.66318374422189</v>
      </c>
      <c r="HW11" s="18">
        <v>28.989612582110123</v>
      </c>
      <c r="HX11" s="18">
        <v>28.417262590219778</v>
      </c>
      <c r="HY11" s="18">
        <v>28.466961499472866</v>
      </c>
      <c r="HZ11" s="18">
        <v>21.662831785743251</v>
      </c>
      <c r="IA11" s="18">
        <v>26.727513806666128</v>
      </c>
      <c r="IB11" s="18">
        <v>56.106154245397782</v>
      </c>
      <c r="IC11" s="18">
        <v>22.940702801881443</v>
      </c>
      <c r="ID11" s="18">
        <v>101.16445434271351</v>
      </c>
      <c r="IE11" s="18">
        <v>41.894753264131062</v>
      </c>
      <c r="IF11" s="18">
        <v>31.806185568891422</v>
      </c>
      <c r="IG11" s="18">
        <v>111.12253590544159</v>
      </c>
      <c r="IH11" s="18">
        <v>39.469087563863447</v>
      </c>
      <c r="II11" s="18">
        <v>22.767003912902439</v>
      </c>
      <c r="IJ11" s="18">
        <v>29.344697652258542</v>
      </c>
      <c r="IK11" s="18">
        <v>28.315038561349446</v>
      </c>
      <c r="IL11" s="18">
        <v>25.248275302084178</v>
      </c>
      <c r="IM11" s="18">
        <v>26.470583022463718</v>
      </c>
      <c r="IN11" s="18">
        <v>57.373426972670515</v>
      </c>
      <c r="IO11" s="18">
        <v>22.51405808531344</v>
      </c>
      <c r="IP11" s="18">
        <v>118.79547094720624</v>
      </c>
      <c r="IQ11" s="18">
        <v>43.275385289108755</v>
      </c>
      <c r="IR11" s="18">
        <v>30.22022936096019</v>
      </c>
      <c r="IS11" s="18">
        <v>125.59199815505634</v>
      </c>
      <c r="IT11" s="18">
        <v>54.300403657448719</v>
      </c>
      <c r="IU11" s="18">
        <v>23.940587766604501</v>
      </c>
      <c r="IV11" s="18">
        <v>28.959527572784044</v>
      </c>
      <c r="IW11" s="18">
        <v>30.739997709026042</v>
      </c>
      <c r="IX11" s="18">
        <v>24.319568445381563</v>
      </c>
      <c r="IY11" s="18">
        <v>27.623917078906825</v>
      </c>
      <c r="IZ11" s="18">
        <v>57.627418498094237</v>
      </c>
      <c r="JA11" s="18">
        <v>26.095120975589985</v>
      </c>
      <c r="JB11" s="18">
        <v>123.19319558429972</v>
      </c>
      <c r="JC11" s="18">
        <v>43.445862298272651</v>
      </c>
      <c r="JD11" s="18">
        <v>36.626626490146784</v>
      </c>
      <c r="JE11" s="18">
        <v>146.05060996675047</v>
      </c>
      <c r="JF11" s="18">
        <v>69.709679770497132</v>
      </c>
      <c r="JG11" s="18">
        <v>20.92325492660774</v>
      </c>
      <c r="JH11" s="18">
        <v>22.566738646500685</v>
      </c>
      <c r="JI11" s="18">
        <v>27.72563238991161</v>
      </c>
      <c r="JJ11" s="18">
        <v>18.146686947530615</v>
      </c>
      <c r="JK11" s="18">
        <v>26.6161045941124</v>
      </c>
      <c r="JL11" s="18">
        <v>54.590627199740517</v>
      </c>
      <c r="JM11" s="18">
        <v>25.537212918660295</v>
      </c>
      <c r="JN11" s="18">
        <v>122.79828921012087</v>
      </c>
      <c r="JO11" s="18">
        <v>36.76980230719326</v>
      </c>
      <c r="JP11" s="18">
        <v>39.684826332008761</v>
      </c>
      <c r="JQ11" s="18">
        <v>149.62976516503122</v>
      </c>
      <c r="JR11" s="18">
        <v>45.044833204930647</v>
      </c>
      <c r="JS11" s="18">
        <v>21.59447988808693</v>
      </c>
      <c r="JT11" s="18">
        <v>17.197857473035441</v>
      </c>
      <c r="JU11" s="18">
        <v>24.854753770983706</v>
      </c>
      <c r="JV11" s="18">
        <v>20.291257764982571</v>
      </c>
      <c r="JW11" s="18">
        <v>21.646807172978676</v>
      </c>
      <c r="JX11" s="18">
        <v>51.296947510339812</v>
      </c>
      <c r="JY11" s="18">
        <v>24.666669471251321</v>
      </c>
      <c r="JZ11" s="18">
        <v>124.23052783634749</v>
      </c>
      <c r="KA11" s="18">
        <v>33.864881984429502</v>
      </c>
      <c r="KB11" s="18">
        <v>31.557450794744959</v>
      </c>
      <c r="KC11" s="18">
        <v>135.17474485037712</v>
      </c>
      <c r="KD11" s="18">
        <v>58.489780066499087</v>
      </c>
      <c r="KE11" s="18">
        <v>24.37658723947774</v>
      </c>
      <c r="KF11" s="18">
        <v>15.19493631903333</v>
      </c>
      <c r="KG11" s="18">
        <v>23.533203673667998</v>
      </c>
      <c r="KH11" s="18">
        <v>14.699063579596148</v>
      </c>
      <c r="KI11" s="18">
        <v>18.653539514232428</v>
      </c>
      <c r="KJ11" s="18">
        <v>44.837516543670425</v>
      </c>
      <c r="KK11" s="18">
        <v>22.087752513989141</v>
      </c>
      <c r="KL11" s="18">
        <v>117.34853602708624</v>
      </c>
      <c r="KM11" s="18">
        <v>30.930229928635143</v>
      </c>
      <c r="KN11" s="18">
        <v>28.576152136890766</v>
      </c>
      <c r="KO11" s="18">
        <v>144.74302134863353</v>
      </c>
      <c r="KP11" s="18">
        <v>60.753193029762393</v>
      </c>
      <c r="KQ11" s="18">
        <v>26.143604614386511</v>
      </c>
      <c r="KR11" s="18">
        <v>18.763111690049477</v>
      </c>
      <c r="KS11" s="18">
        <v>23.74628580407105</v>
      </c>
      <c r="KT11" s="18">
        <v>16.421412699699943</v>
      </c>
      <c r="KU11" s="18">
        <v>18.546595714054014</v>
      </c>
      <c r="KV11" s="18">
        <v>44.612140398183442</v>
      </c>
      <c r="KW11" s="18">
        <v>23.308237328683802</v>
      </c>
      <c r="KX11" s="18">
        <v>105.66622591436217</v>
      </c>
      <c r="KY11" s="18">
        <v>32.564514333792879</v>
      </c>
      <c r="KZ11" s="18">
        <v>27.341663449841857</v>
      </c>
      <c r="LA11" s="18">
        <v>143.32943571081015</v>
      </c>
      <c r="LB11" s="18">
        <v>67.639975265590806</v>
      </c>
      <c r="LC11" s="18">
        <v>28.258542616170633</v>
      </c>
      <c r="LD11" s="18">
        <v>19.091545596464197</v>
      </c>
      <c r="LE11" s="18">
        <v>26.494718858973336</v>
      </c>
      <c r="LF11" s="18">
        <v>18.358779904306225</v>
      </c>
      <c r="LG11" s="18">
        <v>17.562763624199174</v>
      </c>
      <c r="LH11" s="18">
        <v>45.881278424296504</v>
      </c>
      <c r="LI11" s="18">
        <v>24.912888918173717</v>
      </c>
      <c r="LJ11" s="18">
        <v>111.0741370529559</v>
      </c>
      <c r="LK11" s="18">
        <v>33.482340280593633</v>
      </c>
      <c r="LL11" s="18">
        <v>28.842748560538482</v>
      </c>
      <c r="LM11" s="18">
        <v>145.69341936988084</v>
      </c>
      <c r="LN11" s="18">
        <v>66.660142263401227</v>
      </c>
      <c r="LO11" s="18">
        <v>20.298605911929286</v>
      </c>
      <c r="LP11" s="18">
        <v>9.9552836144676036</v>
      </c>
      <c r="LQ11" s="18">
        <v>19.343714216203068</v>
      </c>
      <c r="LR11" s="18">
        <v>9.3003941488930355</v>
      </c>
      <c r="LS11" s="18">
        <v>12.708945158543511</v>
      </c>
      <c r="LT11" s="18">
        <v>38.054385572946238</v>
      </c>
      <c r="LU11" s="18">
        <v>18.822815383991568</v>
      </c>
      <c r="LV11" s="18">
        <v>113.82200486578547</v>
      </c>
      <c r="LW11" s="18">
        <v>27.381173870732304</v>
      </c>
      <c r="LX11" s="18">
        <v>20.409774896602062</v>
      </c>
      <c r="LY11" s="18">
        <v>142.80220616738308</v>
      </c>
      <c r="LZ11" s="18">
        <v>56.623350742032258</v>
      </c>
      <c r="MA11" s="18">
        <v>23.992095450490634</v>
      </c>
      <c r="MB11" s="18">
        <v>16.336965534019953</v>
      </c>
      <c r="MC11" s="18">
        <v>19.140594477333554</v>
      </c>
      <c r="MD11" s="18">
        <v>8.8953134174032957</v>
      </c>
      <c r="ME11" s="18">
        <v>8.5858433825318308</v>
      </c>
      <c r="MF11" s="18">
        <v>32.996020132187176</v>
      </c>
      <c r="MG11" s="18">
        <v>20.534495559970807</v>
      </c>
      <c r="MH11" s="18">
        <v>101.42159709269322</v>
      </c>
      <c r="MI11" s="18">
        <v>23.37858170464683</v>
      </c>
      <c r="MJ11" s="18">
        <v>20.539596869678046</v>
      </c>
      <c r="MK11" s="18">
        <v>135.86914473684214</v>
      </c>
      <c r="ML11" s="18">
        <v>65.083526680723367</v>
      </c>
      <c r="MM11" s="18">
        <v>28.202357554131861</v>
      </c>
      <c r="MN11" s="18">
        <v>15.532611933338742</v>
      </c>
      <c r="MO11" s="18">
        <v>25.330320188954673</v>
      </c>
      <c r="MP11" s="18">
        <v>6.5752066742356661</v>
      </c>
      <c r="MQ11" s="18">
        <v>14.308975894088075</v>
      </c>
      <c r="MR11" s="18">
        <v>35.609544035358041</v>
      </c>
      <c r="MS11" s="18">
        <v>17.01984861325116</v>
      </c>
      <c r="MT11" s="18">
        <v>92.31376678695969</v>
      </c>
      <c r="MU11" s="18">
        <v>29.047309666693714</v>
      </c>
      <c r="MV11" s="18">
        <v>26.22094386100073</v>
      </c>
      <c r="MW11" s="18">
        <v>137.81093496066819</v>
      </c>
      <c r="MX11" s="18">
        <v>89.384004075095291</v>
      </c>
      <c r="MY11" s="18">
        <v>31.14588391046955</v>
      </c>
      <c r="MZ11" s="18">
        <v>28.859917788500532</v>
      </c>
      <c r="NA11" s="18">
        <v>28.822131355932214</v>
      </c>
      <c r="NB11" s="18">
        <v>11.694533472548864</v>
      </c>
      <c r="NC11" s="18">
        <v>18.698024065363718</v>
      </c>
      <c r="ND11" s="18">
        <v>41.884027795799206</v>
      </c>
      <c r="NE11" s="18">
        <v>22.509423100316283</v>
      </c>
      <c r="NF11" s="18">
        <v>105.54060086367696</v>
      </c>
      <c r="NG11" s="18">
        <v>32.266518712999769</v>
      </c>
      <c r="NH11" s="18">
        <v>39.76955611872517</v>
      </c>
      <c r="NI11" s="18">
        <v>144.57781522179872</v>
      </c>
      <c r="NJ11" s="18">
        <v>80.693477860676367</v>
      </c>
      <c r="NK11" s="18">
        <v>29.579075277755255</v>
      </c>
      <c r="NL11" s="18">
        <v>27.288601350255448</v>
      </c>
      <c r="NM11" s="18">
        <v>27.325667099180944</v>
      </c>
      <c r="NN11" s="18">
        <v>10.438311227799858</v>
      </c>
      <c r="NO11" s="18">
        <v>14.597023254399485</v>
      </c>
      <c r="NP11" s="18">
        <v>39.560190454950948</v>
      </c>
      <c r="NQ11" s="18">
        <v>18.876753608790857</v>
      </c>
      <c r="NR11" s="18">
        <v>104.36615501581382</v>
      </c>
      <c r="NS11" s="18">
        <v>32.626408340767185</v>
      </c>
      <c r="NT11" s="18">
        <v>34.231752351796288</v>
      </c>
      <c r="NU11" s="18">
        <v>144.64095276133321</v>
      </c>
      <c r="NV11" s="18">
        <v>84.577581157245973</v>
      </c>
      <c r="NW11" s="18">
        <v>32.329387762549672</v>
      </c>
      <c r="NX11" s="18">
        <v>32.737421883869928</v>
      </c>
      <c r="NY11" s="18">
        <v>28.319306138999281</v>
      </c>
      <c r="NZ11" s="18">
        <v>10.113692705376694</v>
      </c>
      <c r="OA11" s="18">
        <v>16.342391857919068</v>
      </c>
      <c r="OB11" s="18">
        <v>42.478945077447101</v>
      </c>
      <c r="OC11" s="18">
        <v>19.912517314086454</v>
      </c>
      <c r="OD11" s="18">
        <v>104.48119590868542</v>
      </c>
      <c r="OE11" s="18">
        <v>37.882368279133892</v>
      </c>
      <c r="OF11" s="18">
        <v>40.164872293406873</v>
      </c>
      <c r="OG11" s="18">
        <v>150.99271924418136</v>
      </c>
      <c r="OH11" s="18">
        <v>90.060485787851775</v>
      </c>
      <c r="OI11" s="18">
        <v>31.139086874543839</v>
      </c>
      <c r="OJ11" s="18">
        <v>37.462096666936993</v>
      </c>
      <c r="OK11" s="18">
        <v>28.958665578622988</v>
      </c>
      <c r="OL11" s="18">
        <v>11.912038622171766</v>
      </c>
      <c r="OM11" s="18">
        <v>16.789922269077938</v>
      </c>
      <c r="ON11" s="18">
        <v>43.83155522666452</v>
      </c>
      <c r="OO11" s="18">
        <v>18.951775362906503</v>
      </c>
      <c r="OP11" s="18">
        <v>104.60287839591273</v>
      </c>
      <c r="OQ11" s="18">
        <v>42.122687129997566</v>
      </c>
      <c r="OR11" s="18">
        <v>42.23983354959045</v>
      </c>
      <c r="OS11" s="18">
        <v>147.52734727516025</v>
      </c>
      <c r="OT11" s="18">
        <v>91.19368309545051</v>
      </c>
      <c r="OU11" s="18">
        <v>34.597633545535651</v>
      </c>
      <c r="OV11" s="18">
        <v>40.909098268591357</v>
      </c>
      <c r="OW11" s="18">
        <v>30.224454545454549</v>
      </c>
      <c r="OX11" s="18">
        <v>14.990332819722655</v>
      </c>
      <c r="OY11" s="18">
        <v>18.757911462979486</v>
      </c>
      <c r="OZ11" s="18">
        <v>49.147543873165198</v>
      </c>
      <c r="PA11" s="18">
        <v>20.023912395588361</v>
      </c>
      <c r="PB11" s="18">
        <v>109.34459522747549</v>
      </c>
      <c r="PC11" s="18">
        <v>46.88906264698727</v>
      </c>
      <c r="PD11" s="18">
        <v>48.27212521287813</v>
      </c>
      <c r="PE11" s="18">
        <v>157.32348698402402</v>
      </c>
      <c r="PF11" s="18">
        <v>98.513341841699798</v>
      </c>
      <c r="PG11" s="18">
        <v>38.489070858000169</v>
      </c>
      <c r="PH11" s="18">
        <v>37.587001033979412</v>
      </c>
      <c r="PI11" s="18">
        <v>30.757152805936258</v>
      </c>
      <c r="PJ11" s="18">
        <v>13.460024693861</v>
      </c>
      <c r="PK11" s="18">
        <v>16.928957687940965</v>
      </c>
      <c r="PL11" s="18">
        <v>50.429018307517651</v>
      </c>
      <c r="PM11" s="18">
        <v>21.016802489660204</v>
      </c>
      <c r="PN11" s="18">
        <v>111.84931003162762</v>
      </c>
      <c r="PO11" s="18">
        <v>53.627087300300069</v>
      </c>
      <c r="PP11" s="18">
        <v>55.309643378477048</v>
      </c>
      <c r="PQ11" s="18">
        <v>167.69929656962137</v>
      </c>
      <c r="PR11" s="18">
        <v>109.13806990511725</v>
      </c>
      <c r="PS11" s="18">
        <v>49.483834644392196</v>
      </c>
      <c r="PT11" s="18">
        <v>48.108416977536294</v>
      </c>
      <c r="PU11" s="18">
        <v>35.646567391128059</v>
      </c>
      <c r="PV11" s="18">
        <v>14.998896237125946</v>
      </c>
      <c r="PW11" s="18">
        <v>17.949233760441167</v>
      </c>
      <c r="PX11" s="18">
        <v>52.876191468656245</v>
      </c>
      <c r="PY11" s="18">
        <v>22.713857027005108</v>
      </c>
      <c r="PZ11" s="18">
        <v>114.24794302976242</v>
      </c>
      <c r="QA11" s="18">
        <v>59.998156799935131</v>
      </c>
      <c r="QB11" s="18">
        <v>65.645250121644636</v>
      </c>
      <c r="QC11" s="18">
        <v>175.22618719081987</v>
      </c>
      <c r="QD11" s="18">
        <v>104.47805881518129</v>
      </c>
      <c r="QE11" s="18">
        <v>57.055930500364951</v>
      </c>
      <c r="QF11" s="18">
        <v>54.055865805692974</v>
      </c>
      <c r="QG11" s="18">
        <v>37.867657854188636</v>
      </c>
      <c r="QH11" s="18">
        <v>17.700484855242891</v>
      </c>
      <c r="QI11" s="18">
        <v>21.143826514475716</v>
      </c>
      <c r="QJ11" s="18">
        <v>56.294930966669376</v>
      </c>
      <c r="QK11" s="18">
        <v>25.187059585597279</v>
      </c>
      <c r="QL11" s="18">
        <v>115.89661284567354</v>
      </c>
      <c r="QM11" s="18">
        <v>71.138300847457629</v>
      </c>
      <c r="QN11" s="18">
        <v>73.655592287730144</v>
      </c>
      <c r="QO11" s="53">
        <v>164.41799568161548</v>
      </c>
    </row>
    <row r="12" spans="1:457">
      <c r="A12" s="57" t="s">
        <v>3</v>
      </c>
      <c r="B12" s="332">
        <v>349.04715432649425</v>
      </c>
      <c r="C12" s="18">
        <v>160.14212310437114</v>
      </c>
      <c r="D12" s="18">
        <v>195.76933095450494</v>
      </c>
      <c r="E12" s="18">
        <v>137.59687778768958</v>
      </c>
      <c r="F12" s="18">
        <v>83.117716324710102</v>
      </c>
      <c r="G12" s="18">
        <v>64.153844781445159</v>
      </c>
      <c r="H12" s="18">
        <v>79.536342551293501</v>
      </c>
      <c r="I12" s="18">
        <v>85.219286351471908</v>
      </c>
      <c r="J12" s="18">
        <v>109.75392940556321</v>
      </c>
      <c r="K12" s="18">
        <v>150.74669763198443</v>
      </c>
      <c r="L12" s="18">
        <v>154.53171399318785</v>
      </c>
      <c r="M12" s="18">
        <v>176.76722078501339</v>
      </c>
      <c r="N12" s="18">
        <v>133.9154420363312</v>
      </c>
      <c r="O12" s="18">
        <v>120.49922360311409</v>
      </c>
      <c r="P12" s="18">
        <v>135.52321658827339</v>
      </c>
      <c r="Q12" s="18">
        <v>79.886552408563816</v>
      </c>
      <c r="R12" s="18">
        <v>67.019579697510324</v>
      </c>
      <c r="S12" s="18">
        <v>32.343971008028547</v>
      </c>
      <c r="T12" s="18">
        <v>74.132727252453208</v>
      </c>
      <c r="U12" s="18">
        <v>72.9274615805693</v>
      </c>
      <c r="V12" s="18">
        <v>85.280487936906994</v>
      </c>
      <c r="W12" s="18">
        <v>113.57476798313193</v>
      </c>
      <c r="X12" s="18">
        <v>120.2254344740897</v>
      </c>
      <c r="Y12" s="18">
        <v>131.51013918173709</v>
      </c>
      <c r="Z12" s="18">
        <v>141.84833190738789</v>
      </c>
      <c r="AA12" s="18">
        <v>112.4523950612278</v>
      </c>
      <c r="AB12" s="18">
        <v>115.73334267293815</v>
      </c>
      <c r="AC12" s="18">
        <v>63.246970399805406</v>
      </c>
      <c r="AD12" s="18">
        <v>80.568121299975715</v>
      </c>
      <c r="AE12" s="18">
        <v>51.096032215554303</v>
      </c>
      <c r="AF12" s="18">
        <v>77.798915598897139</v>
      </c>
      <c r="AG12" s="18">
        <v>74.600761819803765</v>
      </c>
      <c r="AH12" s="18">
        <v>82.529680865298786</v>
      </c>
      <c r="AI12" s="18">
        <v>108.78258916551783</v>
      </c>
      <c r="AJ12" s="18">
        <v>113.36290112318549</v>
      </c>
      <c r="AK12" s="18">
        <v>125.14114694671966</v>
      </c>
      <c r="AL12" s="18">
        <v>144.01019913226827</v>
      </c>
      <c r="AM12" s="18">
        <v>124.55176903738544</v>
      </c>
      <c r="AN12" s="18">
        <v>124.53567376936181</v>
      </c>
      <c r="AO12" s="18">
        <v>71.202031891168602</v>
      </c>
      <c r="AP12" s="18">
        <v>85.429075946800765</v>
      </c>
      <c r="AQ12" s="18">
        <v>50.99269183359015</v>
      </c>
      <c r="AR12" s="18">
        <v>82.529921093179823</v>
      </c>
      <c r="AS12" s="18">
        <v>80.356635978428343</v>
      </c>
      <c r="AT12" s="18">
        <v>84.257117164058144</v>
      </c>
      <c r="AU12" s="18">
        <v>111.36366817370856</v>
      </c>
      <c r="AV12" s="18">
        <v>117.82787543589326</v>
      </c>
      <c r="AW12" s="18">
        <v>130.27566462574006</v>
      </c>
      <c r="AX12" s="18">
        <v>177.59233290081909</v>
      </c>
      <c r="AY12" s="18">
        <v>118.83394980131378</v>
      </c>
      <c r="AZ12" s="18">
        <v>135.37568840726621</v>
      </c>
      <c r="BA12" s="18">
        <v>68.650246553401999</v>
      </c>
      <c r="BB12" s="18">
        <v>76.465961742762147</v>
      </c>
      <c r="BC12" s="18">
        <v>49.230634457870416</v>
      </c>
      <c r="BD12" s="18">
        <v>74.757771936582614</v>
      </c>
      <c r="BE12" s="18">
        <v>75.156507825804923</v>
      </c>
      <c r="BF12" s="18">
        <v>76.996921883869916</v>
      </c>
      <c r="BG12" s="18">
        <v>96.331917241099646</v>
      </c>
      <c r="BH12" s="18">
        <v>113.62308204930662</v>
      </c>
      <c r="BI12" s="18">
        <v>149.87050176384727</v>
      </c>
      <c r="BJ12" s="18">
        <v>118.61457935285055</v>
      </c>
      <c r="BK12" s="18">
        <v>89.490142405319943</v>
      </c>
      <c r="BL12" s="18">
        <v>107.62808223177358</v>
      </c>
      <c r="BM12" s="18">
        <v>62.103711783310359</v>
      </c>
      <c r="BN12" s="18">
        <v>58.155651346200635</v>
      </c>
      <c r="BO12" s="18">
        <v>42.028433014354064</v>
      </c>
      <c r="BP12" s="18">
        <v>58.517872597518476</v>
      </c>
      <c r="BQ12" s="18">
        <v>52.836610392506707</v>
      </c>
      <c r="BR12" s="18">
        <v>63.637043954261657</v>
      </c>
      <c r="BS12" s="18">
        <v>72.146975326413113</v>
      </c>
      <c r="BT12" s="18">
        <v>89.956000790690169</v>
      </c>
      <c r="BU12" s="18">
        <v>132.91843980617961</v>
      </c>
      <c r="BV12" s="18">
        <v>94.37047072419108</v>
      </c>
      <c r="BW12" s="18">
        <v>74.617492985159387</v>
      </c>
      <c r="BX12" s="18">
        <v>114.88805141513264</v>
      </c>
      <c r="BY12" s="18">
        <v>48.563182487227316</v>
      </c>
      <c r="BZ12" s="18">
        <v>38.89598862622659</v>
      </c>
      <c r="CA12" s="18">
        <v>26.975089834563292</v>
      </c>
      <c r="CB12" s="18">
        <v>41.531641756548545</v>
      </c>
      <c r="CC12" s="18">
        <v>33.467361365663777</v>
      </c>
      <c r="CD12" s="18">
        <v>55.818573209796462</v>
      </c>
      <c r="CE12" s="18">
        <v>54.037424783067088</v>
      </c>
      <c r="CF12" s="18">
        <v>73.875697550888034</v>
      </c>
      <c r="CG12" s="18">
        <v>111.10119801719244</v>
      </c>
      <c r="CH12" s="18">
        <v>78.932381396480451</v>
      </c>
      <c r="CI12" s="18">
        <v>52.510479847538697</v>
      </c>
      <c r="CJ12" s="18">
        <v>57.228852181493814</v>
      </c>
      <c r="CK12" s="18">
        <v>30.270747871218887</v>
      </c>
      <c r="CL12" s="18">
        <v>23.431361183196831</v>
      </c>
      <c r="CM12" s="18">
        <v>23.314115846241194</v>
      </c>
      <c r="CN12" s="18">
        <v>29.852186116292259</v>
      </c>
      <c r="CO12" s="18">
        <v>22.834027491687618</v>
      </c>
      <c r="CP12" s="18">
        <v>41.807960343848848</v>
      </c>
      <c r="CQ12" s="18">
        <v>39.724195442381003</v>
      </c>
      <c r="CR12" s="18">
        <v>53.383778850052735</v>
      </c>
      <c r="CS12" s="18">
        <v>105.10310349931069</v>
      </c>
      <c r="CT12" s="18">
        <v>69.591374604654931</v>
      </c>
      <c r="CU12" s="18">
        <v>56.261383849647245</v>
      </c>
      <c r="CV12" s="18">
        <v>65.04825557537913</v>
      </c>
      <c r="CW12" s="18">
        <v>42.814232543994812</v>
      </c>
      <c r="CX12" s="18">
        <v>31.971575399399882</v>
      </c>
      <c r="CY12" s="18">
        <v>25.209980151650324</v>
      </c>
      <c r="CZ12" s="18">
        <v>34.931465513745856</v>
      </c>
      <c r="DA12" s="18">
        <v>22.170320249776996</v>
      </c>
      <c r="DB12" s="18">
        <v>59.221358750304127</v>
      </c>
      <c r="DC12" s="18">
        <v>42.907709451788165</v>
      </c>
      <c r="DD12" s="18">
        <v>46.98409397048092</v>
      </c>
      <c r="DE12" s="18">
        <v>106.50104606276865</v>
      </c>
      <c r="DF12" s="18">
        <v>62.996879044684178</v>
      </c>
      <c r="DG12" s="18">
        <v>45.510197003487178</v>
      </c>
      <c r="DH12" s="18">
        <v>56.133822844862564</v>
      </c>
      <c r="DI12" s="18">
        <v>37.039931493796118</v>
      </c>
      <c r="DJ12" s="18">
        <v>33.482198970075423</v>
      </c>
      <c r="DK12" s="18">
        <v>24.510987673343614</v>
      </c>
      <c r="DL12" s="18">
        <v>35.87416211175087</v>
      </c>
      <c r="DM12" s="18">
        <v>26.302748519990278</v>
      </c>
      <c r="DN12" s="18">
        <v>61.047302611304829</v>
      </c>
      <c r="DO12" s="18">
        <v>42.007363616089542</v>
      </c>
      <c r="DP12" s="18">
        <v>53.352040507663602</v>
      </c>
      <c r="DQ12" s="18">
        <v>104.79473568648123</v>
      </c>
      <c r="DR12" s="18">
        <v>82.652126429324525</v>
      </c>
      <c r="DS12" s="18">
        <v>54.161509549103883</v>
      </c>
      <c r="DT12" s="18">
        <v>55.89698641634903</v>
      </c>
      <c r="DU12" s="18">
        <v>33.567691833590153</v>
      </c>
      <c r="DV12" s="18">
        <v>36.404528748682196</v>
      </c>
      <c r="DW12" s="18">
        <v>28.312099302570772</v>
      </c>
      <c r="DX12" s="18">
        <v>45.411322033898301</v>
      </c>
      <c r="DY12" s="18">
        <v>21.271684271348633</v>
      </c>
      <c r="DZ12" s="18">
        <v>61.59153181007219</v>
      </c>
      <c r="EA12" s="18">
        <v>39.186720886383917</v>
      </c>
      <c r="EB12" s="18">
        <v>47.749827406536404</v>
      </c>
      <c r="EC12" s="18">
        <v>101.54934180115156</v>
      </c>
      <c r="ED12" s="18">
        <v>43.904881254561673</v>
      </c>
      <c r="EE12" s="18">
        <v>42.203474353256048</v>
      </c>
      <c r="EF12" s="18">
        <v>47.465920444408404</v>
      </c>
      <c r="EG12" s="18">
        <v>28.807604634660624</v>
      </c>
      <c r="EH12" s="18">
        <v>35.6441227191631</v>
      </c>
      <c r="EI12" s="18">
        <v>30.959693171681117</v>
      </c>
      <c r="EJ12" s="18">
        <v>38.909427256507996</v>
      </c>
      <c r="EK12" s="18">
        <v>29.448970683642848</v>
      </c>
      <c r="EL12" s="18">
        <v>58.724200085151239</v>
      </c>
      <c r="EM12" s="18">
        <v>39.397965980050287</v>
      </c>
      <c r="EN12" s="18">
        <v>42.981982260157324</v>
      </c>
      <c r="EO12" s="18">
        <v>75.684966770740417</v>
      </c>
      <c r="EP12" s="18">
        <v>40.50500671072907</v>
      </c>
      <c r="EQ12" s="18">
        <v>52.325900048657871</v>
      </c>
      <c r="ER12" s="18">
        <v>50.874485585110719</v>
      </c>
      <c r="ES12" s="18">
        <v>35.071292271510835</v>
      </c>
      <c r="ET12" s="18">
        <v>41.036348390235986</v>
      </c>
      <c r="EU12" s="18">
        <v>36.932295272078505</v>
      </c>
      <c r="EV12" s="18">
        <v>44.064109946476371</v>
      </c>
      <c r="EW12" s="18">
        <v>42.94459149703998</v>
      </c>
      <c r="EX12" s="18">
        <v>93.020065019057611</v>
      </c>
      <c r="EY12" s="18">
        <v>54.693812140134654</v>
      </c>
      <c r="EZ12" s="18">
        <v>62.382856580974796</v>
      </c>
      <c r="FA12" s="18">
        <v>118.02115996269569</v>
      </c>
      <c r="FB12" s="18">
        <v>50.390426404995544</v>
      </c>
      <c r="FC12" s="18">
        <v>50.892742904062935</v>
      </c>
      <c r="FD12" s="18">
        <v>46.26916166572056</v>
      </c>
      <c r="FE12" s="18">
        <v>30.26120941123996</v>
      </c>
      <c r="FF12" s="18">
        <v>39.469864771713567</v>
      </c>
      <c r="FG12" s="18">
        <v>42.547183926688838</v>
      </c>
      <c r="FH12" s="18">
        <v>59.935005129348788</v>
      </c>
      <c r="FI12" s="18">
        <v>38.569914605465904</v>
      </c>
      <c r="FJ12" s="18">
        <v>99.799069722650287</v>
      </c>
      <c r="FK12" s="18">
        <v>50.110023943719064</v>
      </c>
      <c r="FL12" s="18">
        <v>56.620029944854416</v>
      </c>
      <c r="FM12" s="18">
        <v>114.43544795637018</v>
      </c>
      <c r="FN12" s="18">
        <v>47.674692604006161</v>
      </c>
      <c r="FO12" s="18">
        <v>39.408041419998362</v>
      </c>
      <c r="FP12" s="18">
        <v>34.609602546427709</v>
      </c>
      <c r="FQ12" s="18">
        <v>25.740262002270708</v>
      </c>
      <c r="FR12" s="18">
        <v>27.529394473278735</v>
      </c>
      <c r="FS12" s="18">
        <v>29.147103154650889</v>
      </c>
      <c r="FT12" s="18">
        <v>54.388383586083862</v>
      </c>
      <c r="FU12" s="18">
        <v>25.403575561592739</v>
      </c>
      <c r="FV12" s="18">
        <v>97.340408016381517</v>
      </c>
      <c r="FW12" s="18">
        <v>37.473910226259022</v>
      </c>
      <c r="FX12" s="18">
        <v>42.74152828237775</v>
      </c>
      <c r="FY12" s="18">
        <v>120.10464224312705</v>
      </c>
      <c r="FZ12" s="18">
        <v>50.602335658097488</v>
      </c>
      <c r="GA12" s="18">
        <v>45.765785337766609</v>
      </c>
      <c r="GB12" s="18">
        <v>48.564977130808529</v>
      </c>
      <c r="GC12" s="18">
        <v>27.808638188305899</v>
      </c>
      <c r="GD12" s="18">
        <v>29.945535844619254</v>
      </c>
      <c r="GE12" s="18">
        <v>32.684218473765299</v>
      </c>
      <c r="GF12" s="18">
        <v>69.933868907631179</v>
      </c>
      <c r="GG12" s="18">
        <v>29.647596748033415</v>
      </c>
      <c r="GH12" s="18">
        <v>112.73223228043148</v>
      </c>
      <c r="GI12" s="18">
        <v>42.98937280025951</v>
      </c>
      <c r="GJ12" s="18">
        <v>48.128793954261639</v>
      </c>
      <c r="GK12" s="18">
        <v>127.9518838090991</v>
      </c>
      <c r="GL12" s="18">
        <v>40.274006406617474</v>
      </c>
      <c r="GM12" s="18">
        <v>34.453058754358928</v>
      </c>
      <c r="GN12" s="18">
        <v>32.7377468980618</v>
      </c>
      <c r="GO12" s="18">
        <v>26.93440653637175</v>
      </c>
      <c r="GP12" s="18">
        <v>29.715030127321388</v>
      </c>
      <c r="GQ12" s="18">
        <v>31.69837977455196</v>
      </c>
      <c r="GR12" s="18">
        <v>64.847495722163686</v>
      </c>
      <c r="GS12" s="18">
        <v>26.07453203308734</v>
      </c>
      <c r="GT12" s="18">
        <v>101.54147080528753</v>
      </c>
      <c r="GU12" s="18">
        <v>37.99769179304193</v>
      </c>
      <c r="GV12" s="18">
        <v>38.927599789149319</v>
      </c>
      <c r="GW12" s="18">
        <v>108.52078316843729</v>
      </c>
      <c r="GX12" s="18">
        <v>40.327647879328538</v>
      </c>
      <c r="GY12" s="18">
        <v>27.168854817127563</v>
      </c>
      <c r="GZ12" s="18">
        <v>30.708188711377826</v>
      </c>
      <c r="HA12" s="18">
        <v>29.741963912091485</v>
      </c>
      <c r="HB12" s="18">
        <v>25.005433176546916</v>
      </c>
      <c r="HC12" s="18">
        <v>23.394493268996847</v>
      </c>
      <c r="HD12" s="18">
        <v>59.534361548130718</v>
      </c>
      <c r="HE12" s="18">
        <v>21.827670505230721</v>
      </c>
      <c r="HF12" s="18">
        <v>100.82675046630446</v>
      </c>
      <c r="HG12" s="18">
        <v>40.696581380261136</v>
      </c>
      <c r="HH12" s="18">
        <v>32.043813336306869</v>
      </c>
      <c r="HI12" s="18">
        <v>104.6030338374828</v>
      </c>
      <c r="HJ12" s="18">
        <v>46.806607959613999</v>
      </c>
      <c r="HK12" s="18">
        <v>29.266948605141518</v>
      </c>
      <c r="HL12" s="18">
        <v>33.492585293163579</v>
      </c>
      <c r="HM12" s="18">
        <v>29.946821770334928</v>
      </c>
      <c r="HN12" s="18">
        <v>24.210674560051903</v>
      </c>
      <c r="HO12" s="18">
        <v>27.379873813964803</v>
      </c>
      <c r="HP12" s="18">
        <v>57.123575845430224</v>
      </c>
      <c r="HQ12" s="18">
        <v>22.935615623226024</v>
      </c>
      <c r="HR12" s="18">
        <v>104.56367885816242</v>
      </c>
      <c r="HS12" s="18">
        <v>44.353683460384396</v>
      </c>
      <c r="HT12" s="18">
        <v>32.255213871543255</v>
      </c>
      <c r="HU12" s="18">
        <v>113.33585429000082</v>
      </c>
      <c r="HV12" s="18">
        <v>46.344155157732551</v>
      </c>
      <c r="HW12" s="18">
        <v>30.248915396156036</v>
      </c>
      <c r="HX12" s="18">
        <v>28.848839043873156</v>
      </c>
      <c r="HY12" s="18">
        <v>28.325975995458617</v>
      </c>
      <c r="HZ12" s="18">
        <v>22.07251924012651</v>
      </c>
      <c r="IA12" s="18">
        <v>26.184457485199903</v>
      </c>
      <c r="IB12" s="18">
        <v>56.357715229908401</v>
      </c>
      <c r="IC12" s="18">
        <v>23.219678026924019</v>
      </c>
      <c r="ID12" s="18">
        <v>100.66983926688836</v>
      </c>
      <c r="IE12" s="18">
        <v>40.031828440515774</v>
      </c>
      <c r="IF12" s="18">
        <v>33.152337827426813</v>
      </c>
      <c r="IG12" s="18">
        <v>115.60195215311005</v>
      </c>
      <c r="IH12" s="18">
        <v>40.929178493228463</v>
      </c>
      <c r="II12" s="18">
        <v>22.891427824182951</v>
      </c>
      <c r="IJ12" s="18">
        <v>29.999926263076794</v>
      </c>
      <c r="IK12" s="18">
        <v>27.906029397453569</v>
      </c>
      <c r="IL12" s="18">
        <v>26.380808450247347</v>
      </c>
      <c r="IM12" s="18">
        <v>25.756540973968054</v>
      </c>
      <c r="IN12" s="18">
        <v>57.465886444732789</v>
      </c>
      <c r="IO12" s="18">
        <v>23.216102870813408</v>
      </c>
      <c r="IP12" s="18">
        <v>116.45647098775444</v>
      </c>
      <c r="IQ12" s="18">
        <v>41.441725873813951</v>
      </c>
      <c r="IR12" s="18">
        <v>30.282533168437261</v>
      </c>
      <c r="IS12" s="18">
        <v>129.65033732057415</v>
      </c>
      <c r="IT12" s="18">
        <v>56.739691691671403</v>
      </c>
      <c r="IU12" s="18">
        <v>23.950168619738868</v>
      </c>
      <c r="IV12" s="18">
        <v>29.330312241505144</v>
      </c>
      <c r="IW12" s="18">
        <v>30.346334867407336</v>
      </c>
      <c r="IX12" s="18">
        <v>23.851745843808281</v>
      </c>
      <c r="IY12" s="18">
        <v>26.912178391857928</v>
      </c>
      <c r="IZ12" s="18">
        <v>57.221122496147927</v>
      </c>
      <c r="JA12" s="18">
        <v>26.064287020517394</v>
      </c>
      <c r="JB12" s="18">
        <v>122.02382278404026</v>
      </c>
      <c r="JC12" s="18">
        <v>41.238959411239975</v>
      </c>
      <c r="JD12" s="18">
        <v>37.152598369961886</v>
      </c>
      <c r="JE12" s="18">
        <v>150.08571768307525</v>
      </c>
      <c r="JF12" s="18">
        <v>72.581406252534251</v>
      </c>
      <c r="JG12" s="18">
        <v>20.68210852728895</v>
      </c>
      <c r="JH12" s="18">
        <v>22.592923485524281</v>
      </c>
      <c r="JI12" s="18">
        <v>27.761143723136808</v>
      </c>
      <c r="JJ12" s="18">
        <v>17.751342510745275</v>
      </c>
      <c r="JK12" s="18">
        <v>26.010023781526233</v>
      </c>
      <c r="JL12" s="18">
        <v>53.953853742599961</v>
      </c>
      <c r="JM12" s="18">
        <v>26.687466405806507</v>
      </c>
      <c r="JN12" s="18">
        <v>121.16266235504015</v>
      </c>
      <c r="JO12" s="18">
        <v>35.934586489335821</v>
      </c>
      <c r="JP12" s="18">
        <v>40.614183217095096</v>
      </c>
      <c r="JQ12" s="18">
        <v>152.42094465169086</v>
      </c>
      <c r="JR12" s="18">
        <v>47.17637519260402</v>
      </c>
      <c r="JS12" s="18">
        <v>21.805286919146873</v>
      </c>
      <c r="JT12" s="18">
        <v>17.135935203957505</v>
      </c>
      <c r="JU12" s="18">
        <v>24.684997445462663</v>
      </c>
      <c r="JV12" s="18">
        <v>20.085113981023436</v>
      </c>
      <c r="JW12" s="18">
        <v>21.211485990592816</v>
      </c>
      <c r="JX12" s="18">
        <v>51.176678128294547</v>
      </c>
      <c r="JY12" s="18">
        <v>24.728535216121976</v>
      </c>
      <c r="JZ12" s="18">
        <v>122.58919203633121</v>
      </c>
      <c r="KA12" s="18">
        <v>32.548334279458267</v>
      </c>
      <c r="KB12" s="18">
        <v>31.87253085718919</v>
      </c>
      <c r="KC12" s="18">
        <v>139.40926996999437</v>
      </c>
      <c r="KD12" s="18">
        <v>60.6784821587868</v>
      </c>
      <c r="KE12" s="18">
        <v>24.410275667018098</v>
      </c>
      <c r="KF12" s="18">
        <v>14.912414199983782</v>
      </c>
      <c r="KG12" s="18">
        <v>24.291136769118477</v>
      </c>
      <c r="KH12" s="18">
        <v>14.428609378801402</v>
      </c>
      <c r="KI12" s="18">
        <v>18.263621401346203</v>
      </c>
      <c r="KJ12" s="18">
        <v>44.718193942097173</v>
      </c>
      <c r="KK12" s="18">
        <v>22.050898730840977</v>
      </c>
      <c r="KL12" s="18">
        <v>115.7276619901062</v>
      </c>
      <c r="KM12" s="18">
        <v>29.491999736436636</v>
      </c>
      <c r="KN12" s="18">
        <v>28.326442320168685</v>
      </c>
      <c r="KO12" s="18">
        <v>146.92447421133733</v>
      </c>
      <c r="KP12" s="18">
        <v>62.375748661909029</v>
      </c>
      <c r="KQ12" s="18">
        <v>26.053773517962856</v>
      </c>
      <c r="KR12" s="18">
        <v>18.460368035844624</v>
      </c>
      <c r="KS12" s="18">
        <v>23.397474920930986</v>
      </c>
      <c r="KT12" s="18">
        <v>15.931390215716489</v>
      </c>
      <c r="KU12" s="18">
        <v>18.019874888492421</v>
      </c>
      <c r="KV12" s="18">
        <v>43.710890175168295</v>
      </c>
      <c r="KW12" s="18">
        <v>23.08999736436623</v>
      </c>
      <c r="KX12" s="18">
        <v>103.39768337928793</v>
      </c>
      <c r="KY12" s="18">
        <v>32.392129632633207</v>
      </c>
      <c r="KZ12" s="18">
        <v>28.062332961641399</v>
      </c>
      <c r="LA12" s="18">
        <v>143.51961140621194</v>
      </c>
      <c r="LB12" s="18">
        <v>69.702430540913156</v>
      </c>
      <c r="LC12" s="18">
        <v>28.044626753710169</v>
      </c>
      <c r="LD12" s="18">
        <v>18.887676911848189</v>
      </c>
      <c r="LE12" s="18">
        <v>26.182535662152301</v>
      </c>
      <c r="LF12" s="18">
        <v>17.865351836833998</v>
      </c>
      <c r="LG12" s="18">
        <v>17.198154225123677</v>
      </c>
      <c r="LH12" s="18">
        <v>45.178060761495423</v>
      </c>
      <c r="LI12" s="18">
        <v>24.802398223988327</v>
      </c>
      <c r="LJ12" s="18">
        <v>108.67630952477494</v>
      </c>
      <c r="LK12" s="18">
        <v>31.911221677074046</v>
      </c>
      <c r="LL12" s="18">
        <v>29.314132187170554</v>
      </c>
      <c r="LM12" s="18">
        <v>145.95200348714619</v>
      </c>
      <c r="LN12" s="18">
        <v>67.768073250344642</v>
      </c>
      <c r="LO12" s="18">
        <v>20.485262975427784</v>
      </c>
      <c r="LP12" s="18">
        <v>9.8221691063174141</v>
      </c>
      <c r="LQ12" s="18">
        <v>18.957781059930262</v>
      </c>
      <c r="LR12" s="18">
        <v>9.0782116211175108</v>
      </c>
      <c r="LS12" s="18">
        <v>12.364288804638718</v>
      </c>
      <c r="LT12" s="18">
        <v>37.368181696537178</v>
      </c>
      <c r="LU12" s="18">
        <v>18.62711444732788</v>
      </c>
      <c r="LV12" s="18">
        <v>109.42042245154498</v>
      </c>
      <c r="LW12" s="18">
        <v>25.697501439461526</v>
      </c>
      <c r="LX12" s="18">
        <v>21.188099099829696</v>
      </c>
      <c r="LY12" s="18">
        <v>141.86605224637094</v>
      </c>
      <c r="LZ12" s="18">
        <v>57.919351897656327</v>
      </c>
      <c r="MA12" s="18">
        <v>23.923573980212474</v>
      </c>
      <c r="MB12" s="18">
        <v>17.806651447571163</v>
      </c>
      <c r="MC12" s="18">
        <v>18.943664139161463</v>
      </c>
      <c r="MD12" s="18">
        <v>12.698601228610825</v>
      </c>
      <c r="ME12" s="18">
        <v>8.540454444084018</v>
      </c>
      <c r="MF12" s="18">
        <v>32.710276133322523</v>
      </c>
      <c r="MG12" s="18">
        <v>20.422365663774233</v>
      </c>
      <c r="MH12" s="18">
        <v>97.902852140945612</v>
      </c>
      <c r="MI12" s="18">
        <v>22.766876733436064</v>
      </c>
      <c r="MJ12" s="18">
        <v>20.697737470602554</v>
      </c>
      <c r="MK12" s="18">
        <v>135.63637805125299</v>
      </c>
      <c r="ML12" s="18">
        <v>66.969584036169024</v>
      </c>
      <c r="MM12" s="18">
        <v>28.242037547644163</v>
      </c>
      <c r="MN12" s="18">
        <v>16.962900474414077</v>
      </c>
      <c r="MO12" s="18">
        <v>25.032847417078912</v>
      </c>
      <c r="MP12" s="18">
        <v>7.6771460952072008</v>
      </c>
      <c r="MQ12" s="18">
        <v>14.06863496472306</v>
      </c>
      <c r="MR12" s="18">
        <v>35.283540669856464</v>
      </c>
      <c r="MS12" s="18">
        <v>16.928109824831722</v>
      </c>
      <c r="MT12" s="18">
        <v>90.056684534912065</v>
      </c>
      <c r="MU12" s="18">
        <v>28.510301435406692</v>
      </c>
      <c r="MV12" s="18">
        <v>28.134019787527389</v>
      </c>
      <c r="MW12" s="18">
        <v>137.43254778606769</v>
      </c>
      <c r="MX12" s="18">
        <v>93.305695969507767</v>
      </c>
      <c r="MY12" s="18">
        <v>32.441673100316272</v>
      </c>
      <c r="MZ12" s="18">
        <v>28.577395669450969</v>
      </c>
      <c r="NA12" s="18">
        <v>28.555845815424547</v>
      </c>
      <c r="NB12" s="18">
        <v>11.35890686075744</v>
      </c>
      <c r="NC12" s="18">
        <v>18.40473408482686</v>
      </c>
      <c r="ND12" s="18">
        <v>41.616300888005831</v>
      </c>
      <c r="NE12" s="18">
        <v>22.469206126834809</v>
      </c>
      <c r="NF12" s="18">
        <v>103.53868301435409</v>
      </c>
      <c r="NG12" s="18">
        <v>31.726302732949478</v>
      </c>
      <c r="NH12" s="18">
        <v>40.975726177925566</v>
      </c>
      <c r="NI12" s="18">
        <v>145.44606943881283</v>
      </c>
      <c r="NJ12" s="18">
        <v>83.534554091314575</v>
      </c>
      <c r="NK12" s="18">
        <v>29.871800016219293</v>
      </c>
      <c r="NL12" s="18">
        <v>27.658199010623644</v>
      </c>
      <c r="NM12" s="18">
        <v>26.882192299894577</v>
      </c>
      <c r="NN12" s="18">
        <v>10.639777633606359</v>
      </c>
      <c r="NO12" s="18">
        <v>14.414873996431762</v>
      </c>
      <c r="NP12" s="18">
        <v>39.58438281566783</v>
      </c>
      <c r="NQ12" s="18">
        <v>18.844336975914366</v>
      </c>
      <c r="NR12" s="18">
        <v>101.90622151488121</v>
      </c>
      <c r="NS12" s="18">
        <v>31.219648000973173</v>
      </c>
      <c r="NT12" s="18">
        <v>35.084533067066744</v>
      </c>
      <c r="NU12" s="18">
        <v>143.97536608953052</v>
      </c>
      <c r="NV12" s="18">
        <v>87.435261373773386</v>
      </c>
      <c r="NW12" s="18">
        <v>33.136609966750463</v>
      </c>
      <c r="NX12" s="18">
        <v>31.694479604249459</v>
      </c>
      <c r="NY12" s="18">
        <v>28.851693516340944</v>
      </c>
      <c r="NZ12" s="18">
        <v>10.602754277836349</v>
      </c>
      <c r="OA12" s="18">
        <v>16.144882146622336</v>
      </c>
      <c r="OB12" s="18">
        <v>42.502911341334858</v>
      </c>
      <c r="OC12" s="18">
        <v>19.942884944448952</v>
      </c>
      <c r="OD12" s="18">
        <v>102.58188362663208</v>
      </c>
      <c r="OE12" s="18">
        <v>36.421655583488779</v>
      </c>
      <c r="OF12" s="18">
        <v>41.595245620793115</v>
      </c>
      <c r="OG12" s="18">
        <v>149.44419619252298</v>
      </c>
      <c r="OH12" s="18">
        <v>93.615957343281138</v>
      </c>
      <c r="OI12" s="18">
        <v>32.621165720541732</v>
      </c>
      <c r="OJ12" s="18">
        <v>36.514016138188325</v>
      </c>
      <c r="OK12" s="18">
        <v>29.024007562241518</v>
      </c>
      <c r="OL12" s="18">
        <v>13.088844355688922</v>
      </c>
      <c r="OM12" s="18">
        <v>16.617735402643746</v>
      </c>
      <c r="ON12" s="18">
        <v>44.681170586327156</v>
      </c>
      <c r="OO12" s="18">
        <v>19.100066620712031</v>
      </c>
      <c r="OP12" s="18">
        <v>103.3403819641554</v>
      </c>
      <c r="OQ12" s="18">
        <v>42.604654914443294</v>
      </c>
      <c r="OR12" s="18">
        <v>43.04574156597193</v>
      </c>
      <c r="OS12" s="18">
        <v>147.60462999756709</v>
      </c>
      <c r="OT12" s="18">
        <v>94.741453227637706</v>
      </c>
      <c r="OU12" s="18">
        <v>35.022087949071455</v>
      </c>
      <c r="OV12" s="18">
        <v>39.968365886789407</v>
      </c>
      <c r="OW12" s="18">
        <v>30.180210222204206</v>
      </c>
      <c r="OX12" s="18">
        <v>16.26512326656395</v>
      </c>
      <c r="OY12" s="18">
        <v>18.559723461195368</v>
      </c>
      <c r="OZ12" s="18">
        <v>49.409575967074858</v>
      </c>
      <c r="PA12" s="18">
        <v>21.155965087989621</v>
      </c>
      <c r="PB12" s="18">
        <v>108.08786426486094</v>
      </c>
      <c r="PC12" s="18">
        <v>46.803513259265273</v>
      </c>
      <c r="PD12" s="18">
        <v>49.038989133079248</v>
      </c>
      <c r="PE12" s="18">
        <v>157.02187381396482</v>
      </c>
      <c r="PF12" s="18">
        <v>102.45118552834323</v>
      </c>
      <c r="PG12" s="18">
        <v>39.510152400454146</v>
      </c>
      <c r="PH12" s="18">
        <v>36.795379510988568</v>
      </c>
      <c r="PI12" s="18">
        <v>31.648963486335255</v>
      </c>
      <c r="PJ12" s="18">
        <v>14.994360169491529</v>
      </c>
      <c r="PK12" s="18">
        <v>17.680376368502149</v>
      </c>
      <c r="PL12" s="18">
        <v>51.253141249695894</v>
      </c>
      <c r="PM12" s="18">
        <v>21.188565424539778</v>
      </c>
      <c r="PN12" s="18">
        <v>110.49135834482199</v>
      </c>
      <c r="PO12" s="18">
        <v>53.309831055875435</v>
      </c>
      <c r="PP12" s="18">
        <v>56.448295272078525</v>
      </c>
      <c r="PQ12" s="18">
        <v>167.11644720622823</v>
      </c>
      <c r="PR12" s="18">
        <v>113.3575737166491</v>
      </c>
      <c r="PS12" s="18">
        <v>51.697463912091479</v>
      </c>
      <c r="PT12" s="18">
        <v>47.477352465331293</v>
      </c>
      <c r="PU12" s="18">
        <v>36.574101370529554</v>
      </c>
      <c r="PV12" s="18">
        <v>17.30598828156679</v>
      </c>
      <c r="PW12" s="18">
        <v>18.779687413835056</v>
      </c>
      <c r="PX12" s="18">
        <v>53.763480212472636</v>
      </c>
      <c r="PY12" s="18">
        <v>22.964315789473691</v>
      </c>
      <c r="PZ12" s="18">
        <v>112.78899671559489</v>
      </c>
      <c r="QA12" s="18">
        <v>58.367376895628915</v>
      </c>
      <c r="QB12" s="18">
        <v>66.788635917606044</v>
      </c>
      <c r="QC12" s="18">
        <v>174.11966930905857</v>
      </c>
      <c r="QD12" s="18">
        <v>108.63008685426973</v>
      </c>
      <c r="QE12" s="18">
        <v>57.471906272808383</v>
      </c>
      <c r="QF12" s="18">
        <v>52.66375936663691</v>
      </c>
      <c r="QG12" s="18">
        <v>38.35639441245641</v>
      </c>
      <c r="QH12" s="18">
        <v>17.808884153758825</v>
      </c>
      <c r="QI12" s="18">
        <v>21.043057983942916</v>
      </c>
      <c r="QJ12" s="18">
        <v>57.447968271024244</v>
      </c>
      <c r="QK12" s="18">
        <v>26.214881639769686</v>
      </c>
      <c r="QL12" s="18">
        <v>114.80407057416271</v>
      </c>
      <c r="QM12" s="18">
        <v>69.448071608142087</v>
      </c>
      <c r="QN12" s="18">
        <v>74.924221595977599</v>
      </c>
      <c r="QO12" s="53">
        <v>164.39330873408488</v>
      </c>
    </row>
    <row r="13" spans="1:457">
      <c r="A13" s="57" t="s">
        <v>14</v>
      </c>
      <c r="B13" s="332">
        <v>330.45634255129357</v>
      </c>
      <c r="C13" s="18">
        <v>131.52843889384479</v>
      </c>
      <c r="D13" s="18">
        <v>115.30033898305086</v>
      </c>
      <c r="E13" s="18">
        <v>124.73875111507584</v>
      </c>
      <c r="F13" s="18">
        <v>66.553862622658357</v>
      </c>
      <c r="G13" s="18">
        <v>55.772435325602153</v>
      </c>
      <c r="H13" s="18">
        <v>70.035753791257818</v>
      </c>
      <c r="I13" s="18">
        <v>72.609866190900988</v>
      </c>
      <c r="J13" s="18">
        <v>101.21091724109969</v>
      </c>
      <c r="K13" s="18">
        <v>136.57636148730836</v>
      </c>
      <c r="L13" s="18">
        <v>139.50034459897822</v>
      </c>
      <c r="M13" s="18">
        <v>172.39630275322367</v>
      </c>
      <c r="N13" s="18">
        <v>128.23423635552672</v>
      </c>
      <c r="O13" s="18">
        <v>116.55220886383908</v>
      </c>
      <c r="P13" s="18">
        <v>132.27409210526315</v>
      </c>
      <c r="Q13" s="18">
        <v>75.603529519098217</v>
      </c>
      <c r="R13" s="18">
        <v>49.965760035682443</v>
      </c>
      <c r="S13" s="18">
        <v>30.734189846727769</v>
      </c>
      <c r="T13" s="18">
        <v>59.472736031141032</v>
      </c>
      <c r="U13" s="18">
        <v>55.000540750952901</v>
      </c>
      <c r="V13" s="18">
        <v>76.361377828237778</v>
      </c>
      <c r="W13" s="18">
        <v>98.679268652177456</v>
      </c>
      <c r="X13" s="18">
        <v>104.31908448219929</v>
      </c>
      <c r="Y13" s="18">
        <v>127.73861797502235</v>
      </c>
      <c r="Z13" s="18">
        <v>138.33689270943154</v>
      </c>
      <c r="AA13" s="18">
        <v>107.83675547400857</v>
      </c>
      <c r="AB13" s="18">
        <v>111.28908448219931</v>
      </c>
      <c r="AC13" s="18">
        <v>59.41392259346366</v>
      </c>
      <c r="AD13" s="18">
        <v>75.393612744302999</v>
      </c>
      <c r="AE13" s="18">
        <v>50.052524693861024</v>
      </c>
      <c r="AF13" s="18">
        <v>73.142522058227257</v>
      </c>
      <c r="AG13" s="18">
        <v>67.691553604736029</v>
      </c>
      <c r="AH13" s="18">
        <v>77.160517070797212</v>
      </c>
      <c r="AI13" s="18">
        <v>100.53717695239644</v>
      </c>
      <c r="AJ13" s="18">
        <v>106.49646760197881</v>
      </c>
      <c r="AK13" s="18">
        <v>121.60339573027331</v>
      </c>
      <c r="AL13" s="18">
        <v>139.0151973278729</v>
      </c>
      <c r="AM13" s="18">
        <v>120.42667478306716</v>
      </c>
      <c r="AN13" s="18">
        <v>119.64469063741787</v>
      </c>
      <c r="AO13" s="18">
        <v>67.015566478793289</v>
      </c>
      <c r="AP13" s="18">
        <v>80.19781708701646</v>
      </c>
      <c r="AQ13" s="18">
        <v>49.627589834563274</v>
      </c>
      <c r="AR13" s="18">
        <v>77.556794157002699</v>
      </c>
      <c r="AS13" s="18">
        <v>73.151565931392454</v>
      </c>
      <c r="AT13" s="18">
        <v>77.740653272240721</v>
      </c>
      <c r="AU13" s="18">
        <v>100.21015615116377</v>
      </c>
      <c r="AV13" s="18">
        <v>108.01643179790774</v>
      </c>
      <c r="AW13" s="18">
        <v>124.59801996999431</v>
      </c>
      <c r="AX13" s="18">
        <v>167.14427124726299</v>
      </c>
      <c r="AY13" s="18">
        <v>115.22090834076718</v>
      </c>
      <c r="AZ13" s="18">
        <v>128.49598582839997</v>
      </c>
      <c r="BA13" s="18">
        <v>66.193845815424538</v>
      </c>
      <c r="BB13" s="18">
        <v>72.811092368826507</v>
      </c>
      <c r="BC13" s="18">
        <v>48.347500243289268</v>
      </c>
      <c r="BD13" s="18">
        <v>72.047252493715021</v>
      </c>
      <c r="BE13" s="18">
        <v>68.384469730759889</v>
      </c>
      <c r="BF13" s="18">
        <v>72.403849586408256</v>
      </c>
      <c r="BG13" s="18">
        <v>83.833369313113337</v>
      </c>
      <c r="BH13" s="18">
        <v>102.29082635228292</v>
      </c>
      <c r="BI13" s="18">
        <v>138.86104168356172</v>
      </c>
      <c r="BJ13" s="18">
        <v>97.840421154002158</v>
      </c>
      <c r="BK13" s="18">
        <v>79.374358304273827</v>
      </c>
      <c r="BL13" s="18">
        <v>99.537715919227992</v>
      </c>
      <c r="BM13" s="18">
        <v>54.132470237612516</v>
      </c>
      <c r="BN13" s="18">
        <v>50.626231266726151</v>
      </c>
      <c r="BO13" s="18">
        <v>38.180123672046072</v>
      </c>
      <c r="BP13" s="18">
        <v>53.500995924904721</v>
      </c>
      <c r="BQ13" s="18">
        <v>41.129613332252035</v>
      </c>
      <c r="BR13" s="18">
        <v>57.94923907225693</v>
      </c>
      <c r="BS13" s="18">
        <v>64.324533756386359</v>
      </c>
      <c r="BT13" s="18">
        <v>72.214394574649319</v>
      </c>
      <c r="BU13" s="18">
        <v>122.29040507663612</v>
      </c>
      <c r="BV13" s="18">
        <v>88.290529154164304</v>
      </c>
      <c r="BW13" s="18">
        <v>72.157983415781388</v>
      </c>
      <c r="BX13" s="18">
        <v>110.19019736842108</v>
      </c>
      <c r="BY13" s="18">
        <v>46.69494438812751</v>
      </c>
      <c r="BZ13" s="18">
        <v>37.443938265347519</v>
      </c>
      <c r="CA13" s="18">
        <v>26.716392668883312</v>
      </c>
      <c r="CB13" s="18">
        <v>40.425293447408968</v>
      </c>
      <c r="CC13" s="18">
        <v>32.366637215148828</v>
      </c>
      <c r="CD13" s="18">
        <v>53.423967561430537</v>
      </c>
      <c r="CE13" s="18">
        <v>52.104240369799683</v>
      </c>
      <c r="CF13" s="18">
        <v>72.556125800827232</v>
      </c>
      <c r="CG13" s="18">
        <v>105.79306623550401</v>
      </c>
      <c r="CH13" s="18">
        <v>75.313956005190178</v>
      </c>
      <c r="CI13" s="18">
        <v>50.42807152704566</v>
      </c>
      <c r="CJ13" s="18">
        <v>54.317869637498994</v>
      </c>
      <c r="CK13" s="18">
        <v>28.914392993269008</v>
      </c>
      <c r="CL13" s="18">
        <v>22.607280634174046</v>
      </c>
      <c r="CM13" s="18">
        <v>23.046530248966022</v>
      </c>
      <c r="CN13" s="18">
        <v>28.917360514151333</v>
      </c>
      <c r="CO13" s="18">
        <v>21.991929851593536</v>
      </c>
      <c r="CP13" s="18">
        <v>40.313347254886068</v>
      </c>
      <c r="CQ13" s="18">
        <v>38.308362967318146</v>
      </c>
      <c r="CR13" s="18">
        <v>51.888727698483528</v>
      </c>
      <c r="CS13" s="18">
        <v>101.62983227232183</v>
      </c>
      <c r="CT13" s="18">
        <v>67.61198165193413</v>
      </c>
      <c r="CU13" s="18">
        <v>54.876342936501516</v>
      </c>
      <c r="CV13" s="18">
        <v>62.410087117833108</v>
      </c>
      <c r="CW13" s="18">
        <v>41.287711540021085</v>
      </c>
      <c r="CX13" s="18">
        <v>31.218545778931158</v>
      </c>
      <c r="CY13" s="18">
        <v>24.90828219528019</v>
      </c>
      <c r="CZ13" s="18">
        <v>33.620965898953862</v>
      </c>
      <c r="DA13" s="18">
        <v>21.541813457951502</v>
      </c>
      <c r="DB13" s="18">
        <v>56.7477181291055</v>
      </c>
      <c r="DC13" s="18">
        <v>41.71726725326414</v>
      </c>
      <c r="DD13" s="18">
        <v>45.38556112642933</v>
      </c>
      <c r="DE13" s="18">
        <v>102.58742299894578</v>
      </c>
      <c r="DF13" s="18">
        <v>59.60285475630527</v>
      </c>
      <c r="DG13" s="18">
        <v>44.454466121969055</v>
      </c>
      <c r="DH13" s="18">
        <v>54.076327568729234</v>
      </c>
      <c r="DI13" s="18">
        <v>35.88866057091883</v>
      </c>
      <c r="DJ13" s="18">
        <v>32.675965939502071</v>
      </c>
      <c r="DK13" s="18">
        <v>24.376700287892316</v>
      </c>
      <c r="DL13" s="18">
        <v>34.545193212229357</v>
      </c>
      <c r="DM13" s="18">
        <v>25.537636850214909</v>
      </c>
      <c r="DN13" s="18">
        <v>58.461970156516109</v>
      </c>
      <c r="DO13" s="18">
        <v>40.84336061552186</v>
      </c>
      <c r="DP13" s="18">
        <v>50.828573797745513</v>
      </c>
      <c r="DQ13" s="18">
        <v>100.25875283837483</v>
      </c>
      <c r="DR13" s="18">
        <v>79.56343177763361</v>
      </c>
      <c r="DS13" s="18">
        <v>53.023323980212467</v>
      </c>
      <c r="DT13" s="18">
        <v>53.827098207769026</v>
      </c>
      <c r="DU13" s="18">
        <v>32.587618603519594</v>
      </c>
      <c r="DV13" s="18">
        <v>35.835994140783406</v>
      </c>
      <c r="DW13" s="18">
        <v>28.34431810072175</v>
      </c>
      <c r="DX13" s="18">
        <v>43.6711395263969</v>
      </c>
      <c r="DY13" s="18">
        <v>20.686785905441575</v>
      </c>
      <c r="DZ13" s="18">
        <v>59.198282742681059</v>
      </c>
      <c r="EA13" s="18">
        <v>38.316813336306893</v>
      </c>
      <c r="EB13" s="18">
        <v>45.469513705295618</v>
      </c>
      <c r="EC13" s="18">
        <v>96.933730476036075</v>
      </c>
      <c r="ED13" s="18">
        <v>41.452324162679446</v>
      </c>
      <c r="EE13" s="18">
        <v>41.120936866434214</v>
      </c>
      <c r="EF13" s="18">
        <v>44.140827426810503</v>
      </c>
      <c r="EG13" s="18">
        <v>28.239522220420092</v>
      </c>
      <c r="EH13" s="18">
        <v>35.215457262184756</v>
      </c>
      <c r="EI13" s="18">
        <v>30.921511069661829</v>
      </c>
      <c r="EJ13" s="18">
        <v>37.412581461357576</v>
      </c>
      <c r="EK13" s="18">
        <v>28.247379085232346</v>
      </c>
      <c r="EL13" s="18">
        <v>56.362604573838318</v>
      </c>
      <c r="EM13" s="18">
        <v>38.341175269645618</v>
      </c>
      <c r="EN13" s="18">
        <v>37.263640175168277</v>
      </c>
      <c r="EO13" s="18">
        <v>70.541362825399403</v>
      </c>
      <c r="EP13" s="18">
        <v>38.084258616495021</v>
      </c>
      <c r="EQ13" s="18">
        <v>50.21832432487227</v>
      </c>
      <c r="ER13" s="18">
        <v>45.470248519990278</v>
      </c>
      <c r="ES13" s="18">
        <v>33.879917423566631</v>
      </c>
      <c r="ET13" s="18">
        <v>39.618283208985495</v>
      </c>
      <c r="EU13" s="18">
        <v>36.745087097559015</v>
      </c>
      <c r="EV13" s="18">
        <v>42.294916389587243</v>
      </c>
      <c r="EW13" s="18">
        <v>41.559225569702377</v>
      </c>
      <c r="EX13" s="18">
        <v>90.814207829859697</v>
      </c>
      <c r="EY13" s="18">
        <v>52.724000040548191</v>
      </c>
      <c r="EZ13" s="18">
        <v>59.245381538399123</v>
      </c>
      <c r="FA13" s="18">
        <v>112.70753120184895</v>
      </c>
      <c r="FB13" s="18">
        <v>47.499467561430549</v>
      </c>
      <c r="FC13" s="18">
        <v>49.062913003811552</v>
      </c>
      <c r="FD13" s="18">
        <v>44.291210080285467</v>
      </c>
      <c r="FE13" s="18">
        <v>29.630243816397702</v>
      </c>
      <c r="FF13" s="18">
        <v>39.03763828967643</v>
      </c>
      <c r="FG13" s="18">
        <v>42.749710161381877</v>
      </c>
      <c r="FH13" s="18">
        <v>57.897674864163491</v>
      </c>
      <c r="FI13" s="18">
        <v>37.573293913713414</v>
      </c>
      <c r="FJ13" s="18">
        <v>98.15213802611305</v>
      </c>
      <c r="FK13" s="18">
        <v>47.267237855810563</v>
      </c>
      <c r="FL13" s="18">
        <v>54.197261110210057</v>
      </c>
      <c r="FM13" s="18">
        <v>110.03567431676268</v>
      </c>
      <c r="FN13" s="18">
        <v>45.677607574405968</v>
      </c>
      <c r="FO13" s="18">
        <v>37.328671275646762</v>
      </c>
      <c r="FP13" s="18">
        <v>32.128896399318791</v>
      </c>
      <c r="FQ13" s="18">
        <v>24.61297147433298</v>
      </c>
      <c r="FR13" s="18">
        <v>27.414551415132593</v>
      </c>
      <c r="FS13" s="18">
        <v>29.375856621522995</v>
      </c>
      <c r="FT13" s="18">
        <v>51.557411057497383</v>
      </c>
      <c r="FU13" s="18">
        <v>24.920957748763289</v>
      </c>
      <c r="FV13" s="18">
        <v>94.857483294136713</v>
      </c>
      <c r="FW13" s="18">
        <v>36.124818708944943</v>
      </c>
      <c r="FX13" s="18">
        <v>41.141285581055875</v>
      </c>
      <c r="FY13" s="18">
        <v>112.68615092044436</v>
      </c>
      <c r="FZ13" s="18">
        <v>49.098127584948514</v>
      </c>
      <c r="GA13" s="18">
        <v>44.509336996188466</v>
      </c>
      <c r="GB13" s="18">
        <v>46.482455761900916</v>
      </c>
      <c r="GC13" s="18">
        <v>26.997544075906259</v>
      </c>
      <c r="GD13" s="18">
        <v>30.503090625253435</v>
      </c>
      <c r="GE13" s="18">
        <v>33.123015894899027</v>
      </c>
      <c r="GF13" s="18">
        <v>69.116910408726028</v>
      </c>
      <c r="GG13" s="18">
        <v>29.390779012245563</v>
      </c>
      <c r="GH13" s="18">
        <v>110.76583989538557</v>
      </c>
      <c r="GI13" s="18">
        <v>79.389563316032792</v>
      </c>
      <c r="GJ13" s="18">
        <v>45.137886181169435</v>
      </c>
      <c r="GK13" s="18">
        <v>120.78352623469308</v>
      </c>
      <c r="GL13" s="18">
        <v>39.061039311491378</v>
      </c>
      <c r="GM13" s="18">
        <v>33.017767820939099</v>
      </c>
      <c r="GN13" s="18">
        <v>31.542217520882325</v>
      </c>
      <c r="GO13" s="18">
        <v>26.689628456735065</v>
      </c>
      <c r="GP13" s="18">
        <v>29.013974515448876</v>
      </c>
      <c r="GQ13" s="18">
        <v>32.1105966872111</v>
      </c>
      <c r="GR13" s="18">
        <v>63.885905907874459</v>
      </c>
      <c r="GS13" s="18">
        <v>25.730681149136323</v>
      </c>
      <c r="GT13" s="18">
        <v>100.31033117752003</v>
      </c>
      <c r="GU13" s="18">
        <v>37.795038378882502</v>
      </c>
      <c r="GV13" s="18">
        <v>37.050854796853464</v>
      </c>
      <c r="GW13" s="18">
        <v>103.22719223907228</v>
      </c>
      <c r="GX13" s="18">
        <v>38.825870347092696</v>
      </c>
      <c r="GY13" s="18">
        <v>26.227825683237363</v>
      </c>
      <c r="GZ13" s="18">
        <v>29.820249939177685</v>
      </c>
      <c r="HA13" s="18">
        <v>29.636489741302416</v>
      </c>
      <c r="HB13" s="18">
        <v>24.949912273943717</v>
      </c>
      <c r="HC13" s="18">
        <v>23.805848187494938</v>
      </c>
      <c r="HD13" s="18">
        <v>58.61284739680481</v>
      </c>
      <c r="HE13" s="18">
        <v>20.69417644554375</v>
      </c>
      <c r="HF13" s="18">
        <v>99.832814674397895</v>
      </c>
      <c r="HG13" s="18">
        <v>41.721916369313107</v>
      </c>
      <c r="HH13" s="18">
        <v>31.549297177844458</v>
      </c>
      <c r="HI13" s="18">
        <v>99.116497526559073</v>
      </c>
      <c r="HJ13" s="18">
        <v>46.020992133646899</v>
      </c>
      <c r="HK13" s="18">
        <v>28.477376084664673</v>
      </c>
      <c r="HL13" s="18">
        <v>32.64896149947289</v>
      </c>
      <c r="HM13" s="18">
        <v>29.793725954910389</v>
      </c>
      <c r="HN13" s="18">
        <v>23.465925735950051</v>
      </c>
      <c r="HO13" s="18">
        <v>27.837606844538158</v>
      </c>
      <c r="HP13" s="18">
        <v>55.678025768388636</v>
      </c>
      <c r="HQ13" s="18">
        <v>22.492748459167949</v>
      </c>
      <c r="HR13" s="18">
        <v>103.53421760197874</v>
      </c>
      <c r="HS13" s="18">
        <v>44.802980253020849</v>
      </c>
      <c r="HT13" s="18">
        <v>31.962192380990995</v>
      </c>
      <c r="HU13" s="18">
        <v>108.50631297137295</v>
      </c>
      <c r="HV13" s="18">
        <v>43.578128943313608</v>
      </c>
      <c r="HW13" s="18">
        <v>28.733543792068769</v>
      </c>
      <c r="HX13" s="18">
        <v>27.980952234206477</v>
      </c>
      <c r="HY13" s="18">
        <v>28.174236761008832</v>
      </c>
      <c r="HZ13" s="18">
        <v>21.320478793285226</v>
      </c>
      <c r="IA13" s="18">
        <v>26.613787101613816</v>
      </c>
      <c r="IB13" s="18">
        <v>55.906482483172489</v>
      </c>
      <c r="IC13" s="18">
        <v>22.709801415132599</v>
      </c>
      <c r="ID13" s="18">
        <v>99.703755778120211</v>
      </c>
      <c r="IE13" s="18">
        <v>41.464038804638719</v>
      </c>
      <c r="IF13" s="18">
        <v>31.624106966182797</v>
      </c>
      <c r="IG13" s="18">
        <v>110.36563437677398</v>
      </c>
      <c r="IH13" s="18">
        <v>39.374918234530867</v>
      </c>
      <c r="II13" s="18">
        <v>22.558683946962944</v>
      </c>
      <c r="IJ13" s="18">
        <v>28.828504460303307</v>
      </c>
      <c r="IK13" s="18">
        <v>27.921644209715357</v>
      </c>
      <c r="IL13" s="18">
        <v>24.727644959857276</v>
      </c>
      <c r="IM13" s="18">
        <v>26.239921863595814</v>
      </c>
      <c r="IN13" s="18">
        <v>56.868906029519103</v>
      </c>
      <c r="IO13" s="18">
        <v>22.215907022950294</v>
      </c>
      <c r="IP13" s="18">
        <v>116.67659038196415</v>
      </c>
      <c r="IQ13" s="18">
        <v>42.801020010542544</v>
      </c>
      <c r="IR13" s="18">
        <v>30.044848876814537</v>
      </c>
      <c r="IS13" s="18">
        <v>124.70859545049065</v>
      </c>
      <c r="IT13" s="18">
        <v>54.126224312707819</v>
      </c>
      <c r="IU13" s="18">
        <v>23.702493674478962</v>
      </c>
      <c r="IV13" s="18">
        <v>28.455317512772694</v>
      </c>
      <c r="IW13" s="18">
        <v>30.333122333955099</v>
      </c>
      <c r="IX13" s="18">
        <v>23.852339347984749</v>
      </c>
      <c r="IY13" s="18">
        <v>27.42341158462412</v>
      </c>
      <c r="IZ13" s="18">
        <v>57.212361244019135</v>
      </c>
      <c r="JA13" s="18">
        <v>25.779249574243781</v>
      </c>
      <c r="JB13" s="18">
        <v>121.06057963668803</v>
      </c>
      <c r="JC13" s="18">
        <v>42.953041866028727</v>
      </c>
      <c r="JD13" s="18">
        <v>36.383431088314012</v>
      </c>
      <c r="JE13" s="18">
        <v>144.8940257683887</v>
      </c>
      <c r="JF13" s="18">
        <v>69.575392385045831</v>
      </c>
      <c r="JG13" s="18">
        <v>20.73881643824507</v>
      </c>
      <c r="JH13" s="18">
        <v>22.203768449436375</v>
      </c>
      <c r="JI13" s="18">
        <v>27.398767030248969</v>
      </c>
      <c r="JJ13" s="18">
        <v>17.825064208093423</v>
      </c>
      <c r="JK13" s="18">
        <v>26.46558063011922</v>
      </c>
      <c r="JL13" s="18">
        <v>54.28632912983538</v>
      </c>
      <c r="JM13" s="18">
        <v>25.256570229502881</v>
      </c>
      <c r="JN13" s="18">
        <v>120.82327688346443</v>
      </c>
      <c r="JO13" s="18">
        <v>36.385451828724371</v>
      </c>
      <c r="JP13" s="18">
        <v>39.4609763401184</v>
      </c>
      <c r="JQ13" s="18">
        <v>148.59622003487149</v>
      </c>
      <c r="JR13" s="18">
        <v>45.234994769280668</v>
      </c>
      <c r="JS13" s="18">
        <v>21.52629756305247</v>
      </c>
      <c r="JT13" s="18">
        <v>16.992278931149137</v>
      </c>
      <c r="JU13" s="18">
        <v>24.633532154731981</v>
      </c>
      <c r="JV13" s="18">
        <v>19.969578501338088</v>
      </c>
      <c r="JW13" s="18">
        <v>21.561215392101211</v>
      </c>
      <c r="JX13" s="18">
        <v>51.096328967642521</v>
      </c>
      <c r="JY13" s="18">
        <v>24.463903008677313</v>
      </c>
      <c r="JZ13" s="18">
        <v>122.498696780472</v>
      </c>
      <c r="KA13" s="18">
        <v>33.690886343362259</v>
      </c>
      <c r="KB13" s="18">
        <v>31.53502481550564</v>
      </c>
      <c r="KC13" s="18">
        <v>134.98803126267137</v>
      </c>
      <c r="KD13" s="18">
        <v>58.485032033087357</v>
      </c>
      <c r="KE13" s="18">
        <v>24.198620772848919</v>
      </c>
      <c r="KF13" s="18">
        <v>14.974958235341825</v>
      </c>
      <c r="KG13" s="18">
        <v>23.299066276052233</v>
      </c>
      <c r="KH13" s="18">
        <v>14.466537121887924</v>
      </c>
      <c r="KI13" s="18">
        <v>18.588791034790372</v>
      </c>
      <c r="KJ13" s="18">
        <v>44.681947794177297</v>
      </c>
      <c r="KK13" s="18">
        <v>21.884307760927744</v>
      </c>
      <c r="KL13" s="18">
        <v>115.63876354310275</v>
      </c>
      <c r="KM13" s="18">
        <v>30.650774247830672</v>
      </c>
      <c r="KN13" s="18">
        <v>28.457225204768466</v>
      </c>
      <c r="KO13" s="18">
        <v>143.95994911199421</v>
      </c>
      <c r="KP13" s="18">
        <v>60.473157975833288</v>
      </c>
      <c r="KQ13" s="18">
        <v>25.859259589652108</v>
      </c>
      <c r="KR13" s="18">
        <v>18.412322459654529</v>
      </c>
      <c r="KS13" s="18">
        <v>23.40210990592815</v>
      </c>
      <c r="KT13" s="18">
        <v>16.077674864163487</v>
      </c>
      <c r="KU13" s="18">
        <v>18.387451808450255</v>
      </c>
      <c r="KV13" s="18">
        <v>44.221459208498899</v>
      </c>
      <c r="KW13" s="18">
        <v>22.998823818019627</v>
      </c>
      <c r="KX13" s="18">
        <v>103.6493856743168</v>
      </c>
      <c r="KY13" s="18">
        <v>32.177549610737174</v>
      </c>
      <c r="KZ13" s="18">
        <v>27.132269523963988</v>
      </c>
      <c r="LA13" s="18">
        <v>142.02723102343691</v>
      </c>
      <c r="LB13" s="18">
        <v>67.589004561673818</v>
      </c>
      <c r="LC13" s="18">
        <v>28.033830630119215</v>
      </c>
      <c r="LD13" s="18">
        <v>18.793790203552028</v>
      </c>
      <c r="LE13" s="18">
        <v>26.193741586246052</v>
      </c>
      <c r="LF13" s="18">
        <v>18.036054942827025</v>
      </c>
      <c r="LG13" s="18">
        <v>17.475391330792316</v>
      </c>
      <c r="LH13" s="18">
        <v>45.644300685264774</v>
      </c>
      <c r="LI13" s="18">
        <v>24.656480982888663</v>
      </c>
      <c r="LJ13" s="18">
        <v>109.28432629146057</v>
      </c>
      <c r="LK13" s="18">
        <v>33.167514577082159</v>
      </c>
      <c r="LL13" s="18">
        <v>28.704108811126417</v>
      </c>
      <c r="LM13" s="18">
        <v>144.79669108344825</v>
      </c>
      <c r="LN13" s="18">
        <v>66.263709735625682</v>
      </c>
      <c r="LO13" s="18">
        <v>20.051227718757605</v>
      </c>
      <c r="LP13" s="18">
        <v>9.7661818790041366</v>
      </c>
      <c r="LQ13" s="18">
        <v>19.071945827589012</v>
      </c>
      <c r="LR13" s="18">
        <v>9.1163654610331708</v>
      </c>
      <c r="LS13" s="18">
        <v>12.620343463628254</v>
      </c>
      <c r="LT13" s="18">
        <v>37.784977069986212</v>
      </c>
      <c r="LU13" s="18">
        <v>18.581541805206392</v>
      </c>
      <c r="LV13" s="18">
        <v>111.69614356094395</v>
      </c>
      <c r="LW13" s="18">
        <v>27.022372333955072</v>
      </c>
      <c r="LX13" s="18">
        <v>20.225760339794018</v>
      </c>
      <c r="LY13" s="18">
        <v>141.27136106155214</v>
      </c>
      <c r="LZ13" s="18">
        <v>56.471018003406066</v>
      </c>
      <c r="MA13" s="18">
        <v>23.76985639850783</v>
      </c>
      <c r="MB13" s="18">
        <v>16.090958052874871</v>
      </c>
      <c r="MC13" s="18">
        <v>18.923682831887113</v>
      </c>
      <c r="MD13" s="18">
        <v>8.7519821587867987</v>
      </c>
      <c r="ME13" s="18">
        <v>8.5630076027897193</v>
      </c>
      <c r="MF13" s="18">
        <v>32.919684190252219</v>
      </c>
      <c r="MG13" s="18">
        <v>20.365728408077214</v>
      </c>
      <c r="MH13" s="18">
        <v>99.844289088476259</v>
      </c>
      <c r="MI13" s="18">
        <v>23.13367644554376</v>
      </c>
      <c r="MJ13" s="18">
        <v>20.40803677722813</v>
      </c>
      <c r="MK13" s="18">
        <v>134.68278641229423</v>
      </c>
      <c r="ML13" s="18">
        <v>65.046460931797938</v>
      </c>
      <c r="MM13" s="18">
        <v>27.98254904306221</v>
      </c>
      <c r="MN13" s="18">
        <v>15.316844903089779</v>
      </c>
      <c r="MO13" s="18">
        <v>25.065391229421788</v>
      </c>
      <c r="MP13" s="18">
        <v>6.4739576879409624</v>
      </c>
      <c r="MQ13" s="18">
        <v>14.281448605141513</v>
      </c>
      <c r="MR13" s="18">
        <v>35.547522848917367</v>
      </c>
      <c r="MS13" s="18">
        <v>16.891920201119131</v>
      </c>
      <c r="MT13" s="18">
        <v>90.957440171113433</v>
      </c>
      <c r="MU13" s="18">
        <v>28.780769767253268</v>
      </c>
      <c r="MV13" s="18">
        <v>26.090203369556409</v>
      </c>
      <c r="MW13" s="18">
        <v>136.79628304679264</v>
      </c>
      <c r="MX13" s="18">
        <v>89.737831481631659</v>
      </c>
      <c r="MY13" s="18">
        <v>31.038855323980215</v>
      </c>
      <c r="MZ13" s="18">
        <v>28.53792764171601</v>
      </c>
      <c r="NA13" s="18">
        <v>28.565313620144355</v>
      </c>
      <c r="NB13" s="18">
        <v>11.522770537669292</v>
      </c>
      <c r="NC13" s="18">
        <v>18.664321506771554</v>
      </c>
      <c r="ND13" s="18">
        <v>41.800032823777471</v>
      </c>
      <c r="NE13" s="18">
        <v>22.364056970237623</v>
      </c>
      <c r="NF13" s="18">
        <v>104.06543210201934</v>
      </c>
      <c r="NG13" s="18">
        <v>32.101354979320412</v>
      </c>
      <c r="NH13" s="18">
        <v>39.745632247992866</v>
      </c>
      <c r="NI13" s="18">
        <v>144.20563157894736</v>
      </c>
      <c r="NJ13" s="18">
        <v>80.917002838374842</v>
      </c>
      <c r="NK13" s="18">
        <v>29.446342308004219</v>
      </c>
      <c r="NL13" s="18">
        <v>26.980219406374196</v>
      </c>
      <c r="NM13" s="18">
        <v>27.096037507095932</v>
      </c>
      <c r="NN13" s="18">
        <v>10.294457120265998</v>
      </c>
      <c r="NO13" s="18">
        <v>14.5808573311167</v>
      </c>
      <c r="NP13" s="18">
        <v>39.511551374584378</v>
      </c>
      <c r="NQ13" s="18">
        <v>18.768749979725897</v>
      </c>
      <c r="NR13" s="18">
        <v>102.98990361690049</v>
      </c>
      <c r="NS13" s="18">
        <v>32.423246208742192</v>
      </c>
      <c r="NT13" s="18">
        <v>34.171299712107704</v>
      </c>
      <c r="NU13" s="18">
        <v>144.01349166734258</v>
      </c>
      <c r="NV13" s="18">
        <v>84.728627970156523</v>
      </c>
      <c r="NW13" s="18">
        <v>32.150304942827027</v>
      </c>
      <c r="NX13" s="18">
        <v>32.37404188630282</v>
      </c>
      <c r="NY13" s="18">
        <v>28.072747546833185</v>
      </c>
      <c r="NZ13" s="18">
        <v>9.9814119292839223</v>
      </c>
      <c r="OA13" s="18">
        <v>16.335453511475144</v>
      </c>
      <c r="OB13" s="18">
        <v>42.504253791257824</v>
      </c>
      <c r="OC13" s="18">
        <v>19.825964621685184</v>
      </c>
      <c r="OD13" s="18">
        <v>103.13216091557861</v>
      </c>
      <c r="OE13" s="18">
        <v>37.617594761171034</v>
      </c>
      <c r="OF13" s="18">
        <v>40.045168153434439</v>
      </c>
      <c r="OG13" s="18">
        <v>150.03368715027173</v>
      </c>
      <c r="OH13" s="18">
        <v>90.65599657367612</v>
      </c>
      <c r="OI13" s="18">
        <v>31.102233091395675</v>
      </c>
      <c r="OJ13" s="18">
        <v>37.211312890276531</v>
      </c>
      <c r="OK13" s="18">
        <v>28.768602931635723</v>
      </c>
      <c r="OL13" s="18">
        <v>11.788971291866028</v>
      </c>
      <c r="OM13" s="18">
        <v>16.828697875273708</v>
      </c>
      <c r="ON13" s="18">
        <v>44.002837705782184</v>
      </c>
      <c r="OO13" s="18">
        <v>18.946561004784691</v>
      </c>
      <c r="OP13" s="18">
        <v>103.53418933987514</v>
      </c>
      <c r="OQ13" s="18">
        <v>41.994801111021005</v>
      </c>
      <c r="OR13" s="18">
        <v>42.251491667342457</v>
      </c>
      <c r="OS13" s="18">
        <v>147.05066450409541</v>
      </c>
      <c r="OT13" s="18">
        <v>91.835826352282879</v>
      </c>
      <c r="OU13" s="18">
        <v>34.57547605628092</v>
      </c>
      <c r="OV13" s="18">
        <v>40.655318708944947</v>
      </c>
      <c r="OW13" s="18">
        <v>30.040341071283766</v>
      </c>
      <c r="OX13" s="18">
        <v>14.839215351552994</v>
      </c>
      <c r="OY13" s="18">
        <v>18.807257095937072</v>
      </c>
      <c r="OZ13" s="18">
        <v>49.35334851188064</v>
      </c>
      <c r="PA13" s="18">
        <v>20.003987612521289</v>
      </c>
      <c r="PB13" s="18">
        <v>108.26195882329094</v>
      </c>
      <c r="PC13" s="18">
        <v>46.77395109885655</v>
      </c>
      <c r="PD13" s="18">
        <v>48.307014779823213</v>
      </c>
      <c r="PE13" s="18">
        <v>156.8676899075501</v>
      </c>
      <c r="PF13" s="18">
        <v>99.216856256589111</v>
      </c>
      <c r="PG13" s="18">
        <v>38.476494221879825</v>
      </c>
      <c r="PH13" s="18">
        <v>37.372519929446121</v>
      </c>
      <c r="PI13" s="18">
        <v>30.591042291784937</v>
      </c>
      <c r="PJ13" s="18">
        <v>13.335162719974054</v>
      </c>
      <c r="PK13" s="18">
        <v>16.99384747790123</v>
      </c>
      <c r="PL13" s="18">
        <v>50.701535641878202</v>
      </c>
      <c r="PM13" s="18">
        <v>21.002289899440434</v>
      </c>
      <c r="PN13" s="18">
        <v>110.79923157083776</v>
      </c>
      <c r="PO13" s="18">
        <v>53.508499513421469</v>
      </c>
      <c r="PP13" s="18">
        <v>55.364514252696466</v>
      </c>
      <c r="PQ13" s="18">
        <v>167.20020195036906</v>
      </c>
      <c r="PR13" s="18">
        <v>109.90253154650877</v>
      </c>
      <c r="PS13" s="18">
        <v>49.453876814532464</v>
      </c>
      <c r="PT13" s="18">
        <v>47.823026254967182</v>
      </c>
      <c r="PU13" s="18">
        <v>35.449354431919566</v>
      </c>
      <c r="PV13" s="18">
        <v>14.856271531100484</v>
      </c>
      <c r="PW13" s="18">
        <v>18.01720411969832</v>
      </c>
      <c r="PX13" s="18">
        <v>53.154332961641401</v>
      </c>
      <c r="PY13" s="18">
        <v>22.70523708539454</v>
      </c>
      <c r="PZ13" s="18">
        <v>113.1457775119617</v>
      </c>
      <c r="QA13" s="18">
        <v>59.854966851836828</v>
      </c>
      <c r="QB13" s="18">
        <v>65.689607493309566</v>
      </c>
      <c r="QC13" s="18">
        <v>174.64691298353742</v>
      </c>
      <c r="QD13" s="18">
        <v>105.22662302327468</v>
      </c>
      <c r="QE13" s="18">
        <v>57.046575744059702</v>
      </c>
      <c r="QF13" s="18">
        <v>53.758251723299011</v>
      </c>
      <c r="QG13" s="18">
        <v>37.676521247263004</v>
      </c>
      <c r="QH13" s="18">
        <v>17.540266989700761</v>
      </c>
      <c r="QI13" s="18">
        <v>21.235777268672454</v>
      </c>
      <c r="QJ13" s="18">
        <v>56.630373874787146</v>
      </c>
      <c r="QK13" s="18">
        <v>25.177506994566546</v>
      </c>
      <c r="QL13" s="18">
        <v>114.81164481793856</v>
      </c>
      <c r="QM13" s="18">
        <v>70.995987024572216</v>
      </c>
      <c r="QN13" s="18">
        <v>73.732747830670661</v>
      </c>
      <c r="QO13" s="53">
        <v>163.9544547887439</v>
      </c>
    </row>
    <row r="14" spans="1:457">
      <c r="A14" s="57" t="s">
        <v>2</v>
      </c>
      <c r="B14" s="332">
        <v>406.85898305084754</v>
      </c>
      <c r="C14" s="18">
        <v>173.73393398751119</v>
      </c>
      <c r="D14" s="18">
        <v>185.98272970562002</v>
      </c>
      <c r="E14" s="18">
        <v>180.42413916146302</v>
      </c>
      <c r="F14" s="18">
        <v>143.47878679750224</v>
      </c>
      <c r="G14" s="18">
        <v>107.2298126672614</v>
      </c>
      <c r="H14" s="18">
        <v>114.57909009812668</v>
      </c>
      <c r="I14" s="18">
        <v>104.07123996431758</v>
      </c>
      <c r="J14" s="18">
        <v>137.12155159759953</v>
      </c>
      <c r="K14" s="18">
        <v>141.05207539939991</v>
      </c>
      <c r="L14" s="18">
        <v>162.55344578704086</v>
      </c>
      <c r="M14" s="18">
        <v>193.51624779012243</v>
      </c>
      <c r="N14" s="18">
        <v>261.4870309788339</v>
      </c>
      <c r="O14" s="18">
        <v>148.67907039169575</v>
      </c>
      <c r="P14" s="18">
        <v>143.72995211256182</v>
      </c>
      <c r="Q14" s="18">
        <v>116.52011724515455</v>
      </c>
      <c r="R14" s="18">
        <v>86.185864427053801</v>
      </c>
      <c r="S14" s="18">
        <v>79.71351767902037</v>
      </c>
      <c r="T14" s="18">
        <v>99.977078582434572</v>
      </c>
      <c r="U14" s="18">
        <v>115.10749251885494</v>
      </c>
      <c r="V14" s="18">
        <v>110.35738184251076</v>
      </c>
      <c r="W14" s="18">
        <v>108.34924633038686</v>
      </c>
      <c r="X14" s="18">
        <v>125.15588563376855</v>
      </c>
      <c r="Y14" s="18">
        <v>156.0709388127483</v>
      </c>
      <c r="Z14" s="18">
        <v>144.31256124807396</v>
      </c>
      <c r="AA14" s="18">
        <v>115.80794049549915</v>
      </c>
      <c r="AB14" s="18">
        <v>105.13385266807236</v>
      </c>
      <c r="AC14" s="18">
        <v>75.887493005433456</v>
      </c>
      <c r="AD14" s="18">
        <v>86.288484125375035</v>
      </c>
      <c r="AE14" s="18">
        <v>77.107186481226165</v>
      </c>
      <c r="AF14" s="18">
        <v>90.933813052469375</v>
      </c>
      <c r="AG14" s="18">
        <v>95.182850762306373</v>
      </c>
      <c r="AH14" s="18">
        <v>111.03869637498981</v>
      </c>
      <c r="AI14" s="18">
        <v>108.23105421295919</v>
      </c>
      <c r="AJ14" s="18">
        <v>123.51941091557863</v>
      </c>
      <c r="AK14" s="18">
        <v>151.3327688751927</v>
      </c>
      <c r="AL14" s="18">
        <v>172.71187740248158</v>
      </c>
      <c r="AM14" s="18">
        <v>141.05306457302726</v>
      </c>
      <c r="AN14" s="18">
        <v>127.11957898791665</v>
      </c>
      <c r="AO14" s="18">
        <v>93.974645831643869</v>
      </c>
      <c r="AP14" s="18">
        <v>96.651081177520055</v>
      </c>
      <c r="AQ14" s="18">
        <v>76.911414889303401</v>
      </c>
      <c r="AR14" s="18">
        <v>104.43931147108917</v>
      </c>
      <c r="AS14" s="18">
        <v>107.34705800421708</v>
      </c>
      <c r="AT14" s="18">
        <v>115.33686775200715</v>
      </c>
      <c r="AU14" s="18">
        <v>112.31272374503283</v>
      </c>
      <c r="AV14" s="18">
        <v>131.50756733030582</v>
      </c>
      <c r="AW14" s="18">
        <v>162.26919967966921</v>
      </c>
      <c r="AX14" s="18">
        <v>237.44666385532409</v>
      </c>
      <c r="AY14" s="18">
        <v>153.15789313518778</v>
      </c>
      <c r="AZ14" s="18">
        <v>165.42358959127407</v>
      </c>
      <c r="BA14" s="18">
        <v>101.94007951504338</v>
      </c>
      <c r="BB14" s="18">
        <v>95.055303888573533</v>
      </c>
      <c r="BC14" s="18">
        <v>78.405943191955245</v>
      </c>
      <c r="BD14" s="18">
        <v>105.36342573595009</v>
      </c>
      <c r="BE14" s="18">
        <v>111.64096180358449</v>
      </c>
      <c r="BF14" s="18">
        <v>122.58534839023605</v>
      </c>
      <c r="BG14" s="18">
        <v>97.222272423161144</v>
      </c>
      <c r="BH14" s="18">
        <v>128.07041507177038</v>
      </c>
      <c r="BI14" s="18">
        <v>174.9912584543022</v>
      </c>
      <c r="BJ14" s="18">
        <v>117.41315732706185</v>
      </c>
      <c r="BK14" s="18">
        <v>92.861698321304047</v>
      </c>
      <c r="BL14" s="18">
        <v>103.37805534830915</v>
      </c>
      <c r="BM14" s="18">
        <v>69.356474130240869</v>
      </c>
      <c r="BN14" s="18">
        <v>60.186382410185665</v>
      </c>
      <c r="BO14" s="18">
        <v>49.972486416349028</v>
      </c>
      <c r="BP14" s="18">
        <v>65.513181311329191</v>
      </c>
      <c r="BQ14" s="18">
        <v>56.360272950287886</v>
      </c>
      <c r="BR14" s="18">
        <v>75.14677153110047</v>
      </c>
      <c r="BS14" s="18">
        <v>72.275384194307051</v>
      </c>
      <c r="BT14" s="18">
        <v>87.47475766361201</v>
      </c>
      <c r="BU14" s="18">
        <v>132.11819834157816</v>
      </c>
      <c r="BV14" s="18">
        <v>92.598408563782328</v>
      </c>
      <c r="BW14" s="18">
        <v>75.682719933500962</v>
      </c>
      <c r="BX14" s="18">
        <v>114.24610599302576</v>
      </c>
      <c r="BY14" s="18">
        <v>49.205664889303399</v>
      </c>
      <c r="BZ14" s="18">
        <v>37.985991282134464</v>
      </c>
      <c r="CA14" s="18">
        <v>27.914423242235028</v>
      </c>
      <c r="CB14" s="18">
        <v>42.103596078987898</v>
      </c>
      <c r="CC14" s="18">
        <v>32.723827812018506</v>
      </c>
      <c r="CD14" s="18">
        <v>54.686619434757944</v>
      </c>
      <c r="CE14" s="18">
        <v>51.605117488443746</v>
      </c>
      <c r="CF14" s="18">
        <v>70.854210181656015</v>
      </c>
      <c r="CG14" s="18">
        <v>108.54292652664019</v>
      </c>
      <c r="CH14" s="18">
        <v>77.329962513178174</v>
      </c>
      <c r="CI14" s="18">
        <v>52.406588354553541</v>
      </c>
      <c r="CJ14" s="18">
        <v>55.799199537750404</v>
      </c>
      <c r="CK14" s="18">
        <v>32.427429000081105</v>
      </c>
      <c r="CL14" s="18">
        <v>23.502836043305493</v>
      </c>
      <c r="CM14" s="18">
        <v>24.125407793366321</v>
      </c>
      <c r="CN14" s="18">
        <v>30.373099079555612</v>
      </c>
      <c r="CO14" s="18">
        <v>22.594011576514479</v>
      </c>
      <c r="CP14" s="18">
        <v>41.112429973238186</v>
      </c>
      <c r="CQ14" s="18">
        <v>38.139002311248078</v>
      </c>
      <c r="CR14" s="18">
        <v>50.421034263238994</v>
      </c>
      <c r="CS14" s="18">
        <v>101.30384303787206</v>
      </c>
      <c r="CT14" s="18">
        <v>68.201953065444812</v>
      </c>
      <c r="CU14" s="18">
        <v>56.999363899927005</v>
      </c>
      <c r="CV14" s="18">
        <v>63.468771389181768</v>
      </c>
      <c r="CW14" s="18">
        <v>43.771823270618775</v>
      </c>
      <c r="CX14" s="18">
        <v>30.612676932122291</v>
      </c>
      <c r="CY14" s="18">
        <v>25.299175350742036</v>
      </c>
      <c r="CZ14" s="18">
        <v>34.65001735463467</v>
      </c>
      <c r="DA14" s="18">
        <v>21.913234024004552</v>
      </c>
      <c r="DB14" s="18">
        <v>56.652333529316365</v>
      </c>
      <c r="DC14" s="18">
        <v>41.092759549103896</v>
      </c>
      <c r="DD14" s="18">
        <v>46.091491951179947</v>
      </c>
      <c r="DE14" s="18">
        <v>106.32327743086528</v>
      </c>
      <c r="DF14" s="18">
        <v>62.724517151893593</v>
      </c>
      <c r="DG14" s="18">
        <v>46.372049854026457</v>
      </c>
      <c r="DH14" s="18">
        <v>55.709326048171306</v>
      </c>
      <c r="DI14" s="18">
        <v>38.309903251966588</v>
      </c>
      <c r="DJ14" s="18">
        <v>32.503143175735957</v>
      </c>
      <c r="DK14" s="18">
        <v>25.020878416186861</v>
      </c>
      <c r="DL14" s="18">
        <v>36.444844639526409</v>
      </c>
      <c r="DM14" s="18">
        <v>26.39086975914363</v>
      </c>
      <c r="DN14" s="18">
        <v>59.865409699132243</v>
      </c>
      <c r="DO14" s="18">
        <v>41.329186177114586</v>
      </c>
      <c r="DP14" s="18">
        <v>52.756346018165594</v>
      </c>
      <c r="DQ14" s="18">
        <v>106.88357363555275</v>
      </c>
      <c r="DR14" s="18">
        <v>86.439432020922894</v>
      </c>
      <c r="DS14" s="18">
        <v>56.4059162476685</v>
      </c>
      <c r="DT14" s="18">
        <v>55.855935710810186</v>
      </c>
      <c r="DU14" s="18">
        <v>38.087480496310114</v>
      </c>
      <c r="DV14" s="18">
        <v>35.36015923282784</v>
      </c>
      <c r="DW14" s="18">
        <v>29.054954565728661</v>
      </c>
      <c r="DX14" s="18">
        <v>47.589100823128703</v>
      </c>
      <c r="DY14" s="18">
        <v>21.27291367285703</v>
      </c>
      <c r="DZ14" s="18">
        <v>61.132371543264966</v>
      </c>
      <c r="EA14" s="18">
        <v>38.354444327305167</v>
      </c>
      <c r="EB14" s="18">
        <v>47.751650312221251</v>
      </c>
      <c r="EC14" s="18">
        <v>105.48386469061714</v>
      </c>
      <c r="ED14" s="18">
        <v>63.427127179466396</v>
      </c>
      <c r="EE14" s="18">
        <v>43.841432831887133</v>
      </c>
      <c r="EF14" s="18">
        <v>47.386249574243806</v>
      </c>
      <c r="EG14" s="18">
        <v>35.492892202578865</v>
      </c>
      <c r="EH14" s="18">
        <v>35.406551475954927</v>
      </c>
      <c r="EI14" s="18">
        <v>31.868235017435737</v>
      </c>
      <c r="EJ14" s="18">
        <v>43.558430257075656</v>
      </c>
      <c r="EK14" s="18">
        <v>31.20091022625904</v>
      </c>
      <c r="EL14" s="18">
        <v>62.343671174276245</v>
      </c>
      <c r="EM14" s="18">
        <v>38.712101248884927</v>
      </c>
      <c r="EN14" s="18">
        <v>46.88126230638229</v>
      </c>
      <c r="EO14" s="18">
        <v>77.236301901711144</v>
      </c>
      <c r="EP14" s="18">
        <v>95.613989153353344</v>
      </c>
      <c r="EQ14" s="18">
        <v>56.081142283675284</v>
      </c>
      <c r="ER14" s="18">
        <v>59.166176992944642</v>
      </c>
      <c r="ES14" s="18">
        <v>50.5381806828319</v>
      </c>
      <c r="ET14" s="18">
        <v>40.252569601005604</v>
      </c>
      <c r="EU14" s="18">
        <v>39.035518631903336</v>
      </c>
      <c r="EV14" s="18">
        <v>63.275585779742123</v>
      </c>
      <c r="EW14" s="18">
        <v>45.14698657854187</v>
      </c>
      <c r="EX14" s="18">
        <v>96.566916632876513</v>
      </c>
      <c r="EY14" s="18">
        <v>54.582304010218124</v>
      </c>
      <c r="EZ14" s="18">
        <v>66.441902299083608</v>
      </c>
      <c r="FA14" s="18">
        <v>125.06482513583653</v>
      </c>
      <c r="FB14" s="18">
        <v>99.448223968048026</v>
      </c>
      <c r="FC14" s="18">
        <v>55.461382612926776</v>
      </c>
      <c r="FD14" s="18">
        <v>48.366972832698096</v>
      </c>
      <c r="FE14" s="18">
        <v>38.573899562079326</v>
      </c>
      <c r="FF14" s="18">
        <v>39.025146439867015</v>
      </c>
      <c r="FG14" s="18">
        <v>44.326283350904234</v>
      </c>
      <c r="FH14" s="18">
        <v>64.890228022869181</v>
      </c>
      <c r="FI14" s="18">
        <v>40.273441164544678</v>
      </c>
      <c r="FJ14" s="18">
        <v>106.48762156353905</v>
      </c>
      <c r="FK14" s="18">
        <v>49.778580123266579</v>
      </c>
      <c r="FL14" s="18">
        <v>62.84824864163491</v>
      </c>
      <c r="FM14" s="18">
        <v>126.24185696618281</v>
      </c>
      <c r="FN14" s="18">
        <v>91.993119090098133</v>
      </c>
      <c r="FO14" s="18">
        <v>42.232626713161963</v>
      </c>
      <c r="FP14" s="18">
        <v>39.029710769605067</v>
      </c>
      <c r="FQ14" s="18">
        <v>31.23811728570271</v>
      </c>
      <c r="FR14" s="18">
        <v>26.675864812261793</v>
      </c>
      <c r="FS14" s="18">
        <v>30.084288642445873</v>
      </c>
      <c r="FT14" s="18">
        <v>58.253819763198472</v>
      </c>
      <c r="FU14" s="18">
        <v>25.874549387722027</v>
      </c>
      <c r="FV14" s="18">
        <v>99.128113251155611</v>
      </c>
      <c r="FW14" s="18">
        <v>36.024417585759451</v>
      </c>
      <c r="FX14" s="18">
        <v>45.30333253588519</v>
      </c>
      <c r="FY14" s="18">
        <v>126.00803045170707</v>
      </c>
      <c r="FZ14" s="18">
        <v>91.140324243775922</v>
      </c>
      <c r="GA14" s="18">
        <v>48.929643054091329</v>
      </c>
      <c r="GB14" s="18">
        <v>49.101942968940087</v>
      </c>
      <c r="GC14" s="18">
        <v>29.54224975671071</v>
      </c>
      <c r="GD14" s="18">
        <v>29.025816336874556</v>
      </c>
      <c r="GE14" s="18">
        <v>33.118098288865482</v>
      </c>
      <c r="GF14" s="18">
        <v>73.213304496796695</v>
      </c>
      <c r="GG14" s="18">
        <v>29.448730455761918</v>
      </c>
      <c r="GH14" s="18">
        <v>112.41620543751523</v>
      </c>
      <c r="GI14" s="18">
        <v>40.946404245397801</v>
      </c>
      <c r="GJ14" s="18">
        <v>48.7840366961317</v>
      </c>
      <c r="GK14" s="18">
        <v>132.99740412375323</v>
      </c>
      <c r="GL14" s="18">
        <v>75.201741322682693</v>
      </c>
      <c r="GM14" s="18">
        <v>35.79237158381315</v>
      </c>
      <c r="GN14" s="18">
        <v>32.184742316113862</v>
      </c>
      <c r="GO14" s="18">
        <v>28.305796853458762</v>
      </c>
      <c r="GP14" s="18">
        <v>28.120397453572302</v>
      </c>
      <c r="GQ14" s="18">
        <v>31.959832495336958</v>
      </c>
      <c r="GR14" s="18">
        <v>67.069716669369896</v>
      </c>
      <c r="GS14" s="18">
        <v>26.525962614548714</v>
      </c>
      <c r="GT14" s="18">
        <v>100.57072406941853</v>
      </c>
      <c r="GU14" s="18">
        <v>35.158410205984929</v>
      </c>
      <c r="GV14" s="18">
        <v>38.822422370448471</v>
      </c>
      <c r="GW14" s="18">
        <v>111.39597175817045</v>
      </c>
      <c r="GX14" s="18">
        <v>72.522578683805023</v>
      </c>
      <c r="GY14" s="18">
        <v>27.639390580650399</v>
      </c>
      <c r="GZ14" s="18">
        <v>29.847522869191462</v>
      </c>
      <c r="HA14" s="18">
        <v>31.325447185954108</v>
      </c>
      <c r="HB14" s="18">
        <v>24.16821074933096</v>
      </c>
      <c r="HC14" s="18">
        <v>24.087367001865214</v>
      </c>
      <c r="HD14" s="18">
        <v>61.587787081339719</v>
      </c>
      <c r="HE14" s="18">
        <v>21.830623895061237</v>
      </c>
      <c r="HF14" s="18">
        <v>99.657547238666766</v>
      </c>
      <c r="HG14" s="18">
        <v>38.352593159516672</v>
      </c>
      <c r="HH14" s="18">
        <v>32.016172998945748</v>
      </c>
      <c r="HI14" s="18">
        <v>107.0174512205012</v>
      </c>
      <c r="HJ14" s="18">
        <v>75.800459857270297</v>
      </c>
      <c r="HK14" s="18">
        <v>29.503898082069586</v>
      </c>
      <c r="HL14" s="18">
        <v>31.707734530857191</v>
      </c>
      <c r="HM14" s="18">
        <v>30.827186298759216</v>
      </c>
      <c r="HN14" s="18">
        <v>22.742119130646341</v>
      </c>
      <c r="HO14" s="18">
        <v>28.096798597031881</v>
      </c>
      <c r="HP14" s="18">
        <v>57.842676810477677</v>
      </c>
      <c r="HQ14" s="18">
        <v>23.310116758575948</v>
      </c>
      <c r="HR14" s="18">
        <v>102.90949793204119</v>
      </c>
      <c r="HS14" s="18">
        <v>39.52295513340362</v>
      </c>
      <c r="HT14" s="18">
        <v>31.766477313275484</v>
      </c>
      <c r="HU14" s="18">
        <v>115.58050121644634</v>
      </c>
      <c r="HV14" s="18">
        <v>66.570862277998529</v>
      </c>
      <c r="HW14" s="18">
        <v>30.381860331684372</v>
      </c>
      <c r="HX14" s="18">
        <v>27.861389404752249</v>
      </c>
      <c r="HY14" s="18">
        <v>29.351961012894328</v>
      </c>
      <c r="HZ14" s="18">
        <v>20.921700510907467</v>
      </c>
      <c r="IA14" s="18">
        <v>26.742817735787856</v>
      </c>
      <c r="IB14" s="18">
        <v>57.681158888168071</v>
      </c>
      <c r="IC14" s="18">
        <v>23.58643534587625</v>
      </c>
      <c r="ID14" s="18">
        <v>99.209889648041511</v>
      </c>
      <c r="IE14" s="18">
        <v>37.201689643986718</v>
      </c>
      <c r="IF14" s="18">
        <v>32.254507318952236</v>
      </c>
      <c r="IG14" s="18">
        <v>117.71063009893764</v>
      </c>
      <c r="IH14" s="18">
        <v>62.419456005190213</v>
      </c>
      <c r="II14" s="18">
        <v>23.640500750141921</v>
      </c>
      <c r="IJ14" s="18">
        <v>28.242136465006897</v>
      </c>
      <c r="IK14" s="18">
        <v>28.678941407833932</v>
      </c>
      <c r="IL14" s="18">
        <v>23.874666409861327</v>
      </c>
      <c r="IM14" s="18">
        <v>26.31665347498177</v>
      </c>
      <c r="IN14" s="18">
        <v>57.906535033655032</v>
      </c>
      <c r="IO14" s="18">
        <v>22.722095430216527</v>
      </c>
      <c r="IP14" s="18">
        <v>114.47467575622423</v>
      </c>
      <c r="IQ14" s="18">
        <v>38.098884255129349</v>
      </c>
      <c r="IR14" s="18">
        <v>30.395002209877536</v>
      </c>
      <c r="IS14" s="18">
        <v>132.82862284080778</v>
      </c>
      <c r="IT14" s="18">
        <v>74.14690069742926</v>
      </c>
      <c r="IU14" s="18">
        <v>24.825106824264047</v>
      </c>
      <c r="IV14" s="18">
        <v>27.760239335820287</v>
      </c>
      <c r="IW14" s="18">
        <v>31.392046833184651</v>
      </c>
      <c r="IX14" s="18">
        <v>23.107618785986535</v>
      </c>
      <c r="IY14" s="18">
        <v>27.688368806260648</v>
      </c>
      <c r="IZ14" s="18">
        <v>58.934667970967496</v>
      </c>
      <c r="JA14" s="18">
        <v>26.735243492012017</v>
      </c>
      <c r="JB14" s="18">
        <v>119.80215294785501</v>
      </c>
      <c r="JC14" s="18">
        <v>38.590941610574973</v>
      </c>
      <c r="JD14" s="18">
        <v>37.18712052955965</v>
      </c>
      <c r="JE14" s="18">
        <v>152.71860112724031</v>
      </c>
      <c r="JF14" s="18">
        <v>78.649732097964502</v>
      </c>
      <c r="JG14" s="18">
        <v>21.736624138350503</v>
      </c>
      <c r="JH14" s="18">
        <v>21.806586975914367</v>
      </c>
      <c r="JI14" s="18">
        <v>28.31910830427379</v>
      </c>
      <c r="JJ14" s="18">
        <v>17.267353985889219</v>
      </c>
      <c r="JK14" s="18">
        <v>26.941655765955733</v>
      </c>
      <c r="JL14" s="18">
        <v>55.732444448949806</v>
      </c>
      <c r="JM14" s="18">
        <v>26.224434230800419</v>
      </c>
      <c r="JN14" s="18">
        <v>119.20412683480669</v>
      </c>
      <c r="JO14" s="18">
        <v>32.931144473278735</v>
      </c>
      <c r="JP14" s="18">
        <v>41.794366271997411</v>
      </c>
      <c r="JQ14" s="18">
        <v>155.50008671235105</v>
      </c>
      <c r="JR14" s="18">
        <v>67.621703815586727</v>
      </c>
      <c r="JS14" s="18">
        <v>22.792891999837817</v>
      </c>
      <c r="JT14" s="18">
        <v>16.56594509772119</v>
      </c>
      <c r="JU14" s="18">
        <v>25.380443029762397</v>
      </c>
      <c r="JV14" s="18">
        <v>19.229153779093348</v>
      </c>
      <c r="JW14" s="18">
        <v>22.00570762711865</v>
      </c>
      <c r="JX14" s="18">
        <v>52.620475954910404</v>
      </c>
      <c r="JY14" s="18">
        <v>25.693686055469964</v>
      </c>
      <c r="JZ14" s="18">
        <v>121.2862101411078</v>
      </c>
      <c r="KA14" s="18">
        <v>31.1483851066418</v>
      </c>
      <c r="KB14" s="18">
        <v>32.644255859216607</v>
      </c>
      <c r="KC14" s="18">
        <v>144.63938421458113</v>
      </c>
      <c r="KD14" s="18">
        <v>81.668336732625093</v>
      </c>
      <c r="KE14" s="18">
        <v>25.444018631903333</v>
      </c>
      <c r="KF14" s="18">
        <v>14.296074243775845</v>
      </c>
      <c r="KG14" s="18">
        <v>23.875768631903345</v>
      </c>
      <c r="KH14" s="18">
        <v>14.021380727434924</v>
      </c>
      <c r="KI14" s="18">
        <v>18.774430662557787</v>
      </c>
      <c r="KJ14" s="18">
        <v>45.6385493471738</v>
      </c>
      <c r="KK14" s="18">
        <v>22.882595916795072</v>
      </c>
      <c r="KL14" s="18">
        <v>114.46848635552676</v>
      </c>
      <c r="KM14" s="18">
        <v>28.260874239721023</v>
      </c>
      <c r="KN14" s="18">
        <v>28.993201869272568</v>
      </c>
      <c r="KO14" s="18">
        <v>151.20527852566698</v>
      </c>
      <c r="KP14" s="18">
        <v>81.154305591598416</v>
      </c>
      <c r="KQ14" s="18">
        <v>27.123946334441658</v>
      </c>
      <c r="KR14" s="18">
        <v>17.57084658584057</v>
      </c>
      <c r="KS14" s="18">
        <v>23.801071891979564</v>
      </c>
      <c r="KT14" s="18">
        <v>15.403736740734736</v>
      </c>
      <c r="KU14" s="18">
        <v>18.33570389668316</v>
      </c>
      <c r="KV14" s="18">
        <v>44.740323169248249</v>
      </c>
      <c r="KW14" s="18">
        <v>23.687769118481889</v>
      </c>
      <c r="KX14" s="18">
        <v>102.06468712999755</v>
      </c>
      <c r="KY14" s="18">
        <v>29.579103539858895</v>
      </c>
      <c r="KZ14" s="18">
        <v>27.902425979239325</v>
      </c>
      <c r="LA14" s="18">
        <v>146.86038989133075</v>
      </c>
      <c r="LB14" s="18">
        <v>88.332992964885278</v>
      </c>
      <c r="LC14" s="18">
        <v>29.528132835941939</v>
      </c>
      <c r="LD14" s="18">
        <v>17.892214966344987</v>
      </c>
      <c r="LE14" s="18">
        <v>26.831617265428594</v>
      </c>
      <c r="LF14" s="18">
        <v>17.069321425675135</v>
      </c>
      <c r="LG14" s="18">
        <v>17.762845186927258</v>
      </c>
      <c r="LH14" s="18">
        <v>46.484971089124961</v>
      </c>
      <c r="LI14" s="18">
        <v>25.616742478306712</v>
      </c>
      <c r="LJ14" s="18">
        <v>107.35877264617629</v>
      </c>
      <c r="LK14" s="18">
        <v>30.525785094477335</v>
      </c>
      <c r="LL14" s="18">
        <v>30.105485220176796</v>
      </c>
      <c r="LM14" s="18">
        <v>149.88993196010063</v>
      </c>
      <c r="LN14" s="18">
        <v>81.22790010948016</v>
      </c>
      <c r="LO14" s="18">
        <v>20.971243978590547</v>
      </c>
      <c r="LP14" s="18">
        <v>9.2073411726542886</v>
      </c>
      <c r="LQ14" s="18">
        <v>19.014192218798154</v>
      </c>
      <c r="LR14" s="18">
        <v>8.841120833671237</v>
      </c>
      <c r="LS14" s="18">
        <v>12.658016847782015</v>
      </c>
      <c r="LT14" s="18">
        <v>38.281697672532658</v>
      </c>
      <c r="LU14" s="18">
        <v>19.205201646257404</v>
      </c>
      <c r="LV14" s="18">
        <v>107.81034453815586</v>
      </c>
      <c r="LW14" s="18">
        <v>24.077305692968935</v>
      </c>
      <c r="LX14" s="18">
        <v>21.163129531262673</v>
      </c>
      <c r="LY14" s="18">
        <v>144.01034044278649</v>
      </c>
      <c r="LZ14" s="18">
        <v>74.058270740410336</v>
      </c>
      <c r="MA14" s="18">
        <v>25.057449578298602</v>
      </c>
      <c r="MB14" s="18">
        <v>14.924425594031307</v>
      </c>
      <c r="MC14" s="18">
        <v>18.937503000567681</v>
      </c>
      <c r="MD14" s="18">
        <v>8.2635847457627136</v>
      </c>
      <c r="ME14" s="18">
        <v>8.8829063539047954</v>
      </c>
      <c r="MF14" s="18">
        <v>33.602072682669707</v>
      </c>
      <c r="MG14" s="18">
        <v>21.274863758008276</v>
      </c>
      <c r="MH14" s="18">
        <v>96.442648163166012</v>
      </c>
      <c r="MI14" s="18">
        <v>20.625287567918257</v>
      </c>
      <c r="MJ14" s="18">
        <v>21.466480820695814</v>
      </c>
      <c r="MK14" s="18">
        <v>138.15294880788258</v>
      </c>
      <c r="ML14" s="18">
        <v>85.121739700754205</v>
      </c>
      <c r="MM14" s="18">
        <v>29.711257136485294</v>
      </c>
      <c r="MN14" s="18">
        <v>14.456334502473446</v>
      </c>
      <c r="MO14" s="18">
        <v>25.765810943962375</v>
      </c>
      <c r="MP14" s="18">
        <v>6.326217541156435</v>
      </c>
      <c r="MQ14" s="18">
        <v>14.588106560700673</v>
      </c>
      <c r="MR14" s="18">
        <v>36.343567391128055</v>
      </c>
      <c r="MS14" s="18">
        <v>17.457232929202824</v>
      </c>
      <c r="MT14" s="18">
        <v>88.991796731814148</v>
      </c>
      <c r="MU14" s="18">
        <v>26.302480030005682</v>
      </c>
      <c r="MV14" s="18">
        <v>29.21938348471334</v>
      </c>
      <c r="MW14" s="18">
        <v>140.56554328521617</v>
      </c>
      <c r="MX14" s="18">
        <v>102.21536653556083</v>
      </c>
      <c r="MY14" s="18">
        <v>33.348830102992451</v>
      </c>
      <c r="MZ14" s="18">
        <v>27.18246302003082</v>
      </c>
      <c r="NA14" s="18">
        <v>29.482305834887686</v>
      </c>
      <c r="NB14" s="18">
        <v>11.164195097721189</v>
      </c>
      <c r="NC14" s="18">
        <v>18.98792259346363</v>
      </c>
      <c r="ND14" s="18">
        <v>42.934572581299172</v>
      </c>
      <c r="NE14" s="18">
        <v>23.293498641634912</v>
      </c>
      <c r="NF14" s="18">
        <v>102.31766121969024</v>
      </c>
      <c r="NG14" s="18">
        <v>29.465602931635722</v>
      </c>
      <c r="NH14" s="18">
        <v>42.827402684291627</v>
      </c>
      <c r="NI14" s="18">
        <v>148.49419384072669</v>
      </c>
      <c r="NJ14" s="18">
        <v>103.97348134782257</v>
      </c>
      <c r="NK14" s="18">
        <v>31.686820574162681</v>
      </c>
      <c r="NL14" s="18">
        <v>25.618607777147044</v>
      </c>
      <c r="NM14" s="18">
        <v>28.049558490795555</v>
      </c>
      <c r="NN14" s="18">
        <v>10.065689522342065</v>
      </c>
      <c r="NO14" s="18">
        <v>15.00883036655584</v>
      </c>
      <c r="NP14" s="18">
        <v>40.795922674560067</v>
      </c>
      <c r="NQ14" s="18">
        <v>19.510828035033658</v>
      </c>
      <c r="NR14" s="18">
        <v>101.89423838293733</v>
      </c>
      <c r="NS14" s="18">
        <v>29.877636140621203</v>
      </c>
      <c r="NT14" s="18">
        <v>37.082225731895228</v>
      </c>
      <c r="NU14" s="18">
        <v>148.45619544238099</v>
      </c>
      <c r="NV14" s="18">
        <v>108.74015361690053</v>
      </c>
      <c r="NW14" s="18">
        <v>34.461706958073151</v>
      </c>
      <c r="NX14" s="18">
        <v>30.127360088395115</v>
      </c>
      <c r="NY14" s="18">
        <v>29.100527207850135</v>
      </c>
      <c r="NZ14" s="18">
        <v>9.854628132349367</v>
      </c>
      <c r="OA14" s="18">
        <v>16.807995884356504</v>
      </c>
      <c r="OB14" s="18">
        <v>44.07497672532643</v>
      </c>
      <c r="OC14" s="18">
        <v>20.786607655502397</v>
      </c>
      <c r="OD14" s="18">
        <v>102.23541849809428</v>
      </c>
      <c r="OE14" s="18">
        <v>35.003533878030986</v>
      </c>
      <c r="OF14" s="18">
        <v>43.07610919633445</v>
      </c>
      <c r="OG14" s="18">
        <v>153.95536491363237</v>
      </c>
      <c r="OH14" s="18">
        <v>110.92366961317009</v>
      </c>
      <c r="OI14" s="18">
        <v>33.863087340848274</v>
      </c>
      <c r="OJ14" s="18">
        <v>34.661802651853058</v>
      </c>
      <c r="OK14" s="18">
        <v>30.140078035033657</v>
      </c>
      <c r="OL14" s="18">
        <v>11.652578379693459</v>
      </c>
      <c r="OM14" s="18">
        <v>17.29786292676993</v>
      </c>
      <c r="ON14" s="18">
        <v>45.548859561268358</v>
      </c>
      <c r="OO14" s="18">
        <v>19.926422269077936</v>
      </c>
      <c r="OP14" s="18">
        <v>103.13603282377746</v>
      </c>
      <c r="OQ14" s="18">
        <v>40.062464560862871</v>
      </c>
      <c r="OR14" s="18">
        <v>45.455665274511411</v>
      </c>
      <c r="OS14" s="18">
        <v>152.17659050360879</v>
      </c>
      <c r="OT14" s="18">
        <v>119.27424511394054</v>
      </c>
      <c r="OU14" s="18">
        <v>37.615503365501581</v>
      </c>
      <c r="OV14" s="18">
        <v>37.973329859703192</v>
      </c>
      <c r="OW14" s="18">
        <v>31.411985747303532</v>
      </c>
      <c r="OX14" s="18">
        <v>14.832022646176311</v>
      </c>
      <c r="OY14" s="18">
        <v>19.358551820614711</v>
      </c>
      <c r="OZ14" s="18">
        <v>51.554443536615047</v>
      </c>
      <c r="PA14" s="18">
        <v>21.265353560133004</v>
      </c>
      <c r="PB14" s="18">
        <v>108.19123290892871</v>
      </c>
      <c r="PC14" s="18">
        <v>44.783097863109241</v>
      </c>
      <c r="PD14" s="18">
        <v>51.549978124239743</v>
      </c>
      <c r="PE14" s="18">
        <v>162.41742028221557</v>
      </c>
      <c r="PF14" s="18">
        <v>123.30348844375968</v>
      </c>
      <c r="PG14" s="18">
        <v>41.548076169815921</v>
      </c>
      <c r="PH14" s="18">
        <v>34.917080102992472</v>
      </c>
      <c r="PI14" s="18">
        <v>32.037680459816734</v>
      </c>
      <c r="PJ14" s="18">
        <v>12.766967257318958</v>
      </c>
      <c r="PK14" s="18">
        <v>17.783434129429892</v>
      </c>
      <c r="PL14" s="18">
        <v>53.459153880463901</v>
      </c>
      <c r="PM14" s="18">
        <v>22.05091286189279</v>
      </c>
      <c r="PN14" s="18">
        <v>110.7895518003406</v>
      </c>
      <c r="PO14" s="18">
        <v>51.229485868948174</v>
      </c>
      <c r="PP14" s="18">
        <v>58.886777836347406</v>
      </c>
      <c r="PQ14" s="18">
        <v>172.66647433298192</v>
      </c>
      <c r="PR14" s="18">
        <v>128.36302676181981</v>
      </c>
      <c r="PS14" s="18">
        <v>53.759707221636532</v>
      </c>
      <c r="PT14" s="18">
        <v>44.154873692320173</v>
      </c>
      <c r="PU14" s="18">
        <v>37.504461560295191</v>
      </c>
      <c r="PV14" s="18">
        <v>14.216021835212073</v>
      </c>
      <c r="PW14" s="18">
        <v>18.629785216121974</v>
      </c>
      <c r="PX14" s="18">
        <v>56.043991748438906</v>
      </c>
      <c r="PY14" s="18">
        <v>23.942509589652101</v>
      </c>
      <c r="PZ14" s="18">
        <v>113.54328399967558</v>
      </c>
      <c r="QA14" s="18">
        <v>56.856343524450565</v>
      </c>
      <c r="QB14" s="18">
        <v>69.321358466466648</v>
      </c>
      <c r="QC14" s="18">
        <v>179.6393711986052</v>
      </c>
      <c r="QD14" s="18">
        <v>131.06106848592975</v>
      </c>
      <c r="QE14" s="18">
        <v>62.051751905765926</v>
      </c>
      <c r="QF14" s="18">
        <v>50.018906921579763</v>
      </c>
      <c r="QG14" s="18">
        <v>39.673394311085879</v>
      </c>
      <c r="QH14" s="18">
        <v>16.790883180601746</v>
      </c>
      <c r="QI14" s="18">
        <v>22.046885512123918</v>
      </c>
      <c r="QJ14" s="18">
        <v>59.972070878274295</v>
      </c>
      <c r="QK14" s="18">
        <v>26.580946537182715</v>
      </c>
      <c r="QL14" s="18">
        <v>115.78778961560296</v>
      </c>
      <c r="QM14" s="18">
        <v>67.306878112075253</v>
      </c>
      <c r="QN14" s="18">
        <v>77.837394453004634</v>
      </c>
      <c r="QO14" s="53">
        <v>170.48113543102758</v>
      </c>
    </row>
    <row r="15" spans="1:457">
      <c r="A15" s="57" t="s">
        <v>169</v>
      </c>
      <c r="B15" s="332">
        <v>374.88776092774316</v>
      </c>
      <c r="C15" s="18">
        <v>167.44165923282787</v>
      </c>
      <c r="D15" s="18">
        <v>197.44809991079396</v>
      </c>
      <c r="E15" s="18">
        <v>182.68736842105267</v>
      </c>
      <c r="F15" s="18">
        <v>150.54205173951831</v>
      </c>
      <c r="G15" s="18">
        <v>106.22255129348798</v>
      </c>
      <c r="H15" s="18">
        <v>112.0049776984835</v>
      </c>
      <c r="I15" s="18">
        <v>101.44738626226585</v>
      </c>
      <c r="J15" s="18">
        <v>116.04594980131375</v>
      </c>
      <c r="K15" s="18">
        <v>109.05670330873411</v>
      </c>
      <c r="L15" s="18">
        <v>126.34600281810071</v>
      </c>
      <c r="M15" s="18">
        <v>119.77555830832866</v>
      </c>
      <c r="N15" s="18">
        <v>193.73683350904227</v>
      </c>
      <c r="O15" s="18">
        <v>125.39814838618116</v>
      </c>
      <c r="P15" s="18">
        <v>113.70700636606932</v>
      </c>
      <c r="Q15" s="18">
        <v>93.713518125050669</v>
      </c>
      <c r="R15" s="18">
        <v>77.827601634092929</v>
      </c>
      <c r="S15" s="18">
        <v>77.024717662801095</v>
      </c>
      <c r="T15" s="18">
        <v>93.753311166977596</v>
      </c>
      <c r="U15" s="18">
        <v>109.46807235828398</v>
      </c>
      <c r="V15" s="18">
        <v>99.117698665963857</v>
      </c>
      <c r="W15" s="18">
        <v>91.892929932689981</v>
      </c>
      <c r="X15" s="18">
        <v>103.03775135836513</v>
      </c>
      <c r="Y15" s="18">
        <v>110.05616434190256</v>
      </c>
      <c r="Z15" s="18">
        <v>109.04910080285455</v>
      </c>
      <c r="AA15" s="18">
        <v>92.102337989619684</v>
      </c>
      <c r="AB15" s="18">
        <v>83.782271429729974</v>
      </c>
      <c r="AC15" s="18">
        <v>65.635824710080286</v>
      </c>
      <c r="AD15" s="18">
        <v>74.055373874787122</v>
      </c>
      <c r="AE15" s="18">
        <v>73.053750790690145</v>
      </c>
      <c r="AF15" s="18">
        <v>82.957131051820596</v>
      </c>
      <c r="AG15" s="18">
        <v>89.512921660854772</v>
      </c>
      <c r="AH15" s="18">
        <v>98.070658381315397</v>
      </c>
      <c r="AI15" s="18">
        <v>86.037615562403715</v>
      </c>
      <c r="AJ15" s="18">
        <v>99.242376936177138</v>
      </c>
      <c r="AK15" s="18">
        <v>100.12545462655098</v>
      </c>
      <c r="AL15" s="18">
        <v>128.04759342308</v>
      </c>
      <c r="AM15" s="18">
        <v>111.3594429892142</v>
      </c>
      <c r="AN15" s="18">
        <v>100.94208811126431</v>
      </c>
      <c r="AO15" s="18">
        <v>80.056351127240276</v>
      </c>
      <c r="AP15" s="18">
        <v>85.698993167626327</v>
      </c>
      <c r="AQ15" s="18">
        <v>75.246649805368577</v>
      </c>
      <c r="AR15" s="18">
        <v>94.794981651934151</v>
      </c>
      <c r="AS15" s="18">
        <v>102.3837804111589</v>
      </c>
      <c r="AT15" s="18">
        <v>104.87077487632797</v>
      </c>
      <c r="AU15" s="18">
        <v>92.700773903170884</v>
      </c>
      <c r="AV15" s="18">
        <v>106.64863076798316</v>
      </c>
      <c r="AW15" s="18">
        <v>111.04947836752903</v>
      </c>
      <c r="AX15" s="18">
        <v>193.22003268185858</v>
      </c>
      <c r="AY15" s="18">
        <v>136.26645338983059</v>
      </c>
      <c r="AZ15" s="18">
        <v>143.67331485686486</v>
      </c>
      <c r="BA15" s="18">
        <v>94.580896216851855</v>
      </c>
      <c r="BB15" s="18">
        <v>91.720870245722168</v>
      </c>
      <c r="BC15" s="18">
        <v>80.49396154002109</v>
      </c>
      <c r="BD15" s="18">
        <v>103.31887450328443</v>
      </c>
      <c r="BE15" s="18">
        <v>115.0278781728976</v>
      </c>
      <c r="BF15" s="18">
        <v>120.47388662719975</v>
      </c>
      <c r="BG15" s="18">
        <v>91.556441326737485</v>
      </c>
      <c r="BH15" s="18">
        <v>114.96112308409705</v>
      </c>
      <c r="BI15" s="18">
        <v>131.46928631092374</v>
      </c>
      <c r="BJ15" s="18">
        <v>95.30280926121165</v>
      </c>
      <c r="BK15" s="18">
        <v>86.76327333549591</v>
      </c>
      <c r="BL15" s="18">
        <v>86.875403231692502</v>
      </c>
      <c r="BM15" s="18">
        <v>67.474726745600506</v>
      </c>
      <c r="BN15" s="18">
        <v>60.69138380909903</v>
      </c>
      <c r="BO15" s="18">
        <v>56.313640479279854</v>
      </c>
      <c r="BP15" s="18">
        <v>67.965992762144197</v>
      </c>
      <c r="BQ15" s="18">
        <v>62.111370813397173</v>
      </c>
      <c r="BR15" s="18">
        <v>79.506398852485646</v>
      </c>
      <c r="BS15" s="18">
        <v>68.813742822966475</v>
      </c>
      <c r="BT15" s="18">
        <v>81.358598207769049</v>
      </c>
      <c r="BU15" s="18">
        <v>93.736438691103757</v>
      </c>
      <c r="BV15" s="18">
        <v>64.619985787851775</v>
      </c>
      <c r="BW15" s="18">
        <v>60.221808957100009</v>
      </c>
      <c r="BX15" s="18">
        <v>74.411829656962141</v>
      </c>
      <c r="BY15" s="18">
        <v>43.481868218311604</v>
      </c>
      <c r="BZ15" s="18">
        <v>37.261068323736929</v>
      </c>
      <c r="CA15" s="18">
        <v>34.092490836104119</v>
      </c>
      <c r="CB15" s="18">
        <v>41.738760583083298</v>
      </c>
      <c r="CC15" s="18">
        <v>40.672728164787934</v>
      </c>
      <c r="CD15" s="18">
        <v>51.560717723623398</v>
      </c>
      <c r="CE15" s="18">
        <v>44.400909435568892</v>
      </c>
      <c r="CF15" s="18">
        <v>55.029537669288771</v>
      </c>
      <c r="CG15" s="18">
        <v>58.893023761252145</v>
      </c>
      <c r="CH15" s="18">
        <v>56.341846058713806</v>
      </c>
      <c r="CI15" s="18">
        <v>46.846118380504443</v>
      </c>
      <c r="CJ15" s="18">
        <v>45.223506224150512</v>
      </c>
      <c r="CK15" s="18">
        <v>32.64196662882167</v>
      </c>
      <c r="CL15" s="18">
        <v>30.899480759873494</v>
      </c>
      <c r="CM15" s="18">
        <v>32.938506751277274</v>
      </c>
      <c r="CN15" s="18">
        <v>35.60502209877545</v>
      </c>
      <c r="CO15" s="18">
        <v>37.462322763766146</v>
      </c>
      <c r="CP15" s="18">
        <v>42.41893050036493</v>
      </c>
      <c r="CQ15" s="18">
        <v>37.29670683642852</v>
      </c>
      <c r="CR15" s="18">
        <v>43.927434413267406</v>
      </c>
      <c r="CS15" s="18">
        <v>52.689732239883234</v>
      </c>
      <c r="CT15" s="18">
        <v>51.18355995053119</v>
      </c>
      <c r="CU15" s="18">
        <v>48.6377520476847</v>
      </c>
      <c r="CV15" s="18">
        <v>47.263902927580887</v>
      </c>
      <c r="CW15" s="18">
        <v>38.764555713243048</v>
      </c>
      <c r="CX15" s="18">
        <v>31.631624685751373</v>
      </c>
      <c r="CY15" s="18">
        <v>32.065292535074207</v>
      </c>
      <c r="CZ15" s="18">
        <v>36.0183977576839</v>
      </c>
      <c r="DA15" s="18">
        <v>40.723274937150265</v>
      </c>
      <c r="DB15" s="18">
        <v>55.79399931068042</v>
      </c>
      <c r="DC15" s="18">
        <v>40.855315485362105</v>
      </c>
      <c r="DD15" s="18">
        <v>43.198611284567349</v>
      </c>
      <c r="DE15" s="18">
        <v>61.377248540264404</v>
      </c>
      <c r="DF15" s="18">
        <v>50.571756061957657</v>
      </c>
      <c r="DG15" s="18">
        <v>44.257366211175103</v>
      </c>
      <c r="DH15" s="18">
        <v>50.654973826129279</v>
      </c>
      <c r="DI15" s="18">
        <v>39.953867427621439</v>
      </c>
      <c r="DJ15" s="18">
        <v>39.235600194631431</v>
      </c>
      <c r="DK15" s="18">
        <v>40.702050097315727</v>
      </c>
      <c r="DL15" s="18">
        <v>49.81732746735868</v>
      </c>
      <c r="DM15" s="18">
        <v>46.392992072824562</v>
      </c>
      <c r="DN15" s="18">
        <v>57.513875496715613</v>
      </c>
      <c r="DO15" s="18">
        <v>38.695878801394876</v>
      </c>
      <c r="DP15" s="18">
        <v>47.897284932284521</v>
      </c>
      <c r="DQ15" s="18">
        <v>60.184616028708142</v>
      </c>
      <c r="DR15" s="18">
        <v>58.349896784526806</v>
      </c>
      <c r="DS15" s="18">
        <v>49.812734875516995</v>
      </c>
      <c r="DT15" s="18">
        <v>46.552178371583821</v>
      </c>
      <c r="DU15" s="18">
        <v>39.113663348471327</v>
      </c>
      <c r="DV15" s="18">
        <v>39.91601033979402</v>
      </c>
      <c r="DW15" s="18">
        <v>39.202123732868394</v>
      </c>
      <c r="DX15" s="18">
        <v>53.298497952315323</v>
      </c>
      <c r="DY15" s="18">
        <v>49.216150129754254</v>
      </c>
      <c r="DZ15" s="18">
        <v>59.249098005027989</v>
      </c>
      <c r="EA15" s="18">
        <v>37.095254561673833</v>
      </c>
      <c r="EB15" s="18">
        <v>44.46629381234289</v>
      </c>
      <c r="EC15" s="18">
        <v>59.739713993187912</v>
      </c>
      <c r="ED15" s="18">
        <v>56.23802522098778</v>
      </c>
      <c r="EE15" s="18">
        <v>42.361346464195961</v>
      </c>
      <c r="EF15" s="18">
        <v>44.057312910550657</v>
      </c>
      <c r="EG15" s="18">
        <v>35.289263745843826</v>
      </c>
      <c r="EH15" s="18">
        <v>35.226564268915766</v>
      </c>
      <c r="EI15" s="18">
        <v>35.135772260968288</v>
      </c>
      <c r="EJ15" s="18">
        <v>44.41741450409539</v>
      </c>
      <c r="EK15" s="18">
        <v>35.099540244100247</v>
      </c>
      <c r="EL15" s="18">
        <v>61.032563924255939</v>
      </c>
      <c r="EM15" s="18">
        <v>38.034220561998232</v>
      </c>
      <c r="EN15" s="18">
        <v>45.357002270699837</v>
      </c>
      <c r="EO15" s="18">
        <v>65.126372029843523</v>
      </c>
      <c r="EP15" s="18">
        <v>79.161813153839915</v>
      </c>
      <c r="EQ15" s="18">
        <v>54.595558936825903</v>
      </c>
      <c r="ER15" s="18">
        <v>53.630945077447102</v>
      </c>
      <c r="ES15" s="18">
        <v>48.100927520071345</v>
      </c>
      <c r="ET15" s="18">
        <v>40.060443820452534</v>
      </c>
      <c r="EU15" s="18">
        <v>41.255987328683815</v>
      </c>
      <c r="EV15" s="18">
        <v>63.853135998702477</v>
      </c>
      <c r="EW15" s="18">
        <v>48.993628456735038</v>
      </c>
      <c r="EX15" s="18">
        <v>95.526687515205552</v>
      </c>
      <c r="EY15" s="18">
        <v>53.880810335739241</v>
      </c>
      <c r="EZ15" s="18">
        <v>65.292977130808495</v>
      </c>
      <c r="FA15" s="18">
        <v>106.33196802773494</v>
      </c>
      <c r="FB15" s="18">
        <v>89.966924093747508</v>
      </c>
      <c r="FC15" s="18">
        <v>55.32274286351474</v>
      </c>
      <c r="FD15" s="18">
        <v>45.651055328035042</v>
      </c>
      <c r="FE15" s="18">
        <v>39.001999776984853</v>
      </c>
      <c r="FF15" s="18">
        <v>39.187144817938552</v>
      </c>
      <c r="FG15" s="18">
        <v>47.669986963749906</v>
      </c>
      <c r="FH15" s="18">
        <v>66.212894473278737</v>
      </c>
      <c r="FI15" s="18">
        <v>46.767493208174471</v>
      </c>
      <c r="FJ15" s="18">
        <v>108.52831501905764</v>
      </c>
      <c r="FK15" s="18">
        <v>49.05097226502312</v>
      </c>
      <c r="FL15" s="18">
        <v>63.947121624361351</v>
      </c>
      <c r="FM15" s="18">
        <v>114.18022702943803</v>
      </c>
      <c r="FN15" s="18">
        <v>82.923640459005796</v>
      </c>
      <c r="FO15" s="18">
        <v>41.279854675208831</v>
      </c>
      <c r="FP15" s="18">
        <v>35.108979786716418</v>
      </c>
      <c r="FQ15" s="18">
        <v>30.919504460303305</v>
      </c>
      <c r="FR15" s="18">
        <v>26.162299995945183</v>
      </c>
      <c r="FS15" s="18">
        <v>30.545992498580809</v>
      </c>
      <c r="FT15" s="18">
        <v>58.794855344254337</v>
      </c>
      <c r="FU15" s="18">
        <v>27.149693110858831</v>
      </c>
      <c r="FV15" s="18">
        <v>97.509768672451585</v>
      </c>
      <c r="FW15" s="18">
        <v>35.234350478468912</v>
      </c>
      <c r="FX15" s="18">
        <v>44.943343990755018</v>
      </c>
      <c r="FY15" s="18">
        <v>106.00368956289036</v>
      </c>
      <c r="FZ15" s="18">
        <v>80.395821385126951</v>
      </c>
      <c r="GA15" s="18">
        <v>47.120826027897166</v>
      </c>
      <c r="GB15" s="18">
        <v>42.985585678371585</v>
      </c>
      <c r="GC15" s="18">
        <v>28.148066053037066</v>
      </c>
      <c r="GD15" s="18">
        <v>27.785929588030168</v>
      </c>
      <c r="GE15" s="18">
        <v>33.333681615440767</v>
      </c>
      <c r="GF15" s="18">
        <v>71.993342531019366</v>
      </c>
      <c r="GG15" s="18">
        <v>30.227210100559592</v>
      </c>
      <c r="GH15" s="18">
        <v>106.98688575541324</v>
      </c>
      <c r="GI15" s="18">
        <v>39.811030755818685</v>
      </c>
      <c r="GJ15" s="18">
        <v>47.104872070391686</v>
      </c>
      <c r="GK15" s="18">
        <v>108.99271790609039</v>
      </c>
      <c r="GL15" s="18">
        <v>71.292908685426994</v>
      </c>
      <c r="GM15" s="18">
        <v>34.889694124564123</v>
      </c>
      <c r="GN15" s="18">
        <v>29.75619388127485</v>
      </c>
      <c r="GO15" s="18">
        <v>28.27251822642123</v>
      </c>
      <c r="GP15" s="18">
        <v>27.154073736923202</v>
      </c>
      <c r="GQ15" s="18">
        <v>32.114129450166253</v>
      </c>
      <c r="GR15" s="18">
        <v>68.14952686319036</v>
      </c>
      <c r="GS15" s="18">
        <v>28.787849424215402</v>
      </c>
      <c r="GT15" s="18">
        <v>101.03405299651286</v>
      </c>
      <c r="GU15" s="18">
        <v>33.828974981753312</v>
      </c>
      <c r="GV15" s="18">
        <v>38.795205964641966</v>
      </c>
      <c r="GW15" s="18">
        <v>97.833440414402745</v>
      </c>
      <c r="GX15" s="18">
        <v>64.875093666369338</v>
      </c>
      <c r="GY15" s="18">
        <v>26.789534993106805</v>
      </c>
      <c r="GZ15" s="18">
        <v>27.598311613007873</v>
      </c>
      <c r="HA15" s="18">
        <v>31.827509326088734</v>
      </c>
      <c r="HB15" s="18">
        <v>23.13299815505637</v>
      </c>
      <c r="HC15" s="18">
        <v>24.557973420647166</v>
      </c>
      <c r="HD15" s="18">
        <v>63.269000709593712</v>
      </c>
      <c r="HE15" s="18">
        <v>23.364478914929862</v>
      </c>
      <c r="HF15" s="18">
        <v>101.58117906090351</v>
      </c>
      <c r="HG15" s="18">
        <v>37.002229847538722</v>
      </c>
      <c r="HH15" s="18">
        <v>32.063808774633053</v>
      </c>
      <c r="HI15" s="18">
        <v>97.089440536047377</v>
      </c>
      <c r="HJ15" s="18">
        <v>74.343732118238592</v>
      </c>
      <c r="HK15" s="18">
        <v>28.996649845916799</v>
      </c>
      <c r="HL15" s="18">
        <v>29.118544298921417</v>
      </c>
      <c r="HM15" s="18">
        <v>31.426229847538714</v>
      </c>
      <c r="HN15" s="18">
        <v>21.834933865866521</v>
      </c>
      <c r="HO15" s="18">
        <v>28.97153896683157</v>
      </c>
      <c r="HP15" s="18">
        <v>59.48412565890844</v>
      </c>
      <c r="HQ15" s="18">
        <v>24.704696131700601</v>
      </c>
      <c r="HR15" s="18">
        <v>105.67074785094476</v>
      </c>
      <c r="HS15" s="18">
        <v>39.985351411077779</v>
      </c>
      <c r="HT15" s="18">
        <v>32.018250263563374</v>
      </c>
      <c r="HU15" s="18">
        <v>106.19499574243778</v>
      </c>
      <c r="HV15" s="18">
        <v>65.703046123590966</v>
      </c>
      <c r="HW15" s="18">
        <v>30.202862298272656</v>
      </c>
      <c r="HX15" s="18">
        <v>25.527264658178577</v>
      </c>
      <c r="HY15" s="18">
        <v>30.015639992701317</v>
      </c>
      <c r="HZ15" s="18">
        <v>19.919526315789479</v>
      </c>
      <c r="IA15" s="18">
        <v>27.603596626388779</v>
      </c>
      <c r="IB15" s="18">
        <v>59.511963830995086</v>
      </c>
      <c r="IC15" s="18">
        <v>24.987091071283761</v>
      </c>
      <c r="ID15" s="18">
        <v>101.98175198686238</v>
      </c>
      <c r="IE15" s="18">
        <v>36.465984693050032</v>
      </c>
      <c r="IF15" s="18">
        <v>32.907517354634656</v>
      </c>
      <c r="IG15" s="18">
        <v>107.22246452031472</v>
      </c>
      <c r="IH15" s="18">
        <v>61.285552145000423</v>
      </c>
      <c r="II15" s="18">
        <v>23.488252797826611</v>
      </c>
      <c r="IJ15" s="18">
        <v>25.029399440434673</v>
      </c>
      <c r="IK15" s="18">
        <v>29.251658807071614</v>
      </c>
      <c r="IL15" s="18">
        <v>22.637987409780237</v>
      </c>
      <c r="IM15" s="18">
        <v>27.265906881031555</v>
      </c>
      <c r="IN15" s="18">
        <v>59.307756001135353</v>
      </c>
      <c r="IO15" s="18">
        <v>24.754649399886468</v>
      </c>
      <c r="IP15" s="18">
        <v>115.58126429324467</v>
      </c>
      <c r="IQ15" s="18">
        <v>37.25301362419917</v>
      </c>
      <c r="IR15" s="18">
        <v>30.721627341659232</v>
      </c>
      <c r="IS15" s="18">
        <v>117.37138593788011</v>
      </c>
      <c r="IT15" s="18">
        <v>72.376421214824447</v>
      </c>
      <c r="IU15" s="18">
        <v>24.753504784689</v>
      </c>
      <c r="IV15" s="18">
        <v>25.119103357391936</v>
      </c>
      <c r="IW15" s="18">
        <v>31.977298475387236</v>
      </c>
      <c r="IX15" s="18">
        <v>22.204149987835542</v>
      </c>
      <c r="IY15" s="18">
        <v>28.780345835698654</v>
      </c>
      <c r="IZ15" s="18">
        <v>60.789297867164059</v>
      </c>
      <c r="JA15" s="18">
        <v>29.378018672451553</v>
      </c>
      <c r="JB15" s="18">
        <v>121.52048884924177</v>
      </c>
      <c r="JC15" s="18">
        <v>37.142268571081026</v>
      </c>
      <c r="JD15" s="18">
        <v>38.558977171356752</v>
      </c>
      <c r="JE15" s="18">
        <v>133.30841444327308</v>
      </c>
      <c r="JF15" s="18">
        <v>75.568809524774963</v>
      </c>
      <c r="JG15" s="18">
        <v>21.59835179628578</v>
      </c>
      <c r="JH15" s="18">
        <v>19.462542230962622</v>
      </c>
      <c r="JI15" s="18">
        <v>28.589421194550329</v>
      </c>
      <c r="JJ15" s="18">
        <v>16.703638066661263</v>
      </c>
      <c r="JK15" s="18">
        <v>28.104909820776907</v>
      </c>
      <c r="JL15" s="18">
        <v>57.222026883464444</v>
      </c>
      <c r="JM15" s="18">
        <v>28.778409881599227</v>
      </c>
      <c r="JN15" s="18">
        <v>120.36451228610827</v>
      </c>
      <c r="JO15" s="18">
        <v>33.511761130484153</v>
      </c>
      <c r="JP15" s="18">
        <v>42.532727860676324</v>
      </c>
      <c r="JQ15" s="18">
        <v>133.029552266645</v>
      </c>
      <c r="JR15" s="18">
        <v>67.275069114427083</v>
      </c>
      <c r="JS15" s="18">
        <v>23.141674620874234</v>
      </c>
      <c r="JT15" s="18">
        <v>15.057949902684292</v>
      </c>
      <c r="JU15" s="18">
        <v>26.002110392506708</v>
      </c>
      <c r="JV15" s="18">
        <v>18.534612582110128</v>
      </c>
      <c r="JW15" s="18">
        <v>23.106403515529966</v>
      </c>
      <c r="JX15" s="18">
        <v>54.752922329900265</v>
      </c>
      <c r="JY15" s="18">
        <v>30.414262833509046</v>
      </c>
      <c r="JZ15" s="18">
        <v>124.84108819236076</v>
      </c>
      <c r="KA15" s="18">
        <v>31.056957201362415</v>
      </c>
      <c r="KB15" s="18">
        <v>33.457639202011194</v>
      </c>
      <c r="KC15" s="18">
        <v>132.65123574730359</v>
      </c>
      <c r="KD15" s="18">
        <v>80.692036493390646</v>
      </c>
      <c r="KE15" s="18">
        <v>25.748147129186609</v>
      </c>
      <c r="KF15" s="18">
        <v>12.386121279701568</v>
      </c>
      <c r="KG15" s="18">
        <v>24.651167707404102</v>
      </c>
      <c r="KH15" s="18">
        <v>13.509977962046879</v>
      </c>
      <c r="KI15" s="18">
        <v>19.514346666936991</v>
      </c>
      <c r="KJ15" s="18">
        <v>47.099304435974375</v>
      </c>
      <c r="KK15" s="18">
        <v>25.907700835293173</v>
      </c>
      <c r="KL15" s="18">
        <v>117.43363322115</v>
      </c>
      <c r="KM15" s="18">
        <v>27.843047299489093</v>
      </c>
      <c r="KN15" s="18">
        <v>29.406139465574572</v>
      </c>
      <c r="KO15" s="18">
        <v>136.23258125861648</v>
      </c>
      <c r="KP15" s="18">
        <v>79.440957951504345</v>
      </c>
      <c r="KQ15" s="18">
        <v>27.353024815505648</v>
      </c>
      <c r="KR15" s="18">
        <v>15.575697510339799</v>
      </c>
      <c r="KS15" s="18">
        <v>24.498863230881529</v>
      </c>
      <c r="KT15" s="18">
        <v>14.599934251074533</v>
      </c>
      <c r="KU15" s="18">
        <v>18.978115643500136</v>
      </c>
      <c r="KV15" s="18">
        <v>46.163419004946874</v>
      </c>
      <c r="KW15" s="18">
        <v>24.771691448382143</v>
      </c>
      <c r="KX15" s="18">
        <v>104.83864086448786</v>
      </c>
      <c r="KY15" s="18">
        <v>30.374837198929526</v>
      </c>
      <c r="KZ15" s="18">
        <v>28.409222021733846</v>
      </c>
      <c r="LA15" s="18">
        <v>131.52434088881685</v>
      </c>
      <c r="LB15" s="18">
        <v>86.01028610818264</v>
      </c>
      <c r="LC15" s="18">
        <v>29.751474109966757</v>
      </c>
      <c r="LD15" s="18">
        <v>15.871856094396239</v>
      </c>
      <c r="LE15" s="18">
        <v>27.666818952234202</v>
      </c>
      <c r="LF15" s="18">
        <v>16.182640317087014</v>
      </c>
      <c r="LG15" s="18">
        <v>18.583506021409459</v>
      </c>
      <c r="LH15" s="18">
        <v>48.092590199497202</v>
      </c>
      <c r="LI15" s="18">
        <v>28.80051084664666</v>
      </c>
      <c r="LJ15" s="18">
        <v>110.4905528748683</v>
      </c>
      <c r="LK15" s="18">
        <v>30.349401305652425</v>
      </c>
      <c r="LL15" s="18">
        <v>30.845669714540602</v>
      </c>
      <c r="LM15" s="18">
        <v>133.74495089611545</v>
      </c>
      <c r="LN15" s="18">
        <v>77.517128294542204</v>
      </c>
      <c r="LO15" s="18">
        <v>21.060114163490393</v>
      </c>
      <c r="LP15" s="18">
        <v>7.9810343646095259</v>
      </c>
      <c r="LQ15" s="18">
        <v>19.396437170545777</v>
      </c>
      <c r="LR15" s="18">
        <v>8.3427327670099771</v>
      </c>
      <c r="LS15" s="18">
        <v>13.141030330062446</v>
      </c>
      <c r="LT15" s="18">
        <v>39.43528608790853</v>
      </c>
      <c r="LU15" s="18">
        <v>20.760931534344341</v>
      </c>
      <c r="LV15" s="18">
        <v>109.55692841213202</v>
      </c>
      <c r="LW15" s="18">
        <v>23.283338415375884</v>
      </c>
      <c r="LX15" s="18">
        <v>21.51037186765064</v>
      </c>
      <c r="LY15" s="18">
        <v>125.70824018733276</v>
      </c>
      <c r="LZ15" s="18">
        <v>69.937359277430858</v>
      </c>
      <c r="MA15" s="18">
        <v>25.403010319519915</v>
      </c>
      <c r="MB15" s="18">
        <v>12.484600579839434</v>
      </c>
      <c r="MC15" s="18">
        <v>19.254405968696783</v>
      </c>
      <c r="MD15" s="18">
        <v>6.5096809869434766</v>
      </c>
      <c r="ME15" s="18">
        <v>8.9877728894655746</v>
      </c>
      <c r="MF15" s="18">
        <v>34.66898122617792</v>
      </c>
      <c r="MG15" s="18">
        <v>22.875078197226511</v>
      </c>
      <c r="MH15" s="18">
        <v>96.909453329008187</v>
      </c>
      <c r="MI15" s="18">
        <v>19.826671174276218</v>
      </c>
      <c r="MJ15" s="18">
        <v>21.944732138512695</v>
      </c>
      <c r="MK15" s="18">
        <v>115.87297159597765</v>
      </c>
      <c r="ML15" s="18">
        <v>80.241651609763977</v>
      </c>
      <c r="MM15" s="18">
        <v>30.18840623226016</v>
      </c>
      <c r="MN15" s="18">
        <v>12.708492964885249</v>
      </c>
      <c r="MO15" s="18">
        <v>26.716265489416919</v>
      </c>
      <c r="MP15" s="18">
        <v>5.7625581461357571</v>
      </c>
      <c r="MQ15" s="18">
        <v>15.213801273213855</v>
      </c>
      <c r="MR15" s="18">
        <v>37.636784729543436</v>
      </c>
      <c r="MS15" s="18">
        <v>18.250027329494774</v>
      </c>
      <c r="MT15" s="18">
        <v>90.239088151812567</v>
      </c>
      <c r="MU15" s="18">
        <v>25.773385187738221</v>
      </c>
      <c r="MV15" s="18">
        <v>29.929553625010161</v>
      </c>
      <c r="MW15" s="18">
        <v>118.86751104938779</v>
      </c>
      <c r="MX15" s="18">
        <v>96.958657651447567</v>
      </c>
      <c r="MY15" s="18">
        <v>34.057431696537172</v>
      </c>
      <c r="MZ15" s="18">
        <v>24.216510684453812</v>
      </c>
      <c r="NA15" s="18">
        <v>30.539478083691513</v>
      </c>
      <c r="NB15" s="18">
        <v>10.799656353904785</v>
      </c>
      <c r="NC15" s="18">
        <v>19.838626044116456</v>
      </c>
      <c r="ND15" s="18">
        <v>44.613821993350079</v>
      </c>
      <c r="NE15" s="18">
        <v>26.797504906333643</v>
      </c>
      <c r="NF15" s="18">
        <v>103.97828590544157</v>
      </c>
      <c r="NG15" s="18">
        <v>29.22647727272728</v>
      </c>
      <c r="NH15" s="18">
        <v>43.896176526640197</v>
      </c>
      <c r="NI15" s="18">
        <v>125.68787734165927</v>
      </c>
      <c r="NJ15" s="18">
        <v>97.930435954099408</v>
      </c>
      <c r="NK15" s="18">
        <v>32.226513705295616</v>
      </c>
      <c r="NL15" s="18">
        <v>22.805609946476377</v>
      </c>
      <c r="NM15" s="18">
        <v>28.974563011921173</v>
      </c>
      <c r="NN15" s="18">
        <v>9.6662612115805704</v>
      </c>
      <c r="NO15" s="18">
        <v>15.764516624766848</v>
      </c>
      <c r="NP15" s="18">
        <v>42.126898183440119</v>
      </c>
      <c r="NQ15" s="18">
        <v>22.828417464114835</v>
      </c>
      <c r="NR15" s="18">
        <v>103.35700008109646</v>
      </c>
      <c r="NS15" s="18">
        <v>29.898762063093017</v>
      </c>
      <c r="NT15" s="18">
        <v>37.996208032600769</v>
      </c>
      <c r="NU15" s="18">
        <v>127.15417180277349</v>
      </c>
      <c r="NV15" s="18">
        <v>101.8683079028465</v>
      </c>
      <c r="NW15" s="18">
        <v>35.018498661909021</v>
      </c>
      <c r="NX15" s="18">
        <v>26.896563579596144</v>
      </c>
      <c r="NY15" s="18">
        <v>30.08390710404672</v>
      </c>
      <c r="NZ15" s="18">
        <v>9.7514431919552376</v>
      </c>
      <c r="OA15" s="18">
        <v>17.707084056443112</v>
      </c>
      <c r="OB15" s="18">
        <v>45.887792839185792</v>
      </c>
      <c r="OC15" s="18">
        <v>23.549751135349933</v>
      </c>
      <c r="OD15" s="18">
        <v>103.90317936501503</v>
      </c>
      <c r="OE15" s="18">
        <v>35.046690110291131</v>
      </c>
      <c r="OF15" s="18">
        <v>44.086620712026608</v>
      </c>
      <c r="OG15" s="18">
        <v>128.91265402238261</v>
      </c>
      <c r="OH15" s="18">
        <v>104.43669722650232</v>
      </c>
      <c r="OI15" s="18">
        <v>34.643234449760769</v>
      </c>
      <c r="OJ15" s="18">
        <v>30.777459127402494</v>
      </c>
      <c r="OK15" s="18">
        <v>31.327962513178168</v>
      </c>
      <c r="OL15" s="18">
        <v>11.455803483091392</v>
      </c>
      <c r="OM15" s="18">
        <v>18.252528525667024</v>
      </c>
      <c r="ON15" s="18">
        <v>47.286766969426651</v>
      </c>
      <c r="OO15" s="18">
        <v>22.706918680561202</v>
      </c>
      <c r="OP15" s="18">
        <v>105.0839135309383</v>
      </c>
      <c r="OQ15" s="18">
        <v>41.110592936501519</v>
      </c>
      <c r="OR15" s="18">
        <v>46.503708863839094</v>
      </c>
      <c r="OS15" s="18">
        <v>130.66787196902126</v>
      </c>
      <c r="OT15" s="18">
        <v>113.64791030735546</v>
      </c>
      <c r="OU15" s="18">
        <v>38.496277694428692</v>
      </c>
      <c r="OV15" s="18">
        <v>34.091303827751204</v>
      </c>
      <c r="OW15" s="18">
        <v>32.640186116292277</v>
      </c>
      <c r="OX15" s="18">
        <v>14.771513482280433</v>
      </c>
      <c r="OY15" s="18">
        <v>20.435535804071044</v>
      </c>
      <c r="OZ15" s="18">
        <v>53.627355790284653</v>
      </c>
      <c r="PA15" s="18">
        <v>25.048970947206229</v>
      </c>
      <c r="PB15" s="18">
        <v>110.71804867812838</v>
      </c>
      <c r="PC15" s="18">
        <v>45.944924681696541</v>
      </c>
      <c r="PD15" s="18">
        <v>52.335297198118575</v>
      </c>
      <c r="PE15" s="18">
        <v>139.89460094477334</v>
      </c>
      <c r="PF15" s="18">
        <v>116.31284297704971</v>
      </c>
      <c r="PG15" s="18">
        <v>42.04645010542535</v>
      </c>
      <c r="PH15" s="18">
        <v>31.499456958073164</v>
      </c>
      <c r="PI15" s="18">
        <v>33.094230942340459</v>
      </c>
      <c r="PJ15" s="18">
        <v>12.390544298921421</v>
      </c>
      <c r="PK15" s="18">
        <v>18.781877726867251</v>
      </c>
      <c r="PL15" s="18">
        <v>55.681798759224733</v>
      </c>
      <c r="PM15" s="18">
        <v>27.496469122536702</v>
      </c>
      <c r="PN15" s="18">
        <v>112.9779288784365</v>
      </c>
      <c r="PO15" s="18">
        <v>50.993129896196592</v>
      </c>
      <c r="PP15" s="18">
        <v>59.263144270537666</v>
      </c>
      <c r="PQ15" s="18">
        <v>144.61506467439784</v>
      </c>
      <c r="PR15" s="18">
        <v>121.43854287973403</v>
      </c>
      <c r="PS15" s="18">
        <v>54.672304679263625</v>
      </c>
      <c r="PT15" s="18">
        <v>39.975714033736125</v>
      </c>
      <c r="PU15" s="18">
        <v>39.572427945827592</v>
      </c>
      <c r="PV15" s="18">
        <v>13.51401944286757</v>
      </c>
      <c r="PW15" s="18">
        <v>19.642797927986379</v>
      </c>
      <c r="PX15" s="18">
        <v>58.471833630686895</v>
      </c>
      <c r="PY15" s="18">
        <v>31.139355364528434</v>
      </c>
      <c r="PZ15" s="18">
        <v>116.34869345551864</v>
      </c>
      <c r="QA15" s="18">
        <v>56.318953754764415</v>
      </c>
      <c r="QB15" s="18">
        <v>69.368711621117527</v>
      </c>
      <c r="QC15" s="18">
        <v>148.6512180885573</v>
      </c>
      <c r="QD15" s="18">
        <v>126.3332566093586</v>
      </c>
      <c r="QE15" s="18">
        <v>63.393594193496064</v>
      </c>
      <c r="QF15" s="18">
        <v>45.927260866920776</v>
      </c>
      <c r="QG15" s="18">
        <v>41.828407975833258</v>
      </c>
      <c r="QH15" s="18">
        <v>16.59793779904307</v>
      </c>
      <c r="QI15" s="18">
        <v>26.437431574892546</v>
      </c>
      <c r="QJ15" s="18">
        <v>62.815464601411072</v>
      </c>
      <c r="QK15" s="18">
        <v>34.128525018246705</v>
      </c>
      <c r="QL15" s="18">
        <v>120.46861574487073</v>
      </c>
      <c r="QM15" s="18">
        <v>67.626593159516673</v>
      </c>
      <c r="QN15" s="18">
        <v>78.104216973481485</v>
      </c>
      <c r="QO15" s="53">
        <v>146.61743471737898</v>
      </c>
    </row>
    <row r="16" spans="1:457">
      <c r="A16" s="57" t="s">
        <v>662</v>
      </c>
      <c r="B16" s="332">
        <v>44.371771206714797</v>
      </c>
      <c r="C16" s="18">
        <v>47.04905441570029</v>
      </c>
      <c r="D16" s="18">
        <v>39.002565019057663</v>
      </c>
      <c r="E16" s="18">
        <v>34.075477049712113</v>
      </c>
      <c r="F16" s="18">
        <v>48.149736173059807</v>
      </c>
      <c r="G16" s="18">
        <v>46.158176384721436</v>
      </c>
      <c r="H16" s="18">
        <v>43.89816900494688</v>
      </c>
      <c r="I16" s="18">
        <v>63.832264435163431</v>
      </c>
      <c r="J16" s="18">
        <v>64.696138026113047</v>
      </c>
      <c r="K16" s="18">
        <v>45.699595491038849</v>
      </c>
      <c r="L16" s="18">
        <v>45.452895588354558</v>
      </c>
      <c r="M16" s="18">
        <v>36.337519300948834</v>
      </c>
      <c r="N16" s="18">
        <v>41.874220845835715</v>
      </c>
      <c r="O16" s="18">
        <v>42.199447003487165</v>
      </c>
      <c r="P16" s="18">
        <v>39.738693901548942</v>
      </c>
      <c r="Q16" s="18">
        <v>37.230248499716183</v>
      </c>
      <c r="R16" s="18">
        <v>47.317176992944617</v>
      </c>
      <c r="S16" s="18">
        <v>45.731969730759879</v>
      </c>
      <c r="T16" s="18">
        <v>42.987775991403765</v>
      </c>
      <c r="U16" s="18">
        <v>63.48807440596871</v>
      </c>
      <c r="V16" s="18">
        <v>66.934765124483008</v>
      </c>
      <c r="W16" s="18">
        <v>46.042655036087908</v>
      </c>
      <c r="X16" s="18">
        <v>45.658290426567177</v>
      </c>
      <c r="Y16" s="18">
        <v>38.099915821912255</v>
      </c>
      <c r="Z16" s="18">
        <v>47.859456106560721</v>
      </c>
      <c r="AA16" s="18">
        <v>50.104498702457207</v>
      </c>
      <c r="AB16" s="18">
        <v>41.603512286108213</v>
      </c>
      <c r="AC16" s="18">
        <v>34.663512509123358</v>
      </c>
      <c r="AD16" s="18">
        <v>49.11023789635879</v>
      </c>
      <c r="AE16" s="18">
        <v>48.201964540588747</v>
      </c>
      <c r="AF16" s="18">
        <v>45.000913895872188</v>
      </c>
      <c r="AG16" s="18">
        <v>68.048772463709398</v>
      </c>
      <c r="AH16" s="18">
        <v>70.709267983131966</v>
      </c>
      <c r="AI16" s="18">
        <v>49.369797056199857</v>
      </c>
      <c r="AJ16" s="18">
        <v>48.226594963912113</v>
      </c>
      <c r="AK16" s="18">
        <v>37.679262671316209</v>
      </c>
      <c r="AL16" s="18">
        <v>54.167176100883971</v>
      </c>
      <c r="AM16" s="18">
        <v>54.600208052874862</v>
      </c>
      <c r="AN16" s="18">
        <v>48.574105790284669</v>
      </c>
      <c r="AO16" s="18">
        <v>42.552214581136987</v>
      </c>
      <c r="AP16" s="18">
        <v>57.92185309382856</v>
      </c>
      <c r="AQ16" s="18">
        <v>59.025530634174096</v>
      </c>
      <c r="AR16" s="18">
        <v>56.127364954180543</v>
      </c>
      <c r="AS16" s="18">
        <v>77.564679283918593</v>
      </c>
      <c r="AT16" s="18">
        <v>82.645343524450581</v>
      </c>
      <c r="AU16" s="18">
        <v>64.937298556483626</v>
      </c>
      <c r="AV16" s="18">
        <v>59.88975750141919</v>
      </c>
      <c r="AW16" s="18">
        <v>62.136651265104241</v>
      </c>
      <c r="AX16" s="18">
        <v>59.267666207120236</v>
      </c>
      <c r="AY16" s="18">
        <v>59.187839895385608</v>
      </c>
      <c r="AZ16" s="18">
        <v>57.199049793204111</v>
      </c>
      <c r="BA16" s="18">
        <v>50.338890459005768</v>
      </c>
      <c r="BB16" s="18">
        <v>64.411835394534094</v>
      </c>
      <c r="BC16" s="18">
        <v>61.865956836428516</v>
      </c>
      <c r="BD16" s="18">
        <v>61.212904407590607</v>
      </c>
      <c r="BE16" s="18">
        <v>80.471210546589916</v>
      </c>
      <c r="BF16" s="18">
        <v>87.292566012488905</v>
      </c>
      <c r="BG16" s="18">
        <v>67.527181209958698</v>
      </c>
      <c r="BH16" s="18">
        <v>61.494267780390864</v>
      </c>
      <c r="BI16" s="18">
        <v>64.410507075662963</v>
      </c>
      <c r="BJ16" s="18">
        <v>68.346414808206958</v>
      </c>
      <c r="BK16" s="18">
        <v>67.185732604817161</v>
      </c>
      <c r="BL16" s="18">
        <v>68.99419635471574</v>
      </c>
      <c r="BM16" s="18">
        <v>57.781757846079046</v>
      </c>
      <c r="BN16" s="18">
        <v>75.16949426242806</v>
      </c>
      <c r="BO16" s="18">
        <v>70.173870691752484</v>
      </c>
      <c r="BP16" s="18">
        <v>70.894441286189235</v>
      </c>
      <c r="BQ16" s="18">
        <v>90.952324730354405</v>
      </c>
      <c r="BR16" s="18">
        <v>101.61988401184007</v>
      </c>
      <c r="BS16" s="18">
        <v>79.546771267537139</v>
      </c>
      <c r="BT16" s="18">
        <v>72.851620225448073</v>
      </c>
      <c r="BU16" s="18">
        <v>73.53997202173386</v>
      </c>
      <c r="BV16" s="18">
        <v>69.944255230719335</v>
      </c>
      <c r="BW16" s="18">
        <v>66.93849572216368</v>
      </c>
      <c r="BX16" s="18">
        <v>69.631619840240035</v>
      </c>
      <c r="BY16" s="18">
        <v>61.379679081177557</v>
      </c>
      <c r="BZ16" s="18">
        <v>74.544506102505864</v>
      </c>
      <c r="CA16" s="18">
        <v>67.132910733111615</v>
      </c>
      <c r="CB16" s="18">
        <v>71.311618198037564</v>
      </c>
      <c r="CC16" s="18">
        <v>97.510644797664398</v>
      </c>
      <c r="CD16" s="18">
        <v>108.05858472548861</v>
      </c>
      <c r="CE16" s="18">
        <v>85.312381720866114</v>
      </c>
      <c r="CF16" s="18">
        <v>79.022876652339605</v>
      </c>
      <c r="CG16" s="18">
        <v>69.385697145405928</v>
      </c>
      <c r="CH16" s="18">
        <v>58.485922289351983</v>
      </c>
      <c r="CI16" s="18">
        <v>54.401610250587879</v>
      </c>
      <c r="CJ16" s="18">
        <v>46.633502574811487</v>
      </c>
      <c r="CK16" s="18">
        <v>27.014275241261878</v>
      </c>
      <c r="CL16" s="18">
        <v>56.351271470278185</v>
      </c>
      <c r="CM16" s="18">
        <v>33.7345089003325</v>
      </c>
      <c r="CN16" s="18">
        <v>19.177363474170793</v>
      </c>
      <c r="CO16" s="18">
        <v>87.931444996350692</v>
      </c>
      <c r="CP16" s="18">
        <v>104.20304028464849</v>
      </c>
      <c r="CQ16" s="18">
        <v>74.997844375962984</v>
      </c>
      <c r="CR16" s="18">
        <v>72.544213324142476</v>
      </c>
      <c r="CS16" s="18">
        <v>44.523284344335394</v>
      </c>
      <c r="CT16" s="18">
        <v>59.334435426972682</v>
      </c>
      <c r="CU16" s="18">
        <v>54.000104675208867</v>
      </c>
      <c r="CV16" s="18">
        <v>49.349759224718191</v>
      </c>
      <c r="CW16" s="18">
        <v>28.064155867326267</v>
      </c>
      <c r="CX16" s="18">
        <v>59.170727191630888</v>
      </c>
      <c r="CY16" s="18">
        <v>34.839345186927254</v>
      </c>
      <c r="CZ16" s="18">
        <v>18.276099120103805</v>
      </c>
      <c r="DA16" s="18">
        <v>86.88751354310277</v>
      </c>
      <c r="DB16" s="18">
        <v>102.68841762630767</v>
      </c>
      <c r="DC16" s="18">
        <v>63.549445564025611</v>
      </c>
      <c r="DD16" s="18">
        <v>75.008527451139443</v>
      </c>
      <c r="DE16" s="18">
        <v>45.202493350093256</v>
      </c>
      <c r="DF16" s="18">
        <v>43.34561661665721</v>
      </c>
      <c r="DG16" s="18">
        <v>34.447957444651713</v>
      </c>
      <c r="DH16" s="18">
        <v>48.526074345146384</v>
      </c>
      <c r="DI16" s="18">
        <v>26.424713628254004</v>
      </c>
      <c r="DJ16" s="18">
        <v>57.333096950774461</v>
      </c>
      <c r="DK16" s="18">
        <v>35.564776863190318</v>
      </c>
      <c r="DL16" s="18">
        <v>15.208417342470197</v>
      </c>
      <c r="DM16" s="18">
        <v>68.178438995215302</v>
      </c>
      <c r="DN16" s="18">
        <v>101.0471100883951</v>
      </c>
      <c r="DO16" s="18">
        <v>61.402387681453256</v>
      </c>
      <c r="DP16" s="18">
        <v>84.020280735544617</v>
      </c>
      <c r="DQ16" s="18">
        <v>45.309394757116209</v>
      </c>
      <c r="DR16" s="18">
        <v>43.957590077852586</v>
      </c>
      <c r="DS16" s="18">
        <v>35.533872252858686</v>
      </c>
      <c r="DT16" s="18">
        <v>49.679267091071267</v>
      </c>
      <c r="DU16" s="18">
        <v>26.327082191225369</v>
      </c>
      <c r="DV16" s="18">
        <v>59.258594071851483</v>
      </c>
      <c r="DW16" s="18">
        <v>35.176102282864342</v>
      </c>
      <c r="DX16" s="18">
        <v>14.9803562971373</v>
      </c>
      <c r="DY16" s="18">
        <v>69.039910307355427</v>
      </c>
      <c r="DZ16" s="18">
        <v>102.55456830346284</v>
      </c>
      <c r="EA16" s="18">
        <v>61.570109135512105</v>
      </c>
      <c r="EB16" s="18">
        <v>84.637200064877177</v>
      </c>
      <c r="EC16" s="18">
        <v>45.655520740410346</v>
      </c>
      <c r="ED16" s="18">
        <v>45.360676344173235</v>
      </c>
      <c r="EE16" s="18">
        <v>37.16866537588195</v>
      </c>
      <c r="EF16" s="18">
        <v>51.267399480982917</v>
      </c>
      <c r="EG16" s="18">
        <v>26.757316194955813</v>
      </c>
      <c r="EH16" s="18">
        <v>62.789929790771247</v>
      </c>
      <c r="EI16" s="18">
        <v>35.529901427297048</v>
      </c>
      <c r="EJ16" s="18">
        <v>15.801328014759553</v>
      </c>
      <c r="EK16" s="18">
        <v>72.584868360230331</v>
      </c>
      <c r="EL16" s="18">
        <v>106.1605018449437</v>
      </c>
      <c r="EM16" s="18">
        <v>62.533422938123415</v>
      </c>
      <c r="EN16" s="18">
        <v>86.672170444408408</v>
      </c>
      <c r="EO16" s="18">
        <v>47.576707890682052</v>
      </c>
      <c r="EP16" s="18">
        <v>42.651456958073155</v>
      </c>
      <c r="EQ16" s="18">
        <v>33.935325277755247</v>
      </c>
      <c r="ER16" s="18">
        <v>47.732530999107944</v>
      </c>
      <c r="ES16" s="18">
        <v>23.76294631416755</v>
      </c>
      <c r="ET16" s="18">
        <v>57.441383200875812</v>
      </c>
      <c r="EU16" s="18">
        <v>33.516975488605958</v>
      </c>
      <c r="EV16" s="18">
        <v>14.388802205822724</v>
      </c>
      <c r="EW16" s="18">
        <v>66.07004367042417</v>
      </c>
      <c r="EX16" s="18">
        <v>101.0651413105183</v>
      </c>
      <c r="EY16" s="18">
        <v>60.502988626226582</v>
      </c>
      <c r="EZ16" s="18">
        <v>65.342322763766077</v>
      </c>
      <c r="FA16" s="18">
        <v>45.007725062849737</v>
      </c>
      <c r="FB16" s="18">
        <v>40.037721089124986</v>
      </c>
      <c r="FC16" s="18">
        <v>29.418829150109485</v>
      </c>
      <c r="FD16" s="18">
        <v>43.96113697185956</v>
      </c>
      <c r="FE16" s="18">
        <v>20.907357493309547</v>
      </c>
      <c r="FF16" s="18">
        <v>54.510645446435831</v>
      </c>
      <c r="FG16" s="18">
        <v>30.67557424377587</v>
      </c>
      <c r="FH16" s="18">
        <v>13.206965817857434</v>
      </c>
      <c r="FI16" s="18">
        <v>61.942038419430681</v>
      </c>
      <c r="FJ16" s="18">
        <v>102.73078251966589</v>
      </c>
      <c r="FK16" s="18">
        <v>57.93225354796855</v>
      </c>
      <c r="FL16" s="18">
        <v>81.400595693779849</v>
      </c>
      <c r="FM16" s="18">
        <v>41.609023396318229</v>
      </c>
      <c r="FN16" s="18">
        <v>41.193528079636671</v>
      </c>
      <c r="FO16" s="18">
        <v>31.485085678371583</v>
      </c>
      <c r="FP16" s="18">
        <v>46.218431189684523</v>
      </c>
      <c r="FQ16" s="18">
        <v>23.54073552428838</v>
      </c>
      <c r="FR16" s="18">
        <v>56.64340270456573</v>
      </c>
      <c r="FS16" s="18">
        <v>32.171868927905287</v>
      </c>
      <c r="FT16" s="18">
        <v>13.808609480171926</v>
      </c>
      <c r="FU16" s="18">
        <v>65.720384924174937</v>
      </c>
      <c r="FV16" s="18">
        <v>107.15706601248884</v>
      </c>
      <c r="FW16" s="18">
        <v>60.140611933338768</v>
      </c>
      <c r="FX16" s="18">
        <v>88.130848268591265</v>
      </c>
      <c r="FY16" s="18">
        <v>42.774453633119784</v>
      </c>
      <c r="FZ16" s="18">
        <v>42.455657104046701</v>
      </c>
      <c r="GA16" s="18">
        <v>32.877799752655918</v>
      </c>
      <c r="GB16" s="18">
        <v>48.666395689725086</v>
      </c>
      <c r="GC16" s="18">
        <v>26.002732158786809</v>
      </c>
      <c r="GD16" s="18">
        <v>59.535068100721745</v>
      </c>
      <c r="GE16" s="18">
        <v>34.661096099262046</v>
      </c>
      <c r="GF16" s="18">
        <v>14.881354148082075</v>
      </c>
      <c r="GG16" s="18">
        <v>68.205160814208071</v>
      </c>
      <c r="GH16" s="18">
        <v>107.10010374259997</v>
      </c>
      <c r="GI16" s="18">
        <v>63.021198584867385</v>
      </c>
      <c r="GJ16" s="18">
        <v>89.624034121320179</v>
      </c>
      <c r="GK16" s="18">
        <v>43.792496999432316</v>
      </c>
      <c r="GL16" s="18">
        <v>43.244339368258835</v>
      </c>
      <c r="GM16" s="18">
        <v>33.985349201200229</v>
      </c>
      <c r="GN16" s="18">
        <v>50.386031647879321</v>
      </c>
      <c r="GO16" s="18">
        <v>28.442924580326007</v>
      </c>
      <c r="GP16" s="18">
        <v>62.118054800908276</v>
      </c>
      <c r="GQ16" s="18">
        <v>35.914237774714124</v>
      </c>
      <c r="GR16" s="18">
        <v>15.56594708458357</v>
      </c>
      <c r="GS16" s="18">
        <v>70.308878760846611</v>
      </c>
      <c r="GT16" s="18">
        <v>108.86412533452277</v>
      </c>
      <c r="GU16" s="18">
        <v>70.155740552266607</v>
      </c>
      <c r="GV16" s="18">
        <v>91.777549894574676</v>
      </c>
      <c r="GW16" s="18">
        <v>45.349244323250375</v>
      </c>
      <c r="GX16" s="18">
        <v>83.622180743654297</v>
      </c>
      <c r="GY16" s="18">
        <v>67.162529417727754</v>
      </c>
      <c r="GZ16" s="18">
        <v>47.154655765955695</v>
      </c>
      <c r="HA16" s="18">
        <v>30.190540021085074</v>
      </c>
      <c r="HB16" s="18">
        <v>59.622525180439531</v>
      </c>
      <c r="HC16" s="18">
        <v>31.773330873408497</v>
      </c>
      <c r="HD16" s="18">
        <v>14.789106641797099</v>
      </c>
      <c r="HE16" s="18">
        <v>111.36472800259519</v>
      </c>
      <c r="HF16" s="18">
        <v>122.33298193577173</v>
      </c>
      <c r="HG16" s="18">
        <v>106.10423199659401</v>
      </c>
      <c r="HH16" s="18">
        <v>99.923733861811755</v>
      </c>
      <c r="HI16" s="18">
        <v>42.497569803746671</v>
      </c>
      <c r="HJ16" s="18">
        <v>63.190319013056595</v>
      </c>
      <c r="HK16" s="18">
        <v>53.639141087503113</v>
      </c>
      <c r="HL16" s="18">
        <v>39.924022646176326</v>
      </c>
      <c r="HM16" s="18">
        <v>19.955207221636527</v>
      </c>
      <c r="HN16" s="18">
        <v>43.670517760116752</v>
      </c>
      <c r="HO16" s="18">
        <v>26.403940982077692</v>
      </c>
      <c r="HP16" s="18">
        <v>11.479939319601007</v>
      </c>
      <c r="HQ16" s="18">
        <v>82.095207546022294</v>
      </c>
      <c r="HR16" s="18">
        <v>112.20238849241746</v>
      </c>
      <c r="HS16" s="18">
        <v>99.689087746330401</v>
      </c>
      <c r="HT16" s="18">
        <v>100.44706323493638</v>
      </c>
      <c r="HU16" s="18">
        <v>35.25526443516339</v>
      </c>
      <c r="HV16" s="18">
        <v>66.629520274105928</v>
      </c>
      <c r="HW16" s="18">
        <v>55.896958154245361</v>
      </c>
      <c r="HX16" s="18">
        <v>40.329640357635249</v>
      </c>
      <c r="HY16" s="18">
        <v>21.542887417889872</v>
      </c>
      <c r="HZ16" s="18">
        <v>44.32029178493228</v>
      </c>
      <c r="IA16" s="18">
        <v>27.266359074689824</v>
      </c>
      <c r="IB16" s="18">
        <v>11.618720379531265</v>
      </c>
      <c r="IC16" s="18">
        <v>86.072844274592583</v>
      </c>
      <c r="ID16" s="18">
        <v>113.03263018003406</v>
      </c>
      <c r="IE16" s="18">
        <v>102.53605662557793</v>
      </c>
      <c r="IF16" s="18">
        <v>102.09477213932369</v>
      </c>
      <c r="IG16" s="18">
        <v>39.330136931311309</v>
      </c>
      <c r="IH16" s="18">
        <v>67.710418558916658</v>
      </c>
      <c r="II16" s="18">
        <v>55.168883971291905</v>
      </c>
      <c r="IJ16" s="18">
        <v>40.420799772930046</v>
      </c>
      <c r="IK16" s="18">
        <v>21.93274900656882</v>
      </c>
      <c r="IL16" s="18">
        <v>44.718547218392672</v>
      </c>
      <c r="IM16" s="18">
        <v>27.911653556078189</v>
      </c>
      <c r="IN16" s="18">
        <v>11.859781992539132</v>
      </c>
      <c r="IO16" s="18">
        <v>86.124874807395997</v>
      </c>
      <c r="IP16" s="18">
        <v>113.02993114913632</v>
      </c>
      <c r="IQ16" s="18">
        <v>101.959340138675</v>
      </c>
      <c r="IR16" s="18">
        <v>102.35889562890281</v>
      </c>
      <c r="IS16" s="18">
        <v>40.768974758738125</v>
      </c>
      <c r="IT16" s="18">
        <v>56.286692563457947</v>
      </c>
      <c r="IU16" s="18">
        <v>29.662066945097759</v>
      </c>
      <c r="IV16" s="18">
        <v>40.67286947530615</v>
      </c>
      <c r="IW16" s="18">
        <v>15.654068323736933</v>
      </c>
      <c r="IX16" s="18">
        <v>44.749819236071716</v>
      </c>
      <c r="IY16" s="18">
        <v>26.672346180358453</v>
      </c>
      <c r="IZ16" s="18">
        <v>11.741392040386021</v>
      </c>
      <c r="JA16" s="18">
        <v>84.856824872273165</v>
      </c>
      <c r="JB16" s="18">
        <v>113.45066908604336</v>
      </c>
      <c r="JC16" s="18">
        <v>92.505299063336224</v>
      </c>
      <c r="JD16" s="18">
        <v>102.4616142445869</v>
      </c>
      <c r="JE16" s="18">
        <v>36.436705153677714</v>
      </c>
      <c r="JF16" s="18">
        <v>33.16480141513258</v>
      </c>
      <c r="JG16" s="18">
        <v>16.552831481631664</v>
      </c>
      <c r="JH16" s="18">
        <v>40.029214195928972</v>
      </c>
      <c r="JI16" s="18">
        <v>19.72662332738626</v>
      </c>
      <c r="JJ16" s="18">
        <v>44.388813255210458</v>
      </c>
      <c r="JK16" s="18">
        <v>25.676220075419685</v>
      </c>
      <c r="JL16" s="18">
        <v>12.199238119373936</v>
      </c>
      <c r="JM16" s="18">
        <v>55.628609480171946</v>
      </c>
      <c r="JN16" s="18">
        <v>110.56794864568974</v>
      </c>
      <c r="JO16" s="18">
        <v>70.947376206309244</v>
      </c>
      <c r="JP16" s="18">
        <v>101.64844286756957</v>
      </c>
      <c r="JQ16" s="18">
        <v>40.252286979969192</v>
      </c>
      <c r="JR16" s="18">
        <v>36.453323270618789</v>
      </c>
      <c r="JS16" s="18">
        <v>16.894195300462272</v>
      </c>
      <c r="JT16" s="18">
        <v>39.537156840483327</v>
      </c>
      <c r="JU16" s="18">
        <v>19.768168619738866</v>
      </c>
      <c r="JV16" s="18">
        <v>45.846120367366815</v>
      </c>
      <c r="JW16" s="18">
        <v>26.081329069013059</v>
      </c>
      <c r="JX16" s="18">
        <v>12.264975772443437</v>
      </c>
      <c r="JY16" s="18">
        <v>55.870858101532768</v>
      </c>
      <c r="JZ16" s="18">
        <v>110.55610682426408</v>
      </c>
      <c r="KA16" s="18">
        <v>73.038390337361136</v>
      </c>
      <c r="KB16" s="18">
        <v>97.617927743086511</v>
      </c>
      <c r="KC16" s="18">
        <v>40.885866819398267</v>
      </c>
      <c r="KD16" s="18">
        <v>44.022070067310025</v>
      </c>
      <c r="KE16" s="18">
        <v>20.502926790203542</v>
      </c>
      <c r="KF16" s="18">
        <v>40.419980171924422</v>
      </c>
      <c r="KG16" s="18">
        <v>20.014373935609445</v>
      </c>
      <c r="KH16" s="18">
        <v>47.225127321385159</v>
      </c>
      <c r="KI16" s="18">
        <v>26.851499655340206</v>
      </c>
      <c r="KJ16" s="18">
        <v>12.559283188711378</v>
      </c>
      <c r="KK16" s="18">
        <v>56.893211438650582</v>
      </c>
      <c r="KL16" s="18">
        <v>110.90500249371497</v>
      </c>
      <c r="KM16" s="18">
        <v>75.890036594761085</v>
      </c>
      <c r="KN16" s="18">
        <v>103.13630131376206</v>
      </c>
      <c r="KO16" s="18">
        <v>41.564298617305987</v>
      </c>
      <c r="KP16" s="18">
        <v>38.01257179060903</v>
      </c>
      <c r="KQ16" s="18">
        <v>21.649251844943638</v>
      </c>
      <c r="KR16" s="18">
        <v>41.289633363068695</v>
      </c>
      <c r="KS16" s="18">
        <v>20.35919986213608</v>
      </c>
      <c r="KT16" s="18">
        <v>47.607146176303665</v>
      </c>
      <c r="KU16" s="18">
        <v>27.210626206309314</v>
      </c>
      <c r="KV16" s="18">
        <v>12.914679141999841</v>
      </c>
      <c r="KW16" s="18">
        <v>58.198666267942613</v>
      </c>
      <c r="KX16" s="18">
        <v>111.20496233071133</v>
      </c>
      <c r="KY16" s="18">
        <v>77.492950064877107</v>
      </c>
      <c r="KZ16" s="18">
        <v>95.238399927013262</v>
      </c>
      <c r="LA16" s="18">
        <v>42.154990714459529</v>
      </c>
      <c r="LB16" s="18">
        <v>39.987103661503554</v>
      </c>
      <c r="LC16" s="18">
        <v>25.738778241829522</v>
      </c>
      <c r="LD16" s="18">
        <v>42.488667241099655</v>
      </c>
      <c r="LE16" s="18">
        <v>20.87741379450166</v>
      </c>
      <c r="LF16" s="18">
        <v>49.117798009082776</v>
      </c>
      <c r="LG16" s="18">
        <v>27.494377726867246</v>
      </c>
      <c r="LH16" s="18">
        <v>13.226805814613577</v>
      </c>
      <c r="LI16" s="18">
        <v>58.656823230070579</v>
      </c>
      <c r="LJ16" s="18">
        <v>111.68387780796363</v>
      </c>
      <c r="LK16" s="18">
        <v>78.937934899845956</v>
      </c>
      <c r="LL16" s="18">
        <v>99.049940272483994</v>
      </c>
      <c r="LM16" s="18">
        <v>41.593450977211887</v>
      </c>
      <c r="LN16" s="18">
        <v>41.696791359176082</v>
      </c>
      <c r="LO16" s="18">
        <v>27.9126285986538</v>
      </c>
      <c r="LP16" s="18">
        <v>44.420099403941279</v>
      </c>
      <c r="LQ16" s="18">
        <v>21.598351796285797</v>
      </c>
      <c r="LR16" s="18">
        <v>51.388615643500167</v>
      </c>
      <c r="LS16" s="18">
        <v>27.958399075500768</v>
      </c>
      <c r="LT16" s="18">
        <v>13.599031850620388</v>
      </c>
      <c r="LU16" s="18">
        <v>58.726545839753427</v>
      </c>
      <c r="LV16" s="18">
        <v>112.53749225529158</v>
      </c>
      <c r="LW16" s="18">
        <v>79.535056625577852</v>
      </c>
      <c r="LX16" s="18">
        <v>99.908203835860803</v>
      </c>
      <c r="LY16" s="18">
        <v>42.611183460384417</v>
      </c>
      <c r="LZ16" s="18">
        <v>38.705742275565683</v>
      </c>
      <c r="MA16" s="18">
        <v>25.465201078582449</v>
      </c>
      <c r="MB16" s="18">
        <v>42.249485057983961</v>
      </c>
      <c r="MC16" s="18">
        <v>21.104301962533448</v>
      </c>
      <c r="MD16" s="18">
        <v>49.611310862865956</v>
      </c>
      <c r="ME16" s="18">
        <v>27.7534564309464</v>
      </c>
      <c r="MF16" s="18">
        <v>13.259943131132919</v>
      </c>
      <c r="MG16" s="18">
        <v>59.830491870083542</v>
      </c>
      <c r="MH16" s="18">
        <v>112.75139398670018</v>
      </c>
      <c r="MI16" s="18">
        <v>62.284235970318754</v>
      </c>
      <c r="MJ16" s="18">
        <v>102.4796030735545</v>
      </c>
      <c r="MK16" s="18">
        <v>41.66978691914688</v>
      </c>
      <c r="ML16" s="18">
        <v>39.809165456978363</v>
      </c>
      <c r="MM16" s="18">
        <v>26.753105141513274</v>
      </c>
      <c r="MN16" s="18">
        <v>44.001580042170161</v>
      </c>
      <c r="MO16" s="18">
        <v>21.622671336469072</v>
      </c>
      <c r="MP16" s="18">
        <v>50.953690130565228</v>
      </c>
      <c r="MQ16" s="18">
        <v>28.136464459492352</v>
      </c>
      <c r="MR16" s="18">
        <v>13.630049509366637</v>
      </c>
      <c r="MS16" s="18">
        <v>62.801771612196944</v>
      </c>
      <c r="MT16" s="18">
        <v>112.83382041196987</v>
      </c>
      <c r="MU16" s="18">
        <v>63.195575764333761</v>
      </c>
      <c r="MV16" s="18">
        <v>104.04793785986543</v>
      </c>
      <c r="MW16" s="18">
        <v>42.520264272970543</v>
      </c>
      <c r="MX16" s="18">
        <v>40.281213243045983</v>
      </c>
      <c r="MY16" s="18">
        <v>27.92803144513827</v>
      </c>
      <c r="MZ16" s="18">
        <v>45.698493268996842</v>
      </c>
      <c r="NA16" s="18">
        <v>22.127531424864166</v>
      </c>
      <c r="NB16" s="18">
        <v>51.844568161544103</v>
      </c>
      <c r="NC16" s="18">
        <v>28.792851816559903</v>
      </c>
      <c r="ND16" s="18">
        <v>13.833776883464441</v>
      </c>
      <c r="NE16" s="18">
        <v>62.602778140458994</v>
      </c>
      <c r="NF16" s="18">
        <v>113.31797850944774</v>
      </c>
      <c r="NG16" s="18">
        <v>63.955133930743706</v>
      </c>
      <c r="NH16" s="18">
        <v>105.82069244181334</v>
      </c>
      <c r="NI16" s="18">
        <v>42.945806767496535</v>
      </c>
      <c r="NJ16" s="18">
        <v>41.591684595734328</v>
      </c>
      <c r="NK16" s="18">
        <v>29.36773126672615</v>
      </c>
      <c r="NL16" s="18">
        <v>47.032478691914697</v>
      </c>
      <c r="NM16" s="18">
        <v>22.835864528424299</v>
      </c>
      <c r="NN16" s="18">
        <v>52.644329170383571</v>
      </c>
      <c r="NO16" s="18">
        <v>29.86600628497283</v>
      </c>
      <c r="NP16" s="18">
        <v>13.937117265428599</v>
      </c>
      <c r="NQ16" s="18">
        <v>63.782056808044779</v>
      </c>
      <c r="NR16" s="18">
        <v>114.67730090828</v>
      </c>
      <c r="NS16" s="18">
        <v>64.476343646095245</v>
      </c>
      <c r="NT16" s="18">
        <v>107.38721845349113</v>
      </c>
      <c r="NU16" s="18">
        <v>43.351396216851874</v>
      </c>
      <c r="NV16" s="18">
        <v>43.965673039493957</v>
      </c>
      <c r="NW16" s="18">
        <v>30.944474028870317</v>
      </c>
      <c r="NX16" s="18">
        <v>47.941712959208473</v>
      </c>
      <c r="NY16" s="18">
        <v>23.996235848674079</v>
      </c>
      <c r="NZ16" s="18">
        <v>53.82533182629146</v>
      </c>
      <c r="OA16" s="18">
        <v>31.110556280918029</v>
      </c>
      <c r="OB16" s="18">
        <v>14.082257298678131</v>
      </c>
      <c r="OC16" s="18">
        <v>64.68672674560051</v>
      </c>
      <c r="OD16" s="18">
        <v>116.01763117346525</v>
      </c>
      <c r="OE16" s="18">
        <v>82.235189745357303</v>
      </c>
      <c r="OF16" s="18">
        <v>107.41808067066749</v>
      </c>
      <c r="OG16" s="18">
        <v>43.92237549671561</v>
      </c>
      <c r="OH16" s="18">
        <v>47.452919876733432</v>
      </c>
      <c r="OI16" s="18">
        <v>32.275590848268614</v>
      </c>
      <c r="OJ16" s="18">
        <v>48.460336692076872</v>
      </c>
      <c r="OK16" s="18">
        <v>24.805464662233398</v>
      </c>
      <c r="OL16" s="18">
        <v>55.389780573351743</v>
      </c>
      <c r="OM16" s="18">
        <v>32.570731996593949</v>
      </c>
      <c r="ON16" s="18">
        <v>14.201622293406865</v>
      </c>
      <c r="OO16" s="18">
        <v>67.279788885735158</v>
      </c>
      <c r="OP16" s="18">
        <v>117.86000944773329</v>
      </c>
      <c r="OQ16" s="18">
        <v>82.594203247911778</v>
      </c>
      <c r="OR16" s="18">
        <v>108.63475010137054</v>
      </c>
      <c r="OS16" s="18">
        <v>44.687162152299045</v>
      </c>
      <c r="OT16" s="18">
        <v>53.066141067228912</v>
      </c>
      <c r="OU16" s="18">
        <v>33.365080812586186</v>
      </c>
      <c r="OV16" s="18">
        <v>49.11009658584058</v>
      </c>
      <c r="OW16" s="18">
        <v>25.537990126510419</v>
      </c>
      <c r="OX16" s="18">
        <v>57.802445705944351</v>
      </c>
      <c r="OY16" s="18">
        <v>34.08830804476522</v>
      </c>
      <c r="OZ16" s="18">
        <v>14.289291338901959</v>
      </c>
      <c r="PA16" s="18">
        <v>65.913160733111638</v>
      </c>
      <c r="PB16" s="18">
        <v>120.32631605303712</v>
      </c>
      <c r="PC16" s="18">
        <v>83.094668579190682</v>
      </c>
      <c r="PD16" s="18">
        <v>109.39364410834487</v>
      </c>
      <c r="PE16" s="18">
        <v>43.945889566945105</v>
      </c>
      <c r="PF16" s="18">
        <v>60.638957606844592</v>
      </c>
      <c r="PG16" s="18">
        <v>34.744582353418174</v>
      </c>
      <c r="PH16" s="18">
        <v>49.305938833022481</v>
      </c>
      <c r="PI16" s="18">
        <v>27.078105202335575</v>
      </c>
      <c r="PJ16" s="18">
        <v>59.457573412537485</v>
      </c>
      <c r="PK16" s="18">
        <v>34.929105628091804</v>
      </c>
      <c r="PL16" s="18">
        <v>14.504676830751764</v>
      </c>
      <c r="PM16" s="18">
        <v>66.943045920849869</v>
      </c>
      <c r="PN16" s="18">
        <v>122.98313749898642</v>
      </c>
      <c r="PO16" s="18">
        <v>84.263914199983788</v>
      </c>
      <c r="PP16" s="18">
        <v>111.40987671316198</v>
      </c>
      <c r="PQ16" s="18">
        <v>44.775594274592528</v>
      </c>
      <c r="PR16" s="18">
        <v>68.715418964398594</v>
      </c>
      <c r="PS16" s="18">
        <v>37.54152730922069</v>
      </c>
      <c r="PT16" s="18">
        <v>50.114870894493542</v>
      </c>
      <c r="PU16" s="18">
        <v>28.734730800421719</v>
      </c>
      <c r="PV16" s="18">
        <v>61.366579596139843</v>
      </c>
      <c r="PW16" s="18">
        <v>36.087032276376611</v>
      </c>
      <c r="PX16" s="18">
        <v>14.981486781282948</v>
      </c>
      <c r="PY16" s="18">
        <v>68.477678148568671</v>
      </c>
      <c r="PZ16" s="18">
        <v>126.14163954667107</v>
      </c>
      <c r="QA16" s="18">
        <v>85.066049225529113</v>
      </c>
      <c r="QB16" s="18">
        <v>111.60751360392509</v>
      </c>
      <c r="QC16" s="18">
        <v>46.178256609358513</v>
      </c>
      <c r="QD16" s="18">
        <v>70.934460424945286</v>
      </c>
      <c r="QE16" s="18">
        <v>43.731125841375395</v>
      </c>
      <c r="QF16" s="18">
        <v>51.255868542697293</v>
      </c>
      <c r="QG16" s="18">
        <v>30.544593524450573</v>
      </c>
      <c r="QH16" s="18">
        <v>62.79617571567595</v>
      </c>
      <c r="QI16" s="18">
        <v>36.873877503852079</v>
      </c>
      <c r="QJ16" s="18">
        <v>15.208035804071043</v>
      </c>
      <c r="QK16" s="18">
        <v>106.53722155542954</v>
      </c>
      <c r="QL16" s="18">
        <v>128.05738624199176</v>
      </c>
      <c r="QM16" s="18">
        <v>85.486391492985049</v>
      </c>
      <c r="QN16" s="18">
        <v>112.3037081339712</v>
      </c>
      <c r="QO16" s="53">
        <v>48.083080001621965</v>
      </c>
    </row>
    <row r="17" spans="1:457">
      <c r="A17" s="56" t="s">
        <v>532</v>
      </c>
      <c r="B17" s="333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  <c r="FS17" s="6"/>
      <c r="FT17" s="6"/>
      <c r="FU17" s="6"/>
      <c r="FV17" s="6"/>
      <c r="FW17" s="6"/>
      <c r="FX17" s="6"/>
      <c r="FY17" s="6"/>
      <c r="FZ17" s="6"/>
      <c r="GA17" s="6"/>
      <c r="GB17" s="6"/>
      <c r="GC17" s="6"/>
      <c r="GD17" s="6"/>
      <c r="GE17" s="6"/>
      <c r="GF17" s="6"/>
      <c r="GG17" s="6"/>
      <c r="GH17" s="6"/>
      <c r="GI17" s="6"/>
      <c r="GJ17" s="6"/>
      <c r="GK17" s="6"/>
      <c r="GL17" s="6"/>
      <c r="GM17" s="6"/>
      <c r="GN17" s="6"/>
      <c r="GO17" s="6"/>
      <c r="GP17" s="6"/>
      <c r="GQ17" s="6"/>
      <c r="GR17" s="6"/>
      <c r="GS17" s="6"/>
      <c r="GT17" s="6"/>
      <c r="GU17" s="6"/>
      <c r="GV17" s="6"/>
      <c r="GW17" s="6"/>
      <c r="GX17" s="6"/>
      <c r="GY17" s="6"/>
      <c r="GZ17" s="6"/>
      <c r="HA17" s="6"/>
      <c r="HB17" s="6"/>
      <c r="HC17" s="6"/>
      <c r="HD17" s="6"/>
      <c r="HE17" s="6"/>
      <c r="HF17" s="6"/>
      <c r="HG17" s="6"/>
      <c r="HH17" s="6"/>
      <c r="HI17" s="6"/>
      <c r="HJ17" s="6"/>
      <c r="HK17" s="6"/>
      <c r="HL17" s="6"/>
      <c r="HM17" s="6"/>
      <c r="HN17" s="6"/>
      <c r="HO17" s="6"/>
      <c r="HP17" s="6"/>
      <c r="HQ17" s="6"/>
      <c r="HR17" s="6"/>
      <c r="HS17" s="6"/>
      <c r="HT17" s="6"/>
      <c r="HU17" s="6"/>
      <c r="HV17" s="6"/>
      <c r="HW17" s="6"/>
      <c r="HX17" s="6"/>
      <c r="HY17" s="6"/>
      <c r="HZ17" s="6"/>
      <c r="IA17" s="6"/>
      <c r="IB17" s="6"/>
      <c r="IC17" s="6"/>
      <c r="ID17" s="6"/>
      <c r="IE17" s="6"/>
      <c r="IF17" s="6"/>
      <c r="IG17" s="6"/>
      <c r="IH17" s="6"/>
      <c r="II17" s="6"/>
      <c r="IJ17" s="6"/>
      <c r="IK17" s="6"/>
      <c r="IL17" s="6"/>
      <c r="IM17" s="6"/>
      <c r="IN17" s="6"/>
      <c r="IO17" s="6"/>
      <c r="IP17" s="6"/>
      <c r="IQ17" s="6"/>
      <c r="IR17" s="6"/>
      <c r="IS17" s="6"/>
      <c r="IT17" s="6"/>
      <c r="IU17" s="6"/>
      <c r="IV17" s="6"/>
      <c r="IW17" s="6"/>
      <c r="IX17" s="6"/>
      <c r="IY17" s="6"/>
      <c r="IZ17" s="6"/>
      <c r="JA17" s="6"/>
      <c r="JB17" s="6"/>
      <c r="JC17" s="6"/>
      <c r="JD17" s="6"/>
      <c r="JE17" s="6"/>
      <c r="JF17" s="6"/>
      <c r="JG17" s="6"/>
      <c r="JH17" s="6"/>
      <c r="JI17" s="6"/>
      <c r="JJ17" s="6"/>
      <c r="JK17" s="6"/>
      <c r="JL17" s="6"/>
      <c r="JM17" s="6"/>
      <c r="JN17" s="6"/>
      <c r="JO17" s="6"/>
      <c r="JP17" s="6"/>
      <c r="JQ17" s="6"/>
      <c r="JR17" s="6"/>
      <c r="JS17" s="6"/>
      <c r="JT17" s="6"/>
      <c r="JU17" s="6"/>
      <c r="JV17" s="6"/>
      <c r="JW17" s="6"/>
      <c r="JX17" s="6"/>
      <c r="JY17" s="6"/>
      <c r="JZ17" s="6"/>
      <c r="KA17" s="6"/>
      <c r="KB17" s="6"/>
      <c r="KC17" s="6"/>
      <c r="KD17" s="6"/>
      <c r="KE17" s="6"/>
      <c r="KF17" s="6"/>
      <c r="KG17" s="6"/>
      <c r="KH17" s="6"/>
      <c r="KI17" s="6"/>
      <c r="KJ17" s="6"/>
      <c r="KK17" s="6"/>
      <c r="KL17" s="6"/>
      <c r="KM17" s="6"/>
      <c r="KN17" s="6"/>
      <c r="KO17" s="6"/>
      <c r="KP17" s="6"/>
      <c r="KQ17" s="6"/>
      <c r="KR17" s="6"/>
      <c r="KS17" s="6"/>
      <c r="KT17" s="6"/>
      <c r="KU17" s="6"/>
      <c r="KV17" s="6"/>
      <c r="KW17" s="6"/>
      <c r="KX17" s="6"/>
      <c r="KY17" s="6"/>
      <c r="KZ17" s="6"/>
      <c r="LA17" s="6"/>
      <c r="LB17" s="6"/>
      <c r="LC17" s="6"/>
      <c r="LD17" s="6"/>
      <c r="LE17" s="6"/>
      <c r="LF17" s="6"/>
      <c r="LG17" s="6"/>
      <c r="LH17" s="6"/>
      <c r="LI17" s="6"/>
      <c r="LJ17" s="6"/>
      <c r="LK17" s="6"/>
      <c r="LL17" s="6"/>
      <c r="LM17" s="6"/>
      <c r="LN17" s="6"/>
      <c r="LO17" s="6"/>
      <c r="LP17" s="6"/>
      <c r="LQ17" s="6"/>
      <c r="LR17" s="6"/>
      <c r="LS17" s="6"/>
      <c r="LT17" s="6"/>
      <c r="LU17" s="6"/>
      <c r="LV17" s="6"/>
      <c r="LW17" s="6"/>
      <c r="LX17" s="6"/>
      <c r="LY17" s="6"/>
      <c r="LZ17" s="6"/>
      <c r="MA17" s="6"/>
      <c r="MB17" s="6"/>
      <c r="MC17" s="6"/>
      <c r="MD17" s="6"/>
      <c r="ME17" s="6"/>
      <c r="MF17" s="6"/>
      <c r="MG17" s="6"/>
      <c r="MH17" s="6"/>
      <c r="MI17" s="6"/>
      <c r="MJ17" s="6"/>
      <c r="MK17" s="6"/>
      <c r="ML17" s="6"/>
      <c r="MM17" s="6"/>
      <c r="MN17" s="6"/>
      <c r="MO17" s="6"/>
      <c r="MP17" s="6"/>
      <c r="MQ17" s="6"/>
      <c r="MR17" s="6"/>
      <c r="MS17" s="6"/>
      <c r="MT17" s="6"/>
      <c r="MU17" s="6"/>
      <c r="MV17" s="6"/>
      <c r="MW17" s="6"/>
      <c r="MX17" s="6"/>
      <c r="MY17" s="6"/>
      <c r="MZ17" s="6"/>
      <c r="NA17" s="6"/>
      <c r="NB17" s="6"/>
      <c r="NC17" s="6"/>
      <c r="ND17" s="6"/>
      <c r="NE17" s="6"/>
      <c r="NF17" s="6"/>
      <c r="NG17" s="6"/>
      <c r="NH17" s="6"/>
      <c r="NI17" s="6"/>
      <c r="NJ17" s="6"/>
      <c r="NK17" s="6"/>
      <c r="NL17" s="6"/>
      <c r="NM17" s="6"/>
      <c r="NN17" s="6"/>
      <c r="NO17" s="6"/>
      <c r="NP17" s="6"/>
      <c r="NQ17" s="6"/>
      <c r="NR17" s="6"/>
      <c r="NS17" s="6"/>
      <c r="NT17" s="6"/>
      <c r="NU17" s="6"/>
      <c r="NV17" s="6"/>
      <c r="NW17" s="6"/>
      <c r="NX17" s="6"/>
      <c r="NY17" s="6"/>
      <c r="NZ17" s="6"/>
      <c r="OA17" s="6"/>
      <c r="OB17" s="6"/>
      <c r="OC17" s="6"/>
      <c r="OD17" s="6"/>
      <c r="OE17" s="6"/>
      <c r="OF17" s="6"/>
      <c r="OG17" s="6"/>
      <c r="OH17" s="6"/>
      <c r="OI17" s="6"/>
      <c r="OJ17" s="6"/>
      <c r="OK17" s="6"/>
      <c r="OL17" s="6"/>
      <c r="OM17" s="6"/>
      <c r="ON17" s="6"/>
      <c r="OO17" s="6"/>
      <c r="OP17" s="6"/>
      <c r="OQ17" s="6"/>
      <c r="OR17" s="6"/>
      <c r="OS17" s="6"/>
      <c r="OT17" s="6"/>
      <c r="OU17" s="6"/>
      <c r="OV17" s="6"/>
      <c r="OW17" s="6"/>
      <c r="OX17" s="6"/>
      <c r="OY17" s="6"/>
      <c r="OZ17" s="6"/>
      <c r="PA17" s="6"/>
      <c r="PB17" s="6"/>
      <c r="PC17" s="6"/>
      <c r="PD17" s="6"/>
      <c r="PE17" s="6"/>
      <c r="PF17" s="6"/>
      <c r="PG17" s="6"/>
      <c r="PH17" s="6"/>
      <c r="PI17" s="6"/>
      <c r="PJ17" s="6"/>
      <c r="PK17" s="6"/>
      <c r="PL17" s="6"/>
      <c r="PM17" s="6"/>
      <c r="PN17" s="6"/>
      <c r="PO17" s="6"/>
      <c r="PP17" s="6"/>
      <c r="PQ17" s="6"/>
      <c r="PR17" s="6"/>
      <c r="PS17" s="6"/>
      <c r="PT17" s="6"/>
      <c r="PU17" s="6"/>
      <c r="PV17" s="6"/>
      <c r="PW17" s="6"/>
      <c r="PX17" s="6"/>
      <c r="PY17" s="6"/>
      <c r="PZ17" s="6"/>
      <c r="QA17" s="6"/>
      <c r="QB17" s="6"/>
      <c r="QC17" s="6"/>
      <c r="QD17" s="6"/>
      <c r="QE17" s="6"/>
      <c r="QF17" s="6"/>
      <c r="QG17" s="6"/>
      <c r="QH17" s="6"/>
      <c r="QI17" s="6"/>
      <c r="QJ17" s="6"/>
      <c r="QK17" s="6"/>
      <c r="QL17" s="6"/>
      <c r="QM17" s="6"/>
      <c r="QN17" s="6"/>
      <c r="QO17" s="37"/>
    </row>
    <row r="18" spans="1:457">
      <c r="A18" s="57" t="s">
        <v>19</v>
      </c>
      <c r="B18" s="332">
        <v>453.75259589652103</v>
      </c>
      <c r="C18" s="18">
        <v>208.34144513826942</v>
      </c>
      <c r="D18" s="18">
        <v>186.59206066012493</v>
      </c>
      <c r="E18" s="18">
        <v>159.072685102587</v>
      </c>
      <c r="F18" s="18">
        <v>136.67666369313116</v>
      </c>
      <c r="G18" s="18">
        <v>83.913577163247112</v>
      </c>
      <c r="H18" s="18">
        <v>104.31994647636041</v>
      </c>
      <c r="I18" s="18">
        <v>97.555129348795731</v>
      </c>
      <c r="J18" s="18">
        <v>105.00591012488846</v>
      </c>
      <c r="K18" s="18">
        <v>79.136857716324712</v>
      </c>
      <c r="L18" s="18">
        <v>143.74269549509373</v>
      </c>
      <c r="M18" s="18">
        <v>208.3429373773418</v>
      </c>
      <c r="N18" s="18">
        <v>100.9830356601249</v>
      </c>
      <c r="O18" s="18">
        <v>91.170164785905428</v>
      </c>
      <c r="P18" s="18">
        <v>89.951689406779707</v>
      </c>
      <c r="Q18" s="18">
        <v>58.580471743978634</v>
      </c>
      <c r="R18" s="18">
        <v>37.025047256913489</v>
      </c>
      <c r="S18" s="18">
        <v>29.50441103925068</v>
      </c>
      <c r="T18" s="18">
        <v>39.027880798394307</v>
      </c>
      <c r="U18" s="18">
        <v>65.777354259589643</v>
      </c>
      <c r="V18" s="18">
        <v>72.718411039250711</v>
      </c>
      <c r="W18" s="18">
        <v>54.328460860838554</v>
      </c>
      <c r="X18" s="18">
        <v>105.69703443354152</v>
      </c>
      <c r="Y18" s="18">
        <v>153.23495258697599</v>
      </c>
      <c r="Z18" s="18">
        <v>107.03192000446028</v>
      </c>
      <c r="AA18" s="18">
        <v>83.617289986619085</v>
      </c>
      <c r="AB18" s="18">
        <v>72.481595807314889</v>
      </c>
      <c r="AC18" s="18">
        <v>41.599055352363962</v>
      </c>
      <c r="AD18" s="18">
        <v>47.953739897413037</v>
      </c>
      <c r="AE18" s="18">
        <v>38.421099085637827</v>
      </c>
      <c r="AF18" s="18">
        <v>46.119109678858173</v>
      </c>
      <c r="AG18" s="18">
        <v>62.45597205619984</v>
      </c>
      <c r="AH18" s="18">
        <v>67.104156868867094</v>
      </c>
      <c r="AI18" s="18">
        <v>53.055285593220361</v>
      </c>
      <c r="AJ18" s="18">
        <v>96.383628412132126</v>
      </c>
      <c r="AK18" s="18">
        <v>136.26469690008926</v>
      </c>
      <c r="AL18" s="18">
        <v>98.936631846565575</v>
      </c>
      <c r="AM18" s="18">
        <v>82.175118644067823</v>
      </c>
      <c r="AN18" s="18">
        <v>70.921242239072285</v>
      </c>
      <c r="AO18" s="18">
        <v>41.9842861953613</v>
      </c>
      <c r="AP18" s="18">
        <v>45.941129081177543</v>
      </c>
      <c r="AQ18" s="18">
        <v>33.468792841213215</v>
      </c>
      <c r="AR18" s="18">
        <v>42.699706021409455</v>
      </c>
      <c r="AS18" s="18">
        <v>60.683782716324721</v>
      </c>
      <c r="AT18" s="18">
        <v>61.201465321141839</v>
      </c>
      <c r="AU18" s="18">
        <v>47.127303702051748</v>
      </c>
      <c r="AV18" s="18">
        <v>93.911843198037516</v>
      </c>
      <c r="AW18" s="18">
        <v>132.91595698037469</v>
      </c>
      <c r="AX18" s="18">
        <v>113.32041752899195</v>
      </c>
      <c r="AY18" s="18">
        <v>74.343801360392547</v>
      </c>
      <c r="AZ18" s="18">
        <v>79.585555352363983</v>
      </c>
      <c r="BA18" s="18">
        <v>41.462157961641395</v>
      </c>
      <c r="BB18" s="18">
        <v>42.321065900981274</v>
      </c>
      <c r="BC18" s="18">
        <v>31.314388224799291</v>
      </c>
      <c r="BD18" s="18">
        <v>37.23863951828725</v>
      </c>
      <c r="BE18" s="18">
        <v>51.216722702943819</v>
      </c>
      <c r="BF18" s="18">
        <v>52.225476315789493</v>
      </c>
      <c r="BG18" s="18">
        <v>36.341166525423745</v>
      </c>
      <c r="BH18" s="18">
        <v>86.309242640499548</v>
      </c>
      <c r="BI18" s="18">
        <v>136.44253760035684</v>
      </c>
      <c r="BJ18" s="18">
        <v>75.354513537020537</v>
      </c>
      <c r="BK18" s="18">
        <v>51.560668264942038</v>
      </c>
      <c r="BL18" s="18">
        <v>59.271347346119541</v>
      </c>
      <c r="BM18" s="18">
        <v>35.023861396074935</v>
      </c>
      <c r="BN18" s="18">
        <v>29.626168421052643</v>
      </c>
      <c r="BO18" s="18">
        <v>21.00262763157895</v>
      </c>
      <c r="BP18" s="18">
        <v>27.72597294826048</v>
      </c>
      <c r="BQ18" s="18">
        <v>32.636403233719889</v>
      </c>
      <c r="BR18" s="18">
        <v>40.297309924174847</v>
      </c>
      <c r="BS18" s="18">
        <v>27.721449598572711</v>
      </c>
      <c r="BT18" s="18">
        <v>65.545171186440655</v>
      </c>
      <c r="BU18" s="18">
        <v>121.23253334076719</v>
      </c>
      <c r="BV18" s="18">
        <v>63.130075512934901</v>
      </c>
      <c r="BW18" s="18">
        <v>41.866725735950048</v>
      </c>
      <c r="BX18" s="18">
        <v>65.512746074933091</v>
      </c>
      <c r="BY18" s="18">
        <v>31.223221743978609</v>
      </c>
      <c r="BZ18" s="18">
        <v>20.674863537020528</v>
      </c>
      <c r="CA18" s="18">
        <v>14.719119781445142</v>
      </c>
      <c r="CB18" s="18">
        <v>25.560780686886716</v>
      </c>
      <c r="CC18" s="18">
        <v>22.26095822925959</v>
      </c>
      <c r="CD18" s="18">
        <v>31.716531110615541</v>
      </c>
      <c r="CE18" s="18">
        <v>22.201968153434443</v>
      </c>
      <c r="CF18" s="18">
        <v>61.687841993755583</v>
      </c>
      <c r="CG18" s="18">
        <v>108.00616558876004</v>
      </c>
      <c r="CH18" s="18">
        <v>60.906841369313121</v>
      </c>
      <c r="CI18" s="18">
        <v>29.480115521855492</v>
      </c>
      <c r="CJ18" s="18">
        <v>32.227980508474573</v>
      </c>
      <c r="CK18" s="18">
        <v>20.596800780553075</v>
      </c>
      <c r="CL18" s="18">
        <v>14.272815945584302</v>
      </c>
      <c r="CM18" s="18">
        <v>14.227178300624443</v>
      </c>
      <c r="CN18" s="18">
        <v>15.024220495093669</v>
      </c>
      <c r="CO18" s="18">
        <v>16.40811679304193</v>
      </c>
      <c r="CP18" s="18">
        <v>23.570677809991086</v>
      </c>
      <c r="CQ18" s="18">
        <v>16.956623461195367</v>
      </c>
      <c r="CR18" s="18">
        <v>44.828198528099911</v>
      </c>
      <c r="CS18" s="18">
        <v>103.18144578501342</v>
      </c>
      <c r="CT18" s="18">
        <v>54.709898929527206</v>
      </c>
      <c r="CU18" s="18">
        <v>34.324638581623546</v>
      </c>
      <c r="CV18" s="18">
        <v>37.839359009812668</v>
      </c>
      <c r="CW18" s="18">
        <v>28.421496253345229</v>
      </c>
      <c r="CX18" s="18">
        <v>18.291990900981272</v>
      </c>
      <c r="CY18" s="18">
        <v>14.62764241748439</v>
      </c>
      <c r="CZ18" s="18">
        <v>21.176162600356825</v>
      </c>
      <c r="DA18" s="18">
        <v>15.938900869759141</v>
      </c>
      <c r="DB18" s="18">
        <v>35.78987745316681</v>
      </c>
      <c r="DC18" s="18">
        <v>18.527593688670834</v>
      </c>
      <c r="DD18" s="18">
        <v>36.650961574487063</v>
      </c>
      <c r="DE18" s="18">
        <v>99.893467975022332</v>
      </c>
      <c r="DF18" s="18">
        <v>49.124976583407694</v>
      </c>
      <c r="DG18" s="18">
        <v>26.880495160570927</v>
      </c>
      <c r="DH18" s="18">
        <v>34.396266057091893</v>
      </c>
      <c r="DI18" s="18">
        <v>23.275634165923289</v>
      </c>
      <c r="DJ18" s="18">
        <v>20.048107582515609</v>
      </c>
      <c r="DK18" s="18">
        <v>14.994515611061555</v>
      </c>
      <c r="DL18" s="18">
        <v>19.158562109723462</v>
      </c>
      <c r="DM18" s="18">
        <v>19.149950646743978</v>
      </c>
      <c r="DN18" s="18">
        <v>44.418843153434445</v>
      </c>
      <c r="DO18" s="18">
        <v>18.912233853702059</v>
      </c>
      <c r="DP18" s="18">
        <v>43.366985593220356</v>
      </c>
      <c r="DQ18" s="18">
        <v>101.25527602586973</v>
      </c>
      <c r="DR18" s="18">
        <v>63.352652297056217</v>
      </c>
      <c r="DS18" s="18">
        <v>32.882327341659256</v>
      </c>
      <c r="DT18" s="18">
        <v>34.21250303300625</v>
      </c>
      <c r="DU18" s="18">
        <v>24.604239897413027</v>
      </c>
      <c r="DV18" s="18">
        <v>20.57572290365745</v>
      </c>
      <c r="DW18" s="18">
        <v>13.860709255129349</v>
      </c>
      <c r="DX18" s="18">
        <v>27.29092308206959</v>
      </c>
      <c r="DY18" s="18">
        <v>17.978387533452281</v>
      </c>
      <c r="DZ18" s="18">
        <v>45.264864986619088</v>
      </c>
      <c r="EA18" s="18">
        <v>15.412435816235508</v>
      </c>
      <c r="EB18" s="18">
        <v>41.710662399643191</v>
      </c>
      <c r="EC18" s="18">
        <v>103.97707346119539</v>
      </c>
      <c r="ED18" s="18">
        <v>23.900664719000901</v>
      </c>
      <c r="EE18" s="18">
        <v>24.003147346119537</v>
      </c>
      <c r="EF18" s="18">
        <v>27.540313537020527</v>
      </c>
      <c r="EG18" s="18">
        <v>22.301388581623559</v>
      </c>
      <c r="EH18" s="18">
        <v>20.059921141837648</v>
      </c>
      <c r="EI18" s="18">
        <v>15.152988291703837</v>
      </c>
      <c r="EJ18" s="18">
        <v>21.151587288135605</v>
      </c>
      <c r="EK18" s="18">
        <v>18.825031132917051</v>
      </c>
      <c r="EL18" s="18">
        <v>40.659053545941134</v>
      </c>
      <c r="EM18" s="18">
        <v>17.352222256913478</v>
      </c>
      <c r="EN18" s="18">
        <v>32.838259656556673</v>
      </c>
      <c r="EO18" s="18">
        <v>77.924662176628019</v>
      </c>
      <c r="EP18" s="18">
        <v>18.820041458519189</v>
      </c>
      <c r="EQ18" s="18">
        <v>27.541323907225703</v>
      </c>
      <c r="ER18" s="18">
        <v>33.801080285459427</v>
      </c>
      <c r="ES18" s="18">
        <v>24.774230798394289</v>
      </c>
      <c r="ET18" s="18">
        <v>20.074936797502236</v>
      </c>
      <c r="EU18" s="18">
        <v>13.275689362176632</v>
      </c>
      <c r="EV18" s="18">
        <v>24.408383519179313</v>
      </c>
      <c r="EW18" s="18">
        <v>22.507970428189115</v>
      </c>
      <c r="EX18" s="18">
        <v>63.202589005352365</v>
      </c>
      <c r="EY18" s="18">
        <v>22.997113960749335</v>
      </c>
      <c r="EZ18" s="18">
        <v>44.374620026761811</v>
      </c>
      <c r="FA18" s="18">
        <v>107.60240611061555</v>
      </c>
      <c r="FB18" s="18">
        <v>21.271044134701167</v>
      </c>
      <c r="FC18" s="18">
        <v>24.187485504014276</v>
      </c>
      <c r="FD18" s="18">
        <v>30.211110593220347</v>
      </c>
      <c r="FE18" s="18">
        <v>24.833096520963423</v>
      </c>
      <c r="FF18" s="18">
        <v>20.147916614629803</v>
      </c>
      <c r="FG18" s="18">
        <v>14.93094000892061</v>
      </c>
      <c r="FH18" s="18">
        <v>32.607413380909911</v>
      </c>
      <c r="FI18" s="18">
        <v>21.229665588760035</v>
      </c>
      <c r="FJ18" s="18">
        <v>68.975953166815344</v>
      </c>
      <c r="FK18" s="18">
        <v>17.51186074933096</v>
      </c>
      <c r="FL18" s="18">
        <v>39.533547769848361</v>
      </c>
      <c r="FM18" s="18">
        <v>109.77945856378238</v>
      </c>
      <c r="FN18" s="18">
        <v>24.227931400535244</v>
      </c>
      <c r="FO18" s="18">
        <v>19.895121989295269</v>
      </c>
      <c r="FP18" s="18">
        <v>21.846815254237299</v>
      </c>
      <c r="FQ18" s="18">
        <v>22.057360860838543</v>
      </c>
      <c r="FR18" s="18">
        <v>13.843672859054417</v>
      </c>
      <c r="FS18" s="18">
        <v>9.825306199821588</v>
      </c>
      <c r="FT18" s="18">
        <v>34.101160236396098</v>
      </c>
      <c r="FU18" s="18">
        <v>17.346393198037468</v>
      </c>
      <c r="FV18" s="18">
        <v>76.34598204727925</v>
      </c>
      <c r="FW18" s="18">
        <v>17.383263938447815</v>
      </c>
      <c r="FX18" s="18">
        <v>39.413220450490641</v>
      </c>
      <c r="FY18" s="18">
        <v>116.48410425958969</v>
      </c>
      <c r="FZ18" s="18">
        <v>25.760492016057093</v>
      </c>
      <c r="GA18" s="18">
        <v>23.580968041926855</v>
      </c>
      <c r="GB18" s="18">
        <v>32.741885883140071</v>
      </c>
      <c r="GC18" s="18">
        <v>24.351196565566461</v>
      </c>
      <c r="GD18" s="18">
        <v>16.869032136485288</v>
      </c>
      <c r="GE18" s="18">
        <v>10.120567462087424</v>
      </c>
      <c r="GF18" s="18">
        <v>60.54750709188226</v>
      </c>
      <c r="GG18" s="18">
        <v>18.887005686886717</v>
      </c>
      <c r="GH18" s="18">
        <v>91.550918911685997</v>
      </c>
      <c r="GI18" s="18">
        <v>21.134768510258702</v>
      </c>
      <c r="GJ18" s="18">
        <v>37.124654214986613</v>
      </c>
      <c r="GK18" s="18">
        <v>133.17279308652991</v>
      </c>
      <c r="GL18" s="18">
        <v>20.403431467439795</v>
      </c>
      <c r="GM18" s="18">
        <v>19.528637399643181</v>
      </c>
      <c r="GN18" s="18">
        <v>24.467762198929531</v>
      </c>
      <c r="GO18" s="18">
        <v>23.007559634255134</v>
      </c>
      <c r="GP18" s="18">
        <v>19.652773037466552</v>
      </c>
      <c r="GQ18" s="18">
        <v>12.881116480820696</v>
      </c>
      <c r="GR18" s="18">
        <v>46.098840098126665</v>
      </c>
      <c r="GS18" s="18">
        <v>17.60433293933988</v>
      </c>
      <c r="GT18" s="18">
        <v>82.715542350579852</v>
      </c>
      <c r="GU18" s="18">
        <v>15.069687154326498</v>
      </c>
      <c r="GV18" s="18">
        <v>34.524210013380916</v>
      </c>
      <c r="GW18" s="18">
        <v>107.23365207404103</v>
      </c>
      <c r="GX18" s="18">
        <v>21.47007152096343</v>
      </c>
      <c r="GY18" s="18">
        <v>12.550367908117753</v>
      </c>
      <c r="GZ18" s="18">
        <v>22.048531779661019</v>
      </c>
      <c r="HA18" s="18">
        <v>25.439287555753804</v>
      </c>
      <c r="HB18" s="18">
        <v>14.58175606601249</v>
      </c>
      <c r="HC18" s="18">
        <v>9.5113142283675298</v>
      </c>
      <c r="HD18" s="18">
        <v>42.104893309545062</v>
      </c>
      <c r="HE18" s="18">
        <v>12.994713180196255</v>
      </c>
      <c r="HF18" s="18">
        <v>82.504126271186436</v>
      </c>
      <c r="HG18" s="18">
        <v>14.027280441570028</v>
      </c>
      <c r="HH18" s="18">
        <v>35.777519848349691</v>
      </c>
      <c r="HI18" s="18">
        <v>111.64290764942017</v>
      </c>
      <c r="HJ18" s="18">
        <v>25.98805847457627</v>
      </c>
      <c r="HK18" s="18">
        <v>14.883405976806426</v>
      </c>
      <c r="HL18" s="18">
        <v>23.197260526315798</v>
      </c>
      <c r="HM18" s="18">
        <v>27.3491514942016</v>
      </c>
      <c r="HN18" s="18">
        <v>14.435734255129352</v>
      </c>
      <c r="HO18" s="18">
        <v>11.841756422836754</v>
      </c>
      <c r="HP18" s="18">
        <v>39.071964027653891</v>
      </c>
      <c r="HQ18" s="18">
        <v>15.091961931311332</v>
      </c>
      <c r="HR18" s="18">
        <v>85.394671074933143</v>
      </c>
      <c r="HS18" s="18">
        <v>14.305303233719894</v>
      </c>
      <c r="HT18" s="18">
        <v>31.04388880463873</v>
      </c>
      <c r="HU18" s="18">
        <v>123.23129431311332</v>
      </c>
      <c r="HV18" s="18">
        <v>22.590261195361286</v>
      </c>
      <c r="HW18" s="18">
        <v>15.204066391614635</v>
      </c>
      <c r="HX18" s="18">
        <v>22.169993822479931</v>
      </c>
      <c r="HY18" s="18">
        <v>26.338641391614633</v>
      </c>
      <c r="HZ18" s="18">
        <v>13.531981422836763</v>
      </c>
      <c r="IA18" s="18">
        <v>10.140277453166819</v>
      </c>
      <c r="IB18" s="18">
        <v>38.6654376895629</v>
      </c>
      <c r="IC18" s="18">
        <v>14.905774018733281</v>
      </c>
      <c r="ID18" s="18">
        <v>82.705594090098145</v>
      </c>
      <c r="IE18" s="18">
        <v>14.009575646743981</v>
      </c>
      <c r="IF18" s="18">
        <v>23.880099799286356</v>
      </c>
      <c r="IG18" s="18">
        <v>119.90501570026764</v>
      </c>
      <c r="IH18" s="18">
        <v>18.675605151650316</v>
      </c>
      <c r="II18" s="18">
        <v>11.620112288135594</v>
      </c>
      <c r="IJ18" s="18">
        <v>21.170908675289922</v>
      </c>
      <c r="IK18" s="18">
        <v>25.932674643175737</v>
      </c>
      <c r="IL18" s="18">
        <v>15.440244313113297</v>
      </c>
      <c r="IM18" s="18">
        <v>7.6910468108831402</v>
      </c>
      <c r="IN18" s="18">
        <v>38.314668242640508</v>
      </c>
      <c r="IO18" s="18">
        <v>110.25164342105263</v>
      </c>
      <c r="IP18" s="18">
        <v>92.761342417484414</v>
      </c>
      <c r="IQ18" s="18">
        <v>14.766311842105267</v>
      </c>
      <c r="IR18" s="18">
        <v>23.28707466547726</v>
      </c>
      <c r="IS18" s="18">
        <v>131.91782002676192</v>
      </c>
      <c r="IT18" s="18">
        <v>34.450592885816242</v>
      </c>
      <c r="IU18" s="18">
        <v>12.279137912578054</v>
      </c>
      <c r="IV18" s="18">
        <v>21.804426338090995</v>
      </c>
      <c r="IW18" s="18">
        <v>28.177779415700265</v>
      </c>
      <c r="IX18" s="18">
        <v>16.617123528099913</v>
      </c>
      <c r="IY18" s="18">
        <v>7.5414342997323836</v>
      </c>
      <c r="IZ18" s="18">
        <v>38.773267506690452</v>
      </c>
      <c r="JA18" s="18">
        <v>13.181600579839431</v>
      </c>
      <c r="JB18" s="18">
        <v>94.898741726137388</v>
      </c>
      <c r="JC18" s="18">
        <v>14.740772792149874</v>
      </c>
      <c r="JD18" s="18">
        <v>28.792799531668162</v>
      </c>
      <c r="JE18" s="18">
        <v>147.14475187332746</v>
      </c>
      <c r="JF18" s="18">
        <v>57.860870539696705</v>
      </c>
      <c r="JG18" s="18">
        <v>9.8271248661909016</v>
      </c>
      <c r="JH18" s="18">
        <v>21.139276315789481</v>
      </c>
      <c r="JI18" s="18">
        <v>26.814821097234613</v>
      </c>
      <c r="JJ18" s="18">
        <v>16.10850316681535</v>
      </c>
      <c r="JK18" s="18">
        <v>6.7493817796610189</v>
      </c>
      <c r="JL18" s="18">
        <v>38.682209834968788</v>
      </c>
      <c r="JM18" s="18">
        <v>11.586443644067801</v>
      </c>
      <c r="JN18" s="18">
        <v>95.187583251561151</v>
      </c>
      <c r="JO18" s="18">
        <v>14.315018331846568</v>
      </c>
      <c r="JP18" s="18">
        <v>35.348314585191808</v>
      </c>
      <c r="JQ18" s="18">
        <v>148.77810080285457</v>
      </c>
      <c r="JR18" s="18">
        <v>24.841599174843896</v>
      </c>
      <c r="JS18" s="18">
        <v>8.4088293487957184</v>
      </c>
      <c r="JT18" s="18">
        <v>19.216992595896524</v>
      </c>
      <c r="JU18" s="18">
        <v>27.196585593220341</v>
      </c>
      <c r="JV18" s="18">
        <v>16.721362644959864</v>
      </c>
      <c r="JW18" s="18">
        <v>5.0202031222123118</v>
      </c>
      <c r="JX18" s="18">
        <v>34.629164161462974</v>
      </c>
      <c r="JY18" s="18">
        <v>16.937022279214986</v>
      </c>
      <c r="JZ18" s="18">
        <v>88.822763916146329</v>
      </c>
      <c r="KA18" s="18">
        <v>13.532167952720789</v>
      </c>
      <c r="KB18" s="18">
        <v>25.705838760035686</v>
      </c>
      <c r="KC18" s="18">
        <v>135.30566904549511</v>
      </c>
      <c r="KD18" s="18">
        <v>33.456404148082072</v>
      </c>
      <c r="KE18" s="18">
        <v>9.9547268510258711</v>
      </c>
      <c r="KF18" s="18">
        <v>17.065246030330062</v>
      </c>
      <c r="KG18" s="18">
        <v>27.655122680642283</v>
      </c>
      <c r="KH18" s="18">
        <v>13.043817172167708</v>
      </c>
      <c r="KI18" s="18">
        <v>4.7803567796610178</v>
      </c>
      <c r="KJ18" s="18">
        <v>28.435688068688677</v>
      </c>
      <c r="KK18" s="18">
        <v>9.8821978144513842</v>
      </c>
      <c r="KL18" s="18">
        <v>86.263076494201613</v>
      </c>
      <c r="KM18" s="18">
        <v>12.952184366636931</v>
      </c>
      <c r="KN18" s="18">
        <v>24.716748505798396</v>
      </c>
      <c r="KO18" s="18">
        <v>146.46631159678864</v>
      </c>
      <c r="KP18" s="18">
        <v>32.571071141837649</v>
      </c>
      <c r="KQ18" s="18">
        <v>10.945791213202499</v>
      </c>
      <c r="KR18" s="18">
        <v>18.678682894736848</v>
      </c>
      <c r="KS18" s="18">
        <v>28.382713581623548</v>
      </c>
      <c r="KT18" s="18">
        <v>14.256510124888495</v>
      </c>
      <c r="KU18" s="18">
        <v>4.6895011819803756</v>
      </c>
      <c r="KV18" s="18">
        <v>28.757902899197145</v>
      </c>
      <c r="KW18" s="18">
        <v>58.557186596788583</v>
      </c>
      <c r="KX18" s="18">
        <v>87.11230042372884</v>
      </c>
      <c r="KY18" s="18">
        <v>13.379244536128459</v>
      </c>
      <c r="KZ18" s="18">
        <v>27.717112778768968</v>
      </c>
      <c r="LA18" s="18">
        <v>139.31023249330957</v>
      </c>
      <c r="LB18" s="18">
        <v>36.334451449598575</v>
      </c>
      <c r="LC18" s="18">
        <v>14.520947323818023</v>
      </c>
      <c r="LD18" s="18">
        <v>19.085939808206962</v>
      </c>
      <c r="LE18" s="18">
        <v>28.857727475468337</v>
      </c>
      <c r="LF18" s="18">
        <v>16.294520093666375</v>
      </c>
      <c r="LG18" s="18">
        <v>4.2707260481712765</v>
      </c>
      <c r="LH18" s="18">
        <v>29.252626784121318</v>
      </c>
      <c r="LI18" s="18">
        <v>140.89447743086532</v>
      </c>
      <c r="LJ18" s="18">
        <v>95.699467885816219</v>
      </c>
      <c r="LK18" s="18">
        <v>13.715962065120429</v>
      </c>
      <c r="LL18" s="18">
        <v>31.180739562890285</v>
      </c>
      <c r="LM18" s="18">
        <v>140.74345040142731</v>
      </c>
      <c r="LN18" s="18">
        <v>45.382643064228382</v>
      </c>
      <c r="LO18" s="18">
        <v>12.028612734165927</v>
      </c>
      <c r="LP18" s="18">
        <v>18.557283028545942</v>
      </c>
      <c r="LQ18" s="18">
        <v>25.931555463871547</v>
      </c>
      <c r="LR18" s="18">
        <v>14.60718630686887</v>
      </c>
      <c r="LS18" s="18">
        <v>2.98600147190009</v>
      </c>
      <c r="LT18" s="18">
        <v>24.690028099910798</v>
      </c>
      <c r="LU18" s="18">
        <v>8.6372041034790374</v>
      </c>
      <c r="LV18" s="18">
        <v>84.717163447814471</v>
      </c>
      <c r="LW18" s="18">
        <v>13.721200446030331</v>
      </c>
      <c r="LX18" s="18">
        <v>33.387248193577165</v>
      </c>
      <c r="LY18" s="18">
        <v>144.08242859054423</v>
      </c>
      <c r="LZ18" s="18">
        <v>28.444905753791264</v>
      </c>
      <c r="MA18" s="18">
        <v>13.103289116859951</v>
      </c>
      <c r="MB18" s="18">
        <v>17.409315945584304</v>
      </c>
      <c r="MC18" s="18">
        <v>22.911263581623551</v>
      </c>
      <c r="MD18" s="18">
        <v>11.382892908117753</v>
      </c>
      <c r="ME18" s="18">
        <v>0.95873251561106199</v>
      </c>
      <c r="MF18" s="18">
        <v>16.589237310437117</v>
      </c>
      <c r="MG18" s="18">
        <v>5.0225192016057107</v>
      </c>
      <c r="MH18" s="18">
        <v>69.052337154326466</v>
      </c>
      <c r="MI18" s="18">
        <v>11.009149197145408</v>
      </c>
      <c r="MJ18" s="18">
        <v>32.969017105263156</v>
      </c>
      <c r="MK18" s="18">
        <v>135.76944451382698</v>
      </c>
      <c r="ML18" s="18">
        <v>33.870500490633376</v>
      </c>
      <c r="MM18" s="18">
        <v>15.379326761819808</v>
      </c>
      <c r="MN18" s="18">
        <v>18.682429036574487</v>
      </c>
      <c r="MO18" s="18">
        <v>28.066110191793047</v>
      </c>
      <c r="MP18" s="18">
        <v>8.7875471900089241</v>
      </c>
      <c r="MQ18" s="18">
        <v>3.3291231935771641</v>
      </c>
      <c r="MR18" s="18">
        <v>16.236447123104377</v>
      </c>
      <c r="MS18" s="18">
        <v>5.4907402988403238</v>
      </c>
      <c r="MT18" s="18">
        <v>65.394501672613742</v>
      </c>
      <c r="MU18" s="18">
        <v>12.86986251115076</v>
      </c>
      <c r="MV18" s="18">
        <v>33.591809299732397</v>
      </c>
      <c r="MW18" s="18">
        <v>139.64677903657454</v>
      </c>
      <c r="MX18" s="18">
        <v>56.335646766280142</v>
      </c>
      <c r="MY18" s="18">
        <v>17.982584455843003</v>
      </c>
      <c r="MZ18" s="18">
        <v>20.450219380017845</v>
      </c>
      <c r="NA18" s="18">
        <v>29.177346431757368</v>
      </c>
      <c r="NB18" s="18">
        <v>14.033902252453169</v>
      </c>
      <c r="NC18" s="18">
        <v>5.2157175289919717</v>
      </c>
      <c r="ND18" s="18">
        <v>21.489190834076723</v>
      </c>
      <c r="NE18" s="18">
        <v>88.376802051739546</v>
      </c>
      <c r="NF18" s="18">
        <v>76.075109567350637</v>
      </c>
      <c r="NG18" s="18">
        <v>12.907541547725248</v>
      </c>
      <c r="NH18" s="18">
        <v>38.409596409455851</v>
      </c>
      <c r="NI18" s="18">
        <v>143.27602881355929</v>
      </c>
      <c r="NJ18" s="18">
        <v>37.302557091882257</v>
      </c>
      <c r="NK18" s="18">
        <v>15.845744736842105</v>
      </c>
      <c r="NL18" s="18">
        <v>21.63067375111509</v>
      </c>
      <c r="NM18" s="18">
        <v>28.158178233719887</v>
      </c>
      <c r="NN18" s="18">
        <v>12.938707582515615</v>
      </c>
      <c r="NO18" s="18">
        <v>3.4070771409455851</v>
      </c>
      <c r="NP18" s="18">
        <v>20.130429438001791</v>
      </c>
      <c r="NQ18" s="18">
        <v>6.7233608608385396</v>
      </c>
      <c r="NR18" s="18">
        <v>74.739788760035665</v>
      </c>
      <c r="NS18" s="18">
        <v>13.4962143175736</v>
      </c>
      <c r="NT18" s="18">
        <v>36.001853122212331</v>
      </c>
      <c r="NU18" s="18">
        <v>142.70636654772534</v>
      </c>
      <c r="NV18" s="18">
        <v>38.612789629794833</v>
      </c>
      <c r="NW18" s="18">
        <v>18.388815454950937</v>
      </c>
      <c r="NX18" s="18">
        <v>22.471192952720784</v>
      </c>
      <c r="NY18" s="18">
        <v>28.273671320249782</v>
      </c>
      <c r="NZ18" s="18">
        <v>13.366809210526316</v>
      </c>
      <c r="OA18" s="18">
        <v>3.9110031668153442</v>
      </c>
      <c r="OB18" s="18">
        <v>18.597573483496884</v>
      </c>
      <c r="OC18" s="18">
        <v>5.9086449598572717</v>
      </c>
      <c r="OD18" s="18">
        <v>72.101774330954527</v>
      </c>
      <c r="OE18" s="18">
        <v>14.186203902765394</v>
      </c>
      <c r="OF18" s="18">
        <v>38.695702163247113</v>
      </c>
      <c r="OG18" s="18">
        <v>147.99063380909905</v>
      </c>
      <c r="OH18" s="18">
        <v>46.73375673505798</v>
      </c>
      <c r="OI18" s="18">
        <v>17.757473974130242</v>
      </c>
      <c r="OJ18" s="18">
        <v>23.353028523639619</v>
      </c>
      <c r="OK18" s="18">
        <v>27.691542640499552</v>
      </c>
      <c r="OL18" s="18">
        <v>13.408483095450492</v>
      </c>
      <c r="OM18" s="18">
        <v>4.7003510035682439</v>
      </c>
      <c r="ON18" s="18">
        <v>19.754633898305084</v>
      </c>
      <c r="OO18" s="18">
        <v>6.4154621989295268</v>
      </c>
      <c r="OP18" s="18">
        <v>73.929145428189102</v>
      </c>
      <c r="OQ18" s="18">
        <v>18.242933541480824</v>
      </c>
      <c r="OR18" s="18">
        <v>39.179094357716338</v>
      </c>
      <c r="OS18" s="18">
        <v>148.06094003122217</v>
      </c>
      <c r="OT18" s="18">
        <v>46.192493644067802</v>
      </c>
      <c r="OU18" s="18">
        <v>20.981176694915259</v>
      </c>
      <c r="OV18" s="18">
        <v>25.673600178412141</v>
      </c>
      <c r="OW18" s="18">
        <v>28.990288046387164</v>
      </c>
      <c r="OX18" s="18">
        <v>15.36654946476361</v>
      </c>
      <c r="OY18" s="18">
        <v>6.5016234611953623</v>
      </c>
      <c r="OZ18" s="18">
        <v>21.958064785905442</v>
      </c>
      <c r="PA18" s="18">
        <v>6.6212202051739535</v>
      </c>
      <c r="PB18" s="18">
        <v>78.994177899197183</v>
      </c>
      <c r="PC18" s="18">
        <v>17.937568577163251</v>
      </c>
      <c r="PD18" s="18">
        <v>45.765386842105272</v>
      </c>
      <c r="PE18" s="18">
        <v>160.43789732381805</v>
      </c>
      <c r="PF18" s="18">
        <v>56.974542707404076</v>
      </c>
      <c r="PG18" s="18">
        <v>22.61690388046388</v>
      </c>
      <c r="PH18" s="18">
        <v>27.81532076271187</v>
      </c>
      <c r="PI18" s="18">
        <v>28.222639852810001</v>
      </c>
      <c r="PJ18" s="18">
        <v>14.050052631578948</v>
      </c>
      <c r="PK18" s="18">
        <v>4.9071193800178428</v>
      </c>
      <c r="PL18" s="18">
        <v>22.23492176628011</v>
      </c>
      <c r="PM18" s="18">
        <v>6.7543248215878702</v>
      </c>
      <c r="PN18" s="18">
        <v>85.186286106155265</v>
      </c>
      <c r="PO18" s="18">
        <v>20.612920071364858</v>
      </c>
      <c r="PP18" s="18">
        <v>50.661796297948278</v>
      </c>
      <c r="PQ18" s="18">
        <v>169.92956373773421</v>
      </c>
      <c r="PR18" s="18">
        <v>79.03260305530776</v>
      </c>
      <c r="PS18" s="18">
        <v>28.238106289027659</v>
      </c>
      <c r="PT18" s="18">
        <v>30.651165677966116</v>
      </c>
      <c r="PU18" s="18">
        <v>30.431635548617315</v>
      </c>
      <c r="PV18" s="18">
        <v>14.046834991079399</v>
      </c>
      <c r="PW18" s="18">
        <v>5.7214622212310449</v>
      </c>
      <c r="PX18" s="18">
        <v>23.469267729705624</v>
      </c>
      <c r="PY18" s="18">
        <v>7.3555883586083866</v>
      </c>
      <c r="PZ18" s="18">
        <v>89.144932114183803</v>
      </c>
      <c r="QA18" s="18">
        <v>20.439105307760936</v>
      </c>
      <c r="QB18" s="18">
        <v>57.739035437109742</v>
      </c>
      <c r="QC18" s="18">
        <v>177.13678311775215</v>
      </c>
      <c r="QD18" s="18">
        <v>61.054277698483517</v>
      </c>
      <c r="QE18" s="18">
        <v>32.352349308652983</v>
      </c>
      <c r="QF18" s="18">
        <v>33.792453278322931</v>
      </c>
      <c r="QG18" s="18">
        <v>30.800871454058878</v>
      </c>
      <c r="QH18" s="18">
        <v>14.933131735057987</v>
      </c>
      <c r="QI18" s="18">
        <v>7.9236184879571834</v>
      </c>
      <c r="QJ18" s="18">
        <v>25.659004214986631</v>
      </c>
      <c r="QK18" s="18">
        <v>9.6427089875111545</v>
      </c>
      <c r="QL18" s="18">
        <v>88.937883942908101</v>
      </c>
      <c r="QM18" s="18">
        <v>25.070300356824273</v>
      </c>
      <c r="QN18" s="18">
        <v>74.297479772524539</v>
      </c>
      <c r="QO18" s="53">
        <v>170.68544500446032</v>
      </c>
    </row>
    <row r="19" spans="1:457">
      <c r="A19" s="57" t="s">
        <v>3</v>
      </c>
      <c r="B19" s="332">
        <v>601.8075825156111</v>
      </c>
      <c r="C19" s="18">
        <v>271.4134165923283</v>
      </c>
      <c r="D19" s="18">
        <v>171.35878679750226</v>
      </c>
      <c r="E19" s="18">
        <v>87.992363960749344</v>
      </c>
      <c r="F19" s="18">
        <v>72.112453166815357</v>
      </c>
      <c r="G19" s="18">
        <v>17.434326494201606</v>
      </c>
      <c r="H19" s="18">
        <v>60.000446030330075</v>
      </c>
      <c r="I19" s="18">
        <v>159.69445138269404</v>
      </c>
      <c r="J19" s="18">
        <v>111.89204939785908</v>
      </c>
      <c r="K19" s="18">
        <v>86.0829041703836</v>
      </c>
      <c r="L19" s="18">
        <v>152.46144424620874</v>
      </c>
      <c r="M19" s="18">
        <v>220.79136670383591</v>
      </c>
      <c r="N19" s="18">
        <v>109.57738452274758</v>
      </c>
      <c r="O19" s="18">
        <v>96.102232537912599</v>
      </c>
      <c r="P19" s="18">
        <v>92.93843699821592</v>
      </c>
      <c r="Q19" s="18">
        <v>63.983978233719895</v>
      </c>
      <c r="R19" s="18">
        <v>44.220701784121324</v>
      </c>
      <c r="S19" s="18">
        <v>45.66281095004458</v>
      </c>
      <c r="T19" s="18">
        <v>50.245523773416593</v>
      </c>
      <c r="U19" s="18">
        <v>74.945888737734208</v>
      </c>
      <c r="V19" s="18">
        <v>79.538891793041955</v>
      </c>
      <c r="W19" s="18">
        <v>60.342681735058008</v>
      </c>
      <c r="X19" s="18">
        <v>114.18936699375557</v>
      </c>
      <c r="Y19" s="18">
        <v>166.36931447368417</v>
      </c>
      <c r="Z19" s="18">
        <v>114.17452232381804</v>
      </c>
      <c r="AA19" s="18">
        <v>87.046875066904562</v>
      </c>
      <c r="AB19" s="18">
        <v>75.634075200713639</v>
      </c>
      <c r="AC19" s="18">
        <v>46.609931980374675</v>
      </c>
      <c r="AD19" s="18">
        <v>50.964176784121328</v>
      </c>
      <c r="AE19" s="18">
        <v>45.223268822479938</v>
      </c>
      <c r="AF19" s="18">
        <v>54.217444491525455</v>
      </c>
      <c r="AG19" s="18">
        <v>70.191475156110641</v>
      </c>
      <c r="AH19" s="18">
        <v>71.919114942016066</v>
      </c>
      <c r="AI19" s="18">
        <v>57.89907807760931</v>
      </c>
      <c r="AJ19" s="18">
        <v>105.05271358162354</v>
      </c>
      <c r="AK19" s="18">
        <v>148.3491597903658</v>
      </c>
      <c r="AL19" s="18">
        <v>107.96564197145413</v>
      </c>
      <c r="AM19" s="18">
        <v>87.255120138269447</v>
      </c>
      <c r="AN19" s="18">
        <v>75.412804125780568</v>
      </c>
      <c r="AO19" s="18">
        <v>47.53103209188226</v>
      </c>
      <c r="AP19" s="18">
        <v>49.854697033898326</v>
      </c>
      <c r="AQ19" s="18">
        <v>39.962224531668177</v>
      </c>
      <c r="AR19" s="18">
        <v>51.026213514719011</v>
      </c>
      <c r="AS19" s="18">
        <v>69.168374286351465</v>
      </c>
      <c r="AT19" s="18">
        <v>67.323640365744879</v>
      </c>
      <c r="AU19" s="18">
        <v>52.879387912578082</v>
      </c>
      <c r="AV19" s="18">
        <v>104.95753670829623</v>
      </c>
      <c r="AW19" s="18">
        <v>148.4871608162355</v>
      </c>
      <c r="AX19" s="18">
        <v>125.12250526315789</v>
      </c>
      <c r="AY19" s="18">
        <v>77.202713804638734</v>
      </c>
      <c r="AZ19" s="18">
        <v>84.53125533006245</v>
      </c>
      <c r="BA19" s="18">
        <v>44.706767573595002</v>
      </c>
      <c r="BB19" s="18">
        <v>44.359666547725261</v>
      </c>
      <c r="BC19" s="18">
        <v>36.077506534344344</v>
      </c>
      <c r="BD19" s="18">
        <v>42.850795227475487</v>
      </c>
      <c r="BE19" s="18">
        <v>58.06883581623552</v>
      </c>
      <c r="BF19" s="18">
        <v>56.002162421944682</v>
      </c>
      <c r="BG19" s="18">
        <v>40.666716815343442</v>
      </c>
      <c r="BH19" s="18">
        <v>97.49680767172174</v>
      </c>
      <c r="BI19" s="18">
        <v>155.06123559322035</v>
      </c>
      <c r="BJ19" s="18">
        <v>98.728961909009854</v>
      </c>
      <c r="BK19" s="18">
        <v>55.313587355040156</v>
      </c>
      <c r="BL19" s="18">
        <v>64.289825066904569</v>
      </c>
      <c r="BM19" s="18">
        <v>39.523506244424617</v>
      </c>
      <c r="BN19" s="18">
        <v>32.237307002676189</v>
      </c>
      <c r="BO19" s="18">
        <v>25.753310615521862</v>
      </c>
      <c r="BP19" s="18">
        <v>35.93311685994648</v>
      </c>
      <c r="BQ19" s="18">
        <v>36.905279527207853</v>
      </c>
      <c r="BR19" s="18">
        <v>44.668606668153444</v>
      </c>
      <c r="BS19" s="18">
        <v>33.041064272970573</v>
      </c>
      <c r="BT19" s="18">
        <v>78.957742395182891</v>
      </c>
      <c r="BU19" s="18">
        <v>134.20220488403214</v>
      </c>
      <c r="BV19" s="18">
        <v>71.390706868867113</v>
      </c>
      <c r="BW19" s="18">
        <v>44.600274553969697</v>
      </c>
      <c r="BX19" s="18">
        <v>70.684038403211432</v>
      </c>
      <c r="BY19" s="18">
        <v>34.629101984834975</v>
      </c>
      <c r="BZ19" s="18">
        <v>22.289108697591434</v>
      </c>
      <c r="CA19" s="18">
        <v>16.758963960749337</v>
      </c>
      <c r="CB19" s="18">
        <v>29.480535214094559</v>
      </c>
      <c r="CC19" s="18">
        <v>24.467575669045505</v>
      </c>
      <c r="CD19" s="18">
        <v>34.228917662801081</v>
      </c>
      <c r="CE19" s="18">
        <v>24.003069625334522</v>
      </c>
      <c r="CF19" s="18">
        <v>65.590000535236413</v>
      </c>
      <c r="CG19" s="18">
        <v>118.98156842105269</v>
      </c>
      <c r="CH19" s="18">
        <v>64.570847881355945</v>
      </c>
      <c r="CI19" s="18">
        <v>30.853068733273854</v>
      </c>
      <c r="CJ19" s="18">
        <v>33.852624710080285</v>
      </c>
      <c r="CK19" s="18">
        <v>22.144345963425522</v>
      </c>
      <c r="CL19" s="18">
        <v>15.372362979482606</v>
      </c>
      <c r="CM19" s="18">
        <v>15.083101761819806</v>
      </c>
      <c r="CN19" s="18">
        <v>16.245726984834967</v>
      </c>
      <c r="CO19" s="18">
        <v>17.37811882247993</v>
      </c>
      <c r="CP19" s="18">
        <v>24.387398907225691</v>
      </c>
      <c r="CQ19" s="18">
        <v>17.791671119536129</v>
      </c>
      <c r="CR19" s="18">
        <v>46.058285392506697</v>
      </c>
      <c r="CS19" s="18">
        <v>107.28794781445143</v>
      </c>
      <c r="CT19" s="18">
        <v>56.305133586083869</v>
      </c>
      <c r="CU19" s="18">
        <v>34.709201025869774</v>
      </c>
      <c r="CV19" s="18">
        <v>39.142005999107951</v>
      </c>
      <c r="CW19" s="18">
        <v>29.865424085637834</v>
      </c>
      <c r="CX19" s="18">
        <v>18.846388804638718</v>
      </c>
      <c r="CY19" s="18">
        <v>15.42563280553078</v>
      </c>
      <c r="CZ19" s="18">
        <v>22.890543220338984</v>
      </c>
      <c r="DA19" s="18">
        <v>16.665248238180197</v>
      </c>
      <c r="DB19" s="18">
        <v>37.060006066012498</v>
      </c>
      <c r="DC19" s="18">
        <v>19.155111306868875</v>
      </c>
      <c r="DD19" s="18">
        <v>37.815654170383588</v>
      </c>
      <c r="DE19" s="18">
        <v>104.08283590544151</v>
      </c>
      <c r="DF19" s="18">
        <v>52.069195361284578</v>
      </c>
      <c r="DG19" s="18">
        <v>27.042760615521871</v>
      </c>
      <c r="DH19" s="18">
        <v>35.070633764495994</v>
      </c>
      <c r="DI19" s="18">
        <v>24.212884656556646</v>
      </c>
      <c r="DJ19" s="18">
        <v>20.565634745762718</v>
      </c>
      <c r="DK19" s="18">
        <v>15.65392983942909</v>
      </c>
      <c r="DL19" s="18">
        <v>20.575334299732383</v>
      </c>
      <c r="DM19" s="18">
        <v>19.89311679304193</v>
      </c>
      <c r="DN19" s="18">
        <v>46.058207671721689</v>
      </c>
      <c r="DO19" s="18">
        <v>19.622244313113296</v>
      </c>
      <c r="DP19" s="18">
        <v>45.018179214986638</v>
      </c>
      <c r="DQ19" s="18">
        <v>105.04741302408567</v>
      </c>
      <c r="DR19" s="18">
        <v>66.075149219446956</v>
      </c>
      <c r="DS19" s="18">
        <v>32.885747056199833</v>
      </c>
      <c r="DT19" s="18">
        <v>34.589029148082084</v>
      </c>
      <c r="DU19" s="18">
        <v>25.276602408563793</v>
      </c>
      <c r="DV19" s="18">
        <v>20.74939776984835</v>
      </c>
      <c r="DW19" s="18">
        <v>14.283712399643177</v>
      </c>
      <c r="DX19" s="18">
        <v>29.268590633363079</v>
      </c>
      <c r="DY19" s="18">
        <v>18.463878189116869</v>
      </c>
      <c r="DZ19" s="18">
        <v>46.197436685994653</v>
      </c>
      <c r="EA19" s="18">
        <v>15.725075446030335</v>
      </c>
      <c r="EB19" s="18">
        <v>42.745778902765387</v>
      </c>
      <c r="EC19" s="18">
        <v>106.04537899197146</v>
      </c>
      <c r="ED19" s="18">
        <v>24.905019335414817</v>
      </c>
      <c r="EE19" s="18">
        <v>23.974452832292602</v>
      </c>
      <c r="EF19" s="18">
        <v>27.791678099910797</v>
      </c>
      <c r="EG19" s="18">
        <v>22.496685370205181</v>
      </c>
      <c r="EH19" s="18">
        <v>19.98680142729706</v>
      </c>
      <c r="EI19" s="18">
        <v>15.501550468331844</v>
      </c>
      <c r="EJ19" s="18">
        <v>22.518182939339884</v>
      </c>
      <c r="EK19" s="18">
        <v>19.27080646743979</v>
      </c>
      <c r="EL19" s="18">
        <v>40.938397591436228</v>
      </c>
      <c r="EM19" s="18">
        <v>17.592830263157893</v>
      </c>
      <c r="EN19" s="18">
        <v>34.060838693131139</v>
      </c>
      <c r="EO19" s="18">
        <v>79.34415459411241</v>
      </c>
      <c r="EP19" s="18">
        <v>21.16106922390723</v>
      </c>
      <c r="EQ19" s="18">
        <v>28.678316815343454</v>
      </c>
      <c r="ER19" s="18">
        <v>33.21301373773418</v>
      </c>
      <c r="ES19" s="18">
        <v>25.515671543264943</v>
      </c>
      <c r="ET19" s="18">
        <v>20.528048974130247</v>
      </c>
      <c r="EU19" s="18">
        <v>13.545240588760036</v>
      </c>
      <c r="EV19" s="18">
        <v>26.067737823371981</v>
      </c>
      <c r="EW19" s="18">
        <v>23.111254705619984</v>
      </c>
      <c r="EX19" s="18">
        <v>63.900428389830502</v>
      </c>
      <c r="EY19" s="18">
        <v>23.911203657448695</v>
      </c>
      <c r="EZ19" s="18">
        <v>46.135912912578036</v>
      </c>
      <c r="FA19" s="18">
        <v>110.95723933987516</v>
      </c>
      <c r="FB19" s="18">
        <v>24.089479594112404</v>
      </c>
      <c r="FC19" s="18">
        <v>24.527094246208748</v>
      </c>
      <c r="FD19" s="18">
        <v>32.644517283675306</v>
      </c>
      <c r="FE19" s="18">
        <v>25.364768867082965</v>
      </c>
      <c r="FF19" s="18">
        <v>20.369871632471011</v>
      </c>
      <c r="FG19" s="18">
        <v>15.121418108831403</v>
      </c>
      <c r="FH19" s="18">
        <v>34.081574598572715</v>
      </c>
      <c r="FI19" s="18">
        <v>21.628901717216781</v>
      </c>
      <c r="FJ19" s="18">
        <v>70.54853998661909</v>
      </c>
      <c r="FK19" s="18">
        <v>17.895645985727032</v>
      </c>
      <c r="FL19" s="18">
        <v>41.084683652988403</v>
      </c>
      <c r="FM19" s="18">
        <v>112.89753873773418</v>
      </c>
      <c r="FN19" s="18">
        <v>25.255027118644072</v>
      </c>
      <c r="FO19" s="18">
        <v>20.10433079839429</v>
      </c>
      <c r="FP19" s="18">
        <v>23.966400958965217</v>
      </c>
      <c r="FQ19" s="18">
        <v>22.465519335414811</v>
      </c>
      <c r="FR19" s="18">
        <v>13.850916436217666</v>
      </c>
      <c r="FS19" s="18">
        <v>9.853316770740415</v>
      </c>
      <c r="FT19" s="18">
        <v>35.629321855486175</v>
      </c>
      <c r="FU19" s="18">
        <v>17.61404803746656</v>
      </c>
      <c r="FV19" s="18">
        <v>76.535216614629789</v>
      </c>
      <c r="FW19" s="18">
        <v>18.656625735950044</v>
      </c>
      <c r="FX19" s="18">
        <v>35.186764161462982</v>
      </c>
      <c r="FY19" s="18">
        <v>119.75680216324713</v>
      </c>
      <c r="FZ19" s="18">
        <v>26.639405285459407</v>
      </c>
      <c r="GA19" s="18">
        <v>23.705492283675298</v>
      </c>
      <c r="GB19" s="18">
        <v>34.201591034790383</v>
      </c>
      <c r="GC19" s="18">
        <v>24.283812644959855</v>
      </c>
      <c r="GD19" s="18">
        <v>16.522552876895627</v>
      </c>
      <c r="GE19" s="18">
        <v>10.02466001338091</v>
      </c>
      <c r="GF19" s="18">
        <v>49.703716636931325</v>
      </c>
      <c r="GG19" s="18">
        <v>20.684702988403217</v>
      </c>
      <c r="GH19" s="18">
        <v>91.148807114183782</v>
      </c>
      <c r="GI19" s="18">
        <v>20.864750958965214</v>
      </c>
      <c r="GJ19" s="18">
        <v>38.412689696699374</v>
      </c>
      <c r="GK19" s="18">
        <v>134.79760827386266</v>
      </c>
      <c r="GL19" s="18">
        <v>21.268494892952724</v>
      </c>
      <c r="GM19" s="18">
        <v>19.416890454950941</v>
      </c>
      <c r="GN19" s="18">
        <v>26.950397234611962</v>
      </c>
      <c r="GO19" s="18">
        <v>22.892082091882255</v>
      </c>
      <c r="GP19" s="18">
        <v>19.393807381801967</v>
      </c>
      <c r="GQ19" s="18">
        <v>12.76304306422837</v>
      </c>
      <c r="GR19" s="18">
        <v>46.632533184656573</v>
      </c>
      <c r="GS19" s="18">
        <v>19.166847145405892</v>
      </c>
      <c r="GT19" s="18">
        <v>81.306635504014338</v>
      </c>
      <c r="GU19" s="18">
        <v>16.298390588760046</v>
      </c>
      <c r="GV19" s="18">
        <v>35.041472925958978</v>
      </c>
      <c r="GW19" s="18">
        <v>109.98997308206967</v>
      </c>
      <c r="GX19" s="18">
        <v>22.074941302408572</v>
      </c>
      <c r="GY19" s="18">
        <v>12.55305704727922</v>
      </c>
      <c r="GZ19" s="18">
        <v>22.112620338983053</v>
      </c>
      <c r="HA19" s="18">
        <v>25.218778144513831</v>
      </c>
      <c r="HB19" s="18">
        <v>14.416148617305979</v>
      </c>
      <c r="HC19" s="18">
        <v>9.410277207850136</v>
      </c>
      <c r="HD19" s="18">
        <v>42.857183876003546</v>
      </c>
      <c r="HE19" s="18">
        <v>12.991060303300628</v>
      </c>
      <c r="HF19" s="18">
        <v>80.956254661016942</v>
      </c>
      <c r="HG19" s="18">
        <v>13.617381021409463</v>
      </c>
      <c r="HH19" s="18">
        <v>36.017475000000012</v>
      </c>
      <c r="HI19" s="18">
        <v>114.37950312221234</v>
      </c>
      <c r="HJ19" s="18">
        <v>26.489155463871555</v>
      </c>
      <c r="HK19" s="18">
        <v>14.743757270294381</v>
      </c>
      <c r="HL19" s="18">
        <v>22.882460258697598</v>
      </c>
      <c r="HM19" s="18">
        <v>26.789965990187341</v>
      </c>
      <c r="HN19" s="18">
        <v>14.211400981266731</v>
      </c>
      <c r="HO19" s="18">
        <v>11.702574041034792</v>
      </c>
      <c r="HP19" s="18">
        <v>39.374313425512938</v>
      </c>
      <c r="HQ19" s="18">
        <v>14.706373572702953</v>
      </c>
      <c r="HR19" s="18">
        <v>84.243004482604832</v>
      </c>
      <c r="HS19" s="18">
        <v>13.767848461195369</v>
      </c>
      <c r="HT19" s="18">
        <v>32.229705909901874</v>
      </c>
      <c r="HU19" s="18">
        <v>124.31341634701161</v>
      </c>
      <c r="HV19" s="18">
        <v>25.111647814451391</v>
      </c>
      <c r="HW19" s="18">
        <v>15.531068822479936</v>
      </c>
      <c r="HX19" s="18">
        <v>22.268745851917938</v>
      </c>
      <c r="HY19" s="18">
        <v>26.130909277430874</v>
      </c>
      <c r="HZ19" s="18">
        <v>13.407068577163251</v>
      </c>
      <c r="IA19" s="18">
        <v>9.992514696699379</v>
      </c>
      <c r="IB19" s="18">
        <v>39.854223728813558</v>
      </c>
      <c r="IC19" s="18">
        <v>14.604497167707407</v>
      </c>
      <c r="ID19" s="18">
        <v>81.004394915254267</v>
      </c>
      <c r="IE19" s="18">
        <v>13.574168264942021</v>
      </c>
      <c r="IF19" s="18">
        <v>25.506189607493312</v>
      </c>
      <c r="IG19" s="18">
        <v>122.52994194915253</v>
      </c>
      <c r="IH19" s="18">
        <v>20.593925111507584</v>
      </c>
      <c r="II19" s="18">
        <v>11.856336842105266</v>
      </c>
      <c r="IJ19" s="18">
        <v>21.111172479928637</v>
      </c>
      <c r="IK19" s="18">
        <v>25.435370428189113</v>
      </c>
      <c r="IL19" s="18">
        <v>15.119941413916152</v>
      </c>
      <c r="IM19" s="18">
        <v>7.6067042149866211</v>
      </c>
      <c r="IN19" s="18">
        <v>37.90744241748439</v>
      </c>
      <c r="IO19" s="18">
        <v>12.192572502230153</v>
      </c>
      <c r="IP19" s="18">
        <v>89.942191926851066</v>
      </c>
      <c r="IQ19" s="18">
        <v>14.144825356824263</v>
      </c>
      <c r="IR19" s="18">
        <v>24.462663715432658</v>
      </c>
      <c r="IS19" s="18">
        <v>133.6653407894737</v>
      </c>
      <c r="IT19" s="18">
        <v>37.071555374665508</v>
      </c>
      <c r="IU19" s="18">
        <v>12.482253412132025</v>
      </c>
      <c r="IV19" s="18">
        <v>22.950341592328286</v>
      </c>
      <c r="IW19" s="18">
        <v>27.73004551739519</v>
      </c>
      <c r="IX19" s="18">
        <v>16.371603568242644</v>
      </c>
      <c r="IY19" s="18">
        <v>7.4440035236396094</v>
      </c>
      <c r="IZ19" s="18">
        <v>38.644095561998228</v>
      </c>
      <c r="JA19" s="18">
        <v>12.956940878679752</v>
      </c>
      <c r="JB19" s="18">
        <v>94.177213046387195</v>
      </c>
      <c r="JC19" s="18">
        <v>13.884631712756466</v>
      </c>
      <c r="JD19" s="18">
        <v>30.660181289027658</v>
      </c>
      <c r="JE19" s="18">
        <v>149.62830401427297</v>
      </c>
      <c r="JF19" s="18">
        <v>61.563877341659236</v>
      </c>
      <c r="JG19" s="18">
        <v>9.9967271632471029</v>
      </c>
      <c r="JH19" s="18">
        <v>21.071363893844779</v>
      </c>
      <c r="JI19" s="18">
        <v>26.505989785905445</v>
      </c>
      <c r="JJ19" s="18">
        <v>15.816055396966997</v>
      </c>
      <c r="JK19" s="18">
        <v>7.3604536797502238</v>
      </c>
      <c r="JL19" s="18">
        <v>38.580286797502218</v>
      </c>
      <c r="JM19" s="18">
        <v>11.569889116859949</v>
      </c>
      <c r="JN19" s="18">
        <v>93.048132114183773</v>
      </c>
      <c r="JO19" s="18">
        <v>13.776242305976803</v>
      </c>
      <c r="JP19" s="18">
        <v>39.99292424174844</v>
      </c>
      <c r="JQ19" s="18">
        <v>150.3564389607493</v>
      </c>
      <c r="JR19" s="18">
        <v>26.093261329170382</v>
      </c>
      <c r="JS19" s="18">
        <v>8.6130484834968772</v>
      </c>
      <c r="JT19" s="18">
        <v>19.372884946476361</v>
      </c>
      <c r="JU19" s="18">
        <v>26.861391391614632</v>
      </c>
      <c r="JV19" s="18">
        <v>16.453210392506691</v>
      </c>
      <c r="JW19" s="18">
        <v>5.3916462979482613</v>
      </c>
      <c r="JX19" s="18">
        <v>34.341721610169493</v>
      </c>
      <c r="JY19" s="18">
        <v>11.14878235950045</v>
      </c>
      <c r="JZ19" s="18">
        <v>88.261355597680677</v>
      </c>
      <c r="KA19" s="18">
        <v>13.143766101694919</v>
      </c>
      <c r="KB19" s="18">
        <v>26.128717551293494</v>
      </c>
      <c r="KC19" s="18">
        <v>137.54760280999113</v>
      </c>
      <c r="KD19" s="18">
        <v>35.090390388046401</v>
      </c>
      <c r="KE19" s="18">
        <v>10.054349353256024</v>
      </c>
      <c r="KF19" s="18">
        <v>16.821622457627122</v>
      </c>
      <c r="KG19" s="18">
        <v>27.245860570918826</v>
      </c>
      <c r="KH19" s="18">
        <v>12.842924487065121</v>
      </c>
      <c r="KI19" s="18">
        <v>5.2162460303300637</v>
      </c>
      <c r="KJ19" s="18">
        <v>29.022588804638723</v>
      </c>
      <c r="KK19" s="18">
        <v>9.7703265165031254</v>
      </c>
      <c r="KL19" s="18">
        <v>83.750518956289071</v>
      </c>
      <c r="KM19" s="18">
        <v>12.502616257805533</v>
      </c>
      <c r="KN19" s="18">
        <v>24.865910236396079</v>
      </c>
      <c r="KO19" s="18">
        <v>146.74164524977706</v>
      </c>
      <c r="KP19" s="18">
        <v>33.921780664585199</v>
      </c>
      <c r="KQ19" s="18">
        <v>11.036444736842105</v>
      </c>
      <c r="KR19" s="18">
        <v>18.226223572702946</v>
      </c>
      <c r="KS19" s="18">
        <v>27.763232292595891</v>
      </c>
      <c r="KT19" s="18">
        <v>13.881911485281002</v>
      </c>
      <c r="KU19" s="18">
        <v>6.3162283006244442</v>
      </c>
      <c r="KV19" s="18">
        <v>28.609875892060654</v>
      </c>
      <c r="KW19" s="18">
        <v>11.001594736842108</v>
      </c>
      <c r="KX19" s="18">
        <v>84.089645829616472</v>
      </c>
      <c r="KY19" s="18">
        <v>12.81090352363961</v>
      </c>
      <c r="KZ19" s="18">
        <v>27.592946052631582</v>
      </c>
      <c r="LA19" s="18">
        <v>138.63272486619096</v>
      </c>
      <c r="LB19" s="18">
        <v>38.039567752007144</v>
      </c>
      <c r="LC19" s="18">
        <v>14.350194759143628</v>
      </c>
      <c r="LD19" s="18">
        <v>18.716999241748439</v>
      </c>
      <c r="LE19" s="18">
        <v>28.341785816235507</v>
      </c>
      <c r="LF19" s="18">
        <v>15.848713670829621</v>
      </c>
      <c r="LG19" s="18">
        <v>4.8403261373773425</v>
      </c>
      <c r="LH19" s="18">
        <v>29.299026092774309</v>
      </c>
      <c r="LI19" s="18">
        <v>10.600742016057092</v>
      </c>
      <c r="LJ19" s="18">
        <v>92.640160169491537</v>
      </c>
      <c r="LK19" s="18">
        <v>13.210341726137379</v>
      </c>
      <c r="LL19" s="18">
        <v>31.734531244424634</v>
      </c>
      <c r="LM19" s="18">
        <v>140.39047368421055</v>
      </c>
      <c r="LN19" s="18">
        <v>46.851721342551279</v>
      </c>
      <c r="LO19" s="18">
        <v>11.827533519179308</v>
      </c>
      <c r="LP19" s="18">
        <v>17.953656779661017</v>
      </c>
      <c r="LQ19" s="18">
        <v>25.317809968777887</v>
      </c>
      <c r="LR19" s="18">
        <v>14.099109991079397</v>
      </c>
      <c r="LS19" s="18">
        <v>2.7054916146297954</v>
      </c>
      <c r="LT19" s="18">
        <v>24.459057471008034</v>
      </c>
      <c r="LU19" s="18">
        <v>5.6392647190008933</v>
      </c>
      <c r="LV19" s="18">
        <v>80.944829705620009</v>
      </c>
      <c r="LW19" s="18">
        <v>13.189667997323818</v>
      </c>
      <c r="LX19" s="18">
        <v>33.422144826048182</v>
      </c>
      <c r="LY19" s="18">
        <v>142.48658771186444</v>
      </c>
      <c r="LZ19" s="18">
        <v>29.75860463871544</v>
      </c>
      <c r="MA19" s="18">
        <v>13.009604482604816</v>
      </c>
      <c r="MB19" s="18">
        <v>16.779171364852811</v>
      </c>
      <c r="MC19" s="18">
        <v>22.428897301516503</v>
      </c>
      <c r="MD19" s="18">
        <v>11.088377765388049</v>
      </c>
      <c r="ME19" s="18">
        <v>1.7161060214094561</v>
      </c>
      <c r="MF19" s="18">
        <v>16.569947011596792</v>
      </c>
      <c r="MG19" s="18">
        <v>5.8850489295272084</v>
      </c>
      <c r="MH19" s="18">
        <v>67.320500446030351</v>
      </c>
      <c r="MI19" s="18">
        <v>10.429756289027656</v>
      </c>
      <c r="MJ19" s="18">
        <v>34.900471877787695</v>
      </c>
      <c r="MK19" s="18">
        <v>134.84397649420171</v>
      </c>
      <c r="ML19" s="18">
        <v>35.356630709188238</v>
      </c>
      <c r="MM19" s="18">
        <v>15.633986685994646</v>
      </c>
      <c r="MN19" s="18">
        <v>18.233746944692243</v>
      </c>
      <c r="MO19" s="18">
        <v>27.629288291703844</v>
      </c>
      <c r="MP19" s="18">
        <v>8.6534632917038383</v>
      </c>
      <c r="MQ19" s="18">
        <v>3.3154909678858173</v>
      </c>
      <c r="MR19" s="18">
        <v>16.28096558876004</v>
      </c>
      <c r="MS19" s="18">
        <v>5.4277553746654794</v>
      </c>
      <c r="MT19" s="18">
        <v>63.216143510258689</v>
      </c>
      <c r="MU19" s="18">
        <v>12.3490866190901</v>
      </c>
      <c r="MV19" s="18">
        <v>35.138033229259598</v>
      </c>
      <c r="MW19" s="18">
        <v>138.3421423951828</v>
      </c>
      <c r="MX19" s="18">
        <v>59.537494402319361</v>
      </c>
      <c r="MY19" s="18">
        <v>18.30165936663694</v>
      </c>
      <c r="MZ19" s="18">
        <v>20.417918621766283</v>
      </c>
      <c r="NA19" s="18">
        <v>28.8064162132025</v>
      </c>
      <c r="NB19" s="18">
        <v>14.919996922390727</v>
      </c>
      <c r="NC19" s="18">
        <v>5.2905937332738633</v>
      </c>
      <c r="ND19" s="18">
        <v>22.254134344335416</v>
      </c>
      <c r="NE19" s="18">
        <v>10.940210860838539</v>
      </c>
      <c r="NF19" s="18">
        <v>73.726278635147168</v>
      </c>
      <c r="NG19" s="18">
        <v>13.479473260481717</v>
      </c>
      <c r="NH19" s="18">
        <v>39.515563180196246</v>
      </c>
      <c r="NI19" s="18">
        <v>143.23654665477255</v>
      </c>
      <c r="NJ19" s="18">
        <v>39.091347591436225</v>
      </c>
      <c r="NK19" s="18">
        <v>15.326740878679754</v>
      </c>
      <c r="NL19" s="18">
        <v>21.537222279215005</v>
      </c>
      <c r="NM19" s="18">
        <v>27.3229595896521</v>
      </c>
      <c r="NN19" s="18">
        <v>12.78667018287244</v>
      </c>
      <c r="NO19" s="18">
        <v>6.3524928189116867</v>
      </c>
      <c r="NP19" s="18">
        <v>20.173486752899201</v>
      </c>
      <c r="NQ19" s="18">
        <v>7.658948126672616</v>
      </c>
      <c r="NR19" s="18">
        <v>72.110463514719044</v>
      </c>
      <c r="NS19" s="18">
        <v>13.305394246208747</v>
      </c>
      <c r="NT19" s="18">
        <v>36.897445272078514</v>
      </c>
      <c r="NU19" s="18">
        <v>141.08139591882249</v>
      </c>
      <c r="NV19" s="18">
        <v>40.505943599464771</v>
      </c>
      <c r="NW19" s="18">
        <v>18.505816324710089</v>
      </c>
      <c r="NX19" s="18">
        <v>21.954707247992872</v>
      </c>
      <c r="NY19" s="18">
        <v>27.520494736842114</v>
      </c>
      <c r="NZ19" s="18">
        <v>13.224160481712758</v>
      </c>
      <c r="OA19" s="18">
        <v>5.2003909901873344</v>
      </c>
      <c r="OB19" s="18">
        <v>18.800253746654775</v>
      </c>
      <c r="OC19" s="18">
        <v>5.8679969892952721</v>
      </c>
      <c r="OD19" s="18">
        <v>70.590167239072258</v>
      </c>
      <c r="OE19" s="18">
        <v>14.161690767172173</v>
      </c>
      <c r="OF19" s="18">
        <v>40.016489183764499</v>
      </c>
      <c r="OG19" s="18">
        <v>145.84743652988402</v>
      </c>
      <c r="OH19" s="18">
        <v>49.197769870651214</v>
      </c>
      <c r="OI19" s="18">
        <v>18.032045963425521</v>
      </c>
      <c r="OJ19" s="18">
        <v>22.975460950044603</v>
      </c>
      <c r="OK19" s="18">
        <v>27.103351739518288</v>
      </c>
      <c r="OL19" s="18">
        <v>14.567486529884036</v>
      </c>
      <c r="OM19" s="18">
        <v>5.7383898082069598</v>
      </c>
      <c r="ON19" s="18">
        <v>20.743490990187333</v>
      </c>
      <c r="OO19" s="18">
        <v>7.619776851025871</v>
      </c>
      <c r="OP19" s="18">
        <v>72.017727074041076</v>
      </c>
      <c r="OQ19" s="18">
        <v>15.844236953612848</v>
      </c>
      <c r="OR19" s="18">
        <v>40.352382872435335</v>
      </c>
      <c r="OS19" s="18">
        <v>146.97748119982157</v>
      </c>
      <c r="OT19" s="18">
        <v>48.724357024977692</v>
      </c>
      <c r="OU19" s="18">
        <v>20.662910080285467</v>
      </c>
      <c r="OV19" s="18">
        <v>25.377002118644072</v>
      </c>
      <c r="OW19" s="18">
        <v>28.362086485280994</v>
      </c>
      <c r="OX19" s="18">
        <v>15.966662734165924</v>
      </c>
      <c r="OY19" s="18">
        <v>9.145202698483498</v>
      </c>
      <c r="OZ19" s="18">
        <v>22.380896944692243</v>
      </c>
      <c r="PA19" s="18">
        <v>6.5976863514719009</v>
      </c>
      <c r="PB19" s="18">
        <v>77.071707649420176</v>
      </c>
      <c r="PC19" s="18">
        <v>18.434748438893848</v>
      </c>
      <c r="PD19" s="18">
        <v>47.515923171275652</v>
      </c>
      <c r="PE19" s="18">
        <v>158.69600354594118</v>
      </c>
      <c r="PF19" s="18">
        <v>59.958228099910805</v>
      </c>
      <c r="PG19" s="18">
        <v>22.870460169491537</v>
      </c>
      <c r="PH19" s="18">
        <v>27.975596565566462</v>
      </c>
      <c r="PI19" s="18">
        <v>27.71860501784122</v>
      </c>
      <c r="PJ19" s="18">
        <v>13.665878791257811</v>
      </c>
      <c r="PK19" s="18">
        <v>5.9615417261373782</v>
      </c>
      <c r="PL19" s="18">
        <v>22.694313782337201</v>
      </c>
      <c r="PM19" s="18">
        <v>6.7203608385370215</v>
      </c>
      <c r="PN19" s="18">
        <v>83.383210526315821</v>
      </c>
      <c r="PO19" s="18">
        <v>20.743288916146305</v>
      </c>
      <c r="PP19" s="18">
        <v>52.72783238180196</v>
      </c>
      <c r="PQ19" s="18">
        <v>168.21440590990187</v>
      </c>
      <c r="PR19" s="18">
        <v>82.532929594112389</v>
      </c>
      <c r="PS19" s="18">
        <v>28.485740254237292</v>
      </c>
      <c r="PT19" s="18">
        <v>30.328795405887604</v>
      </c>
      <c r="PU19" s="18">
        <v>29.54328697591437</v>
      </c>
      <c r="PV19" s="18">
        <v>14.572274130240856</v>
      </c>
      <c r="PW19" s="18">
        <v>6.7742057983942914</v>
      </c>
      <c r="PX19" s="18">
        <v>24.771774821587872</v>
      </c>
      <c r="PY19" s="18">
        <v>7.3082874888492428</v>
      </c>
      <c r="PZ19" s="18">
        <v>88.750374776984856</v>
      </c>
      <c r="QA19" s="18">
        <v>20.137222234611954</v>
      </c>
      <c r="QB19" s="18">
        <v>59.487986262265842</v>
      </c>
      <c r="QC19" s="18">
        <v>175.0488608608386</v>
      </c>
      <c r="QD19" s="18">
        <v>64.128445628902753</v>
      </c>
      <c r="QE19" s="18">
        <v>30.599465811775215</v>
      </c>
      <c r="QF19" s="18">
        <v>33.61287163247102</v>
      </c>
      <c r="QG19" s="18">
        <v>29.923450423728831</v>
      </c>
      <c r="QH19" s="18">
        <v>14.741752074041036</v>
      </c>
      <c r="QI19" s="18">
        <v>8.9200300401427306</v>
      </c>
      <c r="QJ19" s="18">
        <v>26.406071944692243</v>
      </c>
      <c r="QK19" s="18">
        <v>9.586439139161465</v>
      </c>
      <c r="QL19" s="18">
        <v>86.249133385370243</v>
      </c>
      <c r="QM19" s="18">
        <v>25.401328724353267</v>
      </c>
      <c r="QN19" s="18">
        <v>76.187835793933985</v>
      </c>
      <c r="QO19" s="53">
        <v>168.83879915254244</v>
      </c>
    </row>
    <row r="20" spans="1:457">
      <c r="A20" s="57" t="s">
        <v>14</v>
      </c>
      <c r="B20" s="332">
        <v>535.86305084745777</v>
      </c>
      <c r="C20" s="18">
        <v>169.8292417484389</v>
      </c>
      <c r="D20" s="18">
        <v>166.0613380909902</v>
      </c>
      <c r="E20" s="18">
        <v>120.85892952720786</v>
      </c>
      <c r="F20" s="18">
        <v>80.15810883140054</v>
      </c>
      <c r="G20" s="18">
        <v>16.5514183764496</v>
      </c>
      <c r="H20" s="18">
        <v>46.246975914362181</v>
      </c>
      <c r="I20" s="18">
        <v>71.60260481712757</v>
      </c>
      <c r="J20" s="18">
        <v>104.9073446253345</v>
      </c>
      <c r="K20" s="18">
        <v>80.655008898305098</v>
      </c>
      <c r="L20" s="18">
        <v>147.48114297502235</v>
      </c>
      <c r="M20" s="18">
        <v>221.71913525869761</v>
      </c>
      <c r="N20" s="18">
        <v>107.69615292149869</v>
      </c>
      <c r="O20" s="18">
        <v>94.403955664585212</v>
      </c>
      <c r="P20" s="18">
        <v>91.113972658340813</v>
      </c>
      <c r="Q20" s="18">
        <v>62.383303122212318</v>
      </c>
      <c r="R20" s="18">
        <v>40.657639027653879</v>
      </c>
      <c r="S20" s="18">
        <v>31.833998305084755</v>
      </c>
      <c r="T20" s="18">
        <v>42.886033831400539</v>
      </c>
      <c r="U20" s="18">
        <v>68.670945718108854</v>
      </c>
      <c r="V20" s="18">
        <v>73.040128456735076</v>
      </c>
      <c r="W20" s="18">
        <v>55.785010548617322</v>
      </c>
      <c r="X20" s="18">
        <v>109.36679228367534</v>
      </c>
      <c r="Y20" s="18">
        <v>164.16984734611958</v>
      </c>
      <c r="Z20" s="18">
        <v>114.48643137823377</v>
      </c>
      <c r="AA20" s="18">
        <v>86.445051940231963</v>
      </c>
      <c r="AB20" s="18">
        <v>74.076037711864402</v>
      </c>
      <c r="AC20" s="18">
        <v>44.439345896520962</v>
      </c>
      <c r="AD20" s="18">
        <v>49.174562444246206</v>
      </c>
      <c r="AE20" s="18">
        <v>42.254894424620872</v>
      </c>
      <c r="AF20" s="18">
        <v>51.030425981266767</v>
      </c>
      <c r="AG20" s="18">
        <v>66.214906735058022</v>
      </c>
      <c r="AH20" s="18">
        <v>68.987191592328287</v>
      </c>
      <c r="AI20" s="18">
        <v>54.751215298840336</v>
      </c>
      <c r="AJ20" s="18">
        <v>101.41029790365742</v>
      </c>
      <c r="AK20" s="18">
        <v>146.25301467439789</v>
      </c>
      <c r="AL20" s="18">
        <v>106.63650773862625</v>
      </c>
      <c r="AM20" s="18">
        <v>86.213614986619106</v>
      </c>
      <c r="AN20" s="18">
        <v>73.179108764495993</v>
      </c>
      <c r="AO20" s="18">
        <v>45.25914473684211</v>
      </c>
      <c r="AP20" s="18">
        <v>47.50218213648531</v>
      </c>
      <c r="AQ20" s="18">
        <v>37.177721966993765</v>
      </c>
      <c r="AR20" s="18">
        <v>47.720686351471912</v>
      </c>
      <c r="AS20" s="18">
        <v>64.793471297948273</v>
      </c>
      <c r="AT20" s="18">
        <v>63.544094134701162</v>
      </c>
      <c r="AU20" s="18">
        <v>49.071271520963428</v>
      </c>
      <c r="AV20" s="18">
        <v>99.420894513826966</v>
      </c>
      <c r="AW20" s="18">
        <v>143.54926400535237</v>
      </c>
      <c r="AX20" s="18">
        <v>120.43275537466552</v>
      </c>
      <c r="AY20" s="18">
        <v>76.7053474130241</v>
      </c>
      <c r="AZ20" s="18">
        <v>81.21494052185551</v>
      </c>
      <c r="BA20" s="18">
        <v>43.780506801962545</v>
      </c>
      <c r="BB20" s="18">
        <v>42.928671454058886</v>
      </c>
      <c r="BC20" s="18">
        <v>34.066248059768071</v>
      </c>
      <c r="BD20" s="18">
        <v>40.750344380017843</v>
      </c>
      <c r="BE20" s="18">
        <v>53.826369045495127</v>
      </c>
      <c r="BF20" s="18">
        <v>53.077249487065117</v>
      </c>
      <c r="BG20" s="18">
        <v>37.148265789473705</v>
      </c>
      <c r="BH20" s="18">
        <v>89.695956935771619</v>
      </c>
      <c r="BI20" s="18">
        <v>144.5267894067797</v>
      </c>
      <c r="BJ20" s="18">
        <v>79.128386150758232</v>
      </c>
      <c r="BK20" s="18">
        <v>52.429089228367552</v>
      </c>
      <c r="BL20" s="18">
        <v>60.171835905441576</v>
      </c>
      <c r="BM20" s="18">
        <v>37.042985214094578</v>
      </c>
      <c r="BN20" s="18">
        <v>30.115436306868869</v>
      </c>
      <c r="BO20" s="18">
        <v>22.896076940231943</v>
      </c>
      <c r="BP20" s="18">
        <v>30.401448795718103</v>
      </c>
      <c r="BQ20" s="18">
        <v>34.340151650312222</v>
      </c>
      <c r="BR20" s="18">
        <v>41.00836184210528</v>
      </c>
      <c r="BS20" s="18">
        <v>28.263940677966108</v>
      </c>
      <c r="BT20" s="18">
        <v>67.675715521855466</v>
      </c>
      <c r="BU20" s="18">
        <v>128.07045463871543</v>
      </c>
      <c r="BV20" s="18">
        <v>67.473734745762741</v>
      </c>
      <c r="BW20" s="18">
        <v>43.628142975022307</v>
      </c>
      <c r="BX20" s="18">
        <v>68.432778144513847</v>
      </c>
      <c r="BY20" s="18">
        <v>33.37384913024087</v>
      </c>
      <c r="BZ20" s="18">
        <v>21.439558340767181</v>
      </c>
      <c r="CA20" s="18">
        <v>16.296805084745767</v>
      </c>
      <c r="CB20" s="18">
        <v>28.530274264049968</v>
      </c>
      <c r="CC20" s="18">
        <v>23.944934478144528</v>
      </c>
      <c r="CD20" s="18">
        <v>32.892586485281008</v>
      </c>
      <c r="CE20" s="18">
        <v>23.13042065120429</v>
      </c>
      <c r="CF20" s="18">
        <v>64.938202943800178</v>
      </c>
      <c r="CG20" s="18">
        <v>115.43415863068687</v>
      </c>
      <c r="CH20" s="18">
        <v>62.156296253345268</v>
      </c>
      <c r="CI20" s="18">
        <v>29.772672100802872</v>
      </c>
      <c r="CJ20" s="18">
        <v>32.202239384478155</v>
      </c>
      <c r="CK20" s="18">
        <v>21.064073684210534</v>
      </c>
      <c r="CL20" s="18">
        <v>14.813488358608387</v>
      </c>
      <c r="CM20" s="18">
        <v>14.686725758251569</v>
      </c>
      <c r="CN20" s="18">
        <v>15.630458162355042</v>
      </c>
      <c r="CO20" s="18">
        <v>16.741912020517397</v>
      </c>
      <c r="CP20" s="18">
        <v>23.59076086083855</v>
      </c>
      <c r="CQ20" s="18">
        <v>17.113479549509371</v>
      </c>
      <c r="CR20" s="18">
        <v>45.17909232827833</v>
      </c>
      <c r="CS20" s="18">
        <v>105.28789667707404</v>
      </c>
      <c r="CT20" s="18">
        <v>55.068549264049963</v>
      </c>
      <c r="CU20" s="18">
        <v>34.173502743086523</v>
      </c>
      <c r="CV20" s="18">
        <v>37.466579036574487</v>
      </c>
      <c r="CW20" s="18">
        <v>28.733638470115981</v>
      </c>
      <c r="CX20" s="18">
        <v>18.241690008920607</v>
      </c>
      <c r="CY20" s="18">
        <v>15.031028835860843</v>
      </c>
      <c r="CZ20" s="18">
        <v>21.827447234611952</v>
      </c>
      <c r="DA20" s="18">
        <v>16.203058273862631</v>
      </c>
      <c r="DB20" s="18">
        <v>35.690503657448701</v>
      </c>
      <c r="DC20" s="18">
        <v>18.496070138269406</v>
      </c>
      <c r="DD20" s="18">
        <v>36.707464585191801</v>
      </c>
      <c r="DE20" s="18">
        <v>100.50517718554865</v>
      </c>
      <c r="DF20" s="18">
        <v>49.182054727921503</v>
      </c>
      <c r="DG20" s="18">
        <v>26.629021788581625</v>
      </c>
      <c r="DH20" s="18">
        <v>33.898868577163263</v>
      </c>
      <c r="DI20" s="18">
        <v>23.43592551293488</v>
      </c>
      <c r="DJ20" s="18">
        <v>19.918236150758254</v>
      </c>
      <c r="DK20" s="18">
        <v>15.366549464763606</v>
      </c>
      <c r="DL20" s="18">
        <v>19.694415834076718</v>
      </c>
      <c r="DM20" s="18">
        <v>19.3905275646744</v>
      </c>
      <c r="DN20" s="18">
        <v>44.124561173059774</v>
      </c>
      <c r="DO20" s="18">
        <v>18.799585347903665</v>
      </c>
      <c r="DP20" s="18">
        <v>43.225689206066036</v>
      </c>
      <c r="DQ20" s="18">
        <v>101.42029279661021</v>
      </c>
      <c r="DR20" s="18">
        <v>62.662056489741325</v>
      </c>
      <c r="DS20" s="18">
        <v>32.147135347903664</v>
      </c>
      <c r="DT20" s="18">
        <v>33.300029928635155</v>
      </c>
      <c r="DU20" s="18">
        <v>24.492710570918824</v>
      </c>
      <c r="DV20" s="18">
        <v>20.225652943800181</v>
      </c>
      <c r="DW20" s="18">
        <v>14.091773148974131</v>
      </c>
      <c r="DX20" s="18">
        <v>27.831906378233725</v>
      </c>
      <c r="DY20" s="18">
        <v>18.014030285459413</v>
      </c>
      <c r="DZ20" s="18">
        <v>44.488636418376466</v>
      </c>
      <c r="EA20" s="18">
        <v>15.146382024977706</v>
      </c>
      <c r="EB20" s="18">
        <v>41.053968398751117</v>
      </c>
      <c r="EC20" s="18">
        <v>102.8021838983051</v>
      </c>
      <c r="ED20" s="18">
        <v>23.263742885816239</v>
      </c>
      <c r="EE20" s="18">
        <v>23.127622702943807</v>
      </c>
      <c r="EF20" s="18">
        <v>26.437362332738633</v>
      </c>
      <c r="EG20" s="18">
        <v>21.920276940231943</v>
      </c>
      <c r="EH20" s="18">
        <v>19.48533137823372</v>
      </c>
      <c r="EI20" s="18">
        <v>15.222299687778774</v>
      </c>
      <c r="EJ20" s="18">
        <v>21.334417662801073</v>
      </c>
      <c r="EK20" s="18">
        <v>18.642511641391618</v>
      </c>
      <c r="EL20" s="18">
        <v>39.491500825156123</v>
      </c>
      <c r="EM20" s="18">
        <v>16.838161440677968</v>
      </c>
      <c r="EN20" s="18">
        <v>31.875734366636927</v>
      </c>
      <c r="EO20" s="18">
        <v>75.629365321141833</v>
      </c>
      <c r="EP20" s="18">
        <v>18.798792595896526</v>
      </c>
      <c r="EQ20" s="18">
        <v>27.373571364852811</v>
      </c>
      <c r="ER20" s="18">
        <v>30.827918287243538</v>
      </c>
      <c r="ES20" s="18">
        <v>24.741992216770747</v>
      </c>
      <c r="ET20" s="18">
        <v>19.952899620874227</v>
      </c>
      <c r="EU20" s="18">
        <v>13.372249665477257</v>
      </c>
      <c r="EV20" s="18">
        <v>24.621462823371996</v>
      </c>
      <c r="EW20" s="18">
        <v>22.565654794826052</v>
      </c>
      <c r="EX20" s="18">
        <v>62.905369179304195</v>
      </c>
      <c r="EY20" s="18">
        <v>22.884589808206961</v>
      </c>
      <c r="EZ20" s="18">
        <v>44.215447859054414</v>
      </c>
      <c r="FA20" s="18">
        <v>107.37039402319357</v>
      </c>
      <c r="FB20" s="18">
        <v>21.314194714540591</v>
      </c>
      <c r="FC20" s="18">
        <v>24.071510548617312</v>
      </c>
      <c r="FD20" s="18">
        <v>29.963367818911685</v>
      </c>
      <c r="FE20" s="18">
        <v>24.772116793041928</v>
      </c>
      <c r="FF20" s="18">
        <v>19.997993220338987</v>
      </c>
      <c r="FG20" s="18">
        <v>15.007790321141838</v>
      </c>
      <c r="FH20" s="18">
        <v>32.831171520963437</v>
      </c>
      <c r="FI20" s="18">
        <v>21.23435992417485</v>
      </c>
      <c r="FJ20" s="18">
        <v>68.609608474576319</v>
      </c>
      <c r="FK20" s="18">
        <v>17.429958586083856</v>
      </c>
      <c r="FL20" s="18">
        <v>39.447728479036599</v>
      </c>
      <c r="FM20" s="18">
        <v>109.72213171275656</v>
      </c>
      <c r="FN20" s="18">
        <v>24.177770405887603</v>
      </c>
      <c r="FO20" s="18">
        <v>19.709384857270297</v>
      </c>
      <c r="FP20" s="18">
        <v>21.562434901873331</v>
      </c>
      <c r="FQ20" s="18">
        <v>21.91320434879572</v>
      </c>
      <c r="FR20" s="18">
        <v>13.686941123996434</v>
      </c>
      <c r="FS20" s="18">
        <v>9.8385342774308686</v>
      </c>
      <c r="FT20" s="18">
        <v>34.20191746208743</v>
      </c>
      <c r="FU20" s="18">
        <v>17.279086998215877</v>
      </c>
      <c r="FV20" s="18">
        <v>75.526867149866163</v>
      </c>
      <c r="FW20" s="18">
        <v>17.231879393398753</v>
      </c>
      <c r="FX20" s="18">
        <v>34.090217149866199</v>
      </c>
      <c r="FY20" s="18">
        <v>115.6336057091883</v>
      </c>
      <c r="FZ20" s="18">
        <v>25.535039562890269</v>
      </c>
      <c r="GA20" s="18">
        <v>23.227462823372001</v>
      </c>
      <c r="GB20" s="18">
        <v>32.096803367528999</v>
      </c>
      <c r="GC20" s="18">
        <v>24.022266659232827</v>
      </c>
      <c r="GD20" s="18">
        <v>16.560169736842106</v>
      </c>
      <c r="GE20" s="18">
        <v>10.057022948260485</v>
      </c>
      <c r="GF20" s="18">
        <v>47.680007292595882</v>
      </c>
      <c r="GG20" s="18">
        <v>18.663480709188232</v>
      </c>
      <c r="GH20" s="18">
        <v>89.979249197145464</v>
      </c>
      <c r="GI20" s="18">
        <v>20.828579705619983</v>
      </c>
      <c r="GJ20" s="18">
        <v>36.689992952720793</v>
      </c>
      <c r="GK20" s="18">
        <v>131.46449023193583</v>
      </c>
      <c r="GL20" s="18">
        <v>20.348731578947373</v>
      </c>
      <c r="GM20" s="18">
        <v>19.334863938447818</v>
      </c>
      <c r="GN20" s="18">
        <v>24.061764362176636</v>
      </c>
      <c r="GO20" s="18">
        <v>22.737759701159682</v>
      </c>
      <c r="GP20" s="18">
        <v>19.314874152542377</v>
      </c>
      <c r="GQ20" s="18">
        <v>12.802540767172172</v>
      </c>
      <c r="GR20" s="18">
        <v>45.862087042818914</v>
      </c>
      <c r="GS20" s="18">
        <v>17.393740700267621</v>
      </c>
      <c r="GT20" s="18">
        <v>81.434890343443385</v>
      </c>
      <c r="GU20" s="18">
        <v>14.900659991079399</v>
      </c>
      <c r="GV20" s="18">
        <v>34.294218666369318</v>
      </c>
      <c r="GW20" s="18">
        <v>106.43516427297065</v>
      </c>
      <c r="GX20" s="18">
        <v>21.369765075825164</v>
      </c>
      <c r="GY20" s="18">
        <v>12.412273617305978</v>
      </c>
      <c r="GZ20" s="18">
        <v>21.695555062444246</v>
      </c>
      <c r="HA20" s="18">
        <v>25.182731244424623</v>
      </c>
      <c r="HB20" s="18">
        <v>14.361293287243539</v>
      </c>
      <c r="HC20" s="18">
        <v>9.4824798171275635</v>
      </c>
      <c r="HD20" s="18">
        <v>42.028058541480824</v>
      </c>
      <c r="HE20" s="18">
        <v>12.88472272524532</v>
      </c>
      <c r="HF20" s="18">
        <v>81.336853345227524</v>
      </c>
      <c r="HG20" s="18">
        <v>13.870315544157007</v>
      </c>
      <c r="HH20" s="18">
        <v>35.492377832292611</v>
      </c>
      <c r="HI20" s="18">
        <v>110.64571888938454</v>
      </c>
      <c r="HJ20" s="18">
        <v>25.735372658340772</v>
      </c>
      <c r="HK20" s="18">
        <v>14.64547156556646</v>
      </c>
      <c r="HL20" s="18">
        <v>22.715469380017844</v>
      </c>
      <c r="HM20" s="18">
        <v>26.954671877787693</v>
      </c>
      <c r="HN20" s="18">
        <v>14.158379861730603</v>
      </c>
      <c r="HO20" s="18">
        <v>11.758393108831404</v>
      </c>
      <c r="HP20" s="18">
        <v>38.8449105263158</v>
      </c>
      <c r="HQ20" s="18">
        <v>14.895297256913475</v>
      </c>
      <c r="HR20" s="18">
        <v>83.836618041926869</v>
      </c>
      <c r="HS20" s="18">
        <v>14.082710905441575</v>
      </c>
      <c r="HT20" s="18">
        <v>30.648507627118651</v>
      </c>
      <c r="HU20" s="18">
        <v>121.50750947814453</v>
      </c>
      <c r="HV20" s="18">
        <v>22.552302363960756</v>
      </c>
      <c r="HW20" s="18">
        <v>15.069749330954508</v>
      </c>
      <c r="HX20" s="18">
        <v>21.829607872435332</v>
      </c>
      <c r="HY20" s="18">
        <v>26.067753367528997</v>
      </c>
      <c r="HZ20" s="18">
        <v>13.318171543264947</v>
      </c>
      <c r="IA20" s="18">
        <v>10.097157961641392</v>
      </c>
      <c r="IB20" s="18">
        <v>38.52608432203391</v>
      </c>
      <c r="IC20" s="18">
        <v>14.752088938447818</v>
      </c>
      <c r="ID20" s="18">
        <v>81.51136759589653</v>
      </c>
      <c r="IE20" s="18">
        <v>13.865574576271188</v>
      </c>
      <c r="IF20" s="18">
        <v>23.742673907225697</v>
      </c>
      <c r="IG20" s="18">
        <v>119.1183259143622</v>
      </c>
      <c r="IH20" s="18">
        <v>18.658102430865302</v>
      </c>
      <c r="II20" s="18">
        <v>11.513774710080288</v>
      </c>
      <c r="IJ20" s="18">
        <v>20.798299687778773</v>
      </c>
      <c r="IK20" s="18">
        <v>25.572438804638715</v>
      </c>
      <c r="IL20" s="18">
        <v>15.121153858162362</v>
      </c>
      <c r="IM20" s="18">
        <v>7.6239893175735975</v>
      </c>
      <c r="IN20" s="18">
        <v>37.853162221231038</v>
      </c>
      <c r="IO20" s="18">
        <v>12.459761016949155</v>
      </c>
      <c r="IP20" s="18">
        <v>91.080055307760972</v>
      </c>
      <c r="IQ20" s="18">
        <v>14.604450535236397</v>
      </c>
      <c r="IR20" s="18">
        <v>23.15193376449599</v>
      </c>
      <c r="IS20" s="18">
        <v>130.88167760927746</v>
      </c>
      <c r="IT20" s="18">
        <v>34.380053501338089</v>
      </c>
      <c r="IU20" s="18">
        <v>12.157007471008033</v>
      </c>
      <c r="IV20" s="18">
        <v>21.424729214986623</v>
      </c>
      <c r="IW20" s="18">
        <v>27.804812912578065</v>
      </c>
      <c r="IX20" s="18">
        <v>16.296307671721681</v>
      </c>
      <c r="IY20" s="18">
        <v>7.4867188670829643</v>
      </c>
      <c r="IZ20" s="18">
        <v>38.413995405887604</v>
      </c>
      <c r="JA20" s="18">
        <v>13.004785793933989</v>
      </c>
      <c r="JB20" s="18">
        <v>93.25466732827833</v>
      </c>
      <c r="JC20" s="18">
        <v>14.570315566458524</v>
      </c>
      <c r="JD20" s="18">
        <v>28.601606400535239</v>
      </c>
      <c r="JE20" s="18">
        <v>145.93249415700268</v>
      </c>
      <c r="JF20" s="18">
        <v>57.798118777876901</v>
      </c>
      <c r="JG20" s="18">
        <v>9.7404817350579851</v>
      </c>
      <c r="JH20" s="18">
        <v>20.799216793041936</v>
      </c>
      <c r="JI20" s="18">
        <v>26.498652943800188</v>
      </c>
      <c r="JJ20" s="18">
        <v>15.822257515611067</v>
      </c>
      <c r="JK20" s="18">
        <v>6.711189785905443</v>
      </c>
      <c r="JL20" s="18">
        <v>38.390663626226576</v>
      </c>
      <c r="JM20" s="18">
        <v>11.443002163247105</v>
      </c>
      <c r="JN20" s="18">
        <v>93.66178434433543</v>
      </c>
      <c r="JO20" s="18">
        <v>14.167037957181092</v>
      </c>
      <c r="JP20" s="18">
        <v>35.145012555753802</v>
      </c>
      <c r="JQ20" s="18">
        <v>147.72349192685104</v>
      </c>
      <c r="JR20" s="18">
        <v>24.95570883140055</v>
      </c>
      <c r="JS20" s="18">
        <v>8.3822954727921495</v>
      </c>
      <c r="JT20" s="18">
        <v>18.987312132024982</v>
      </c>
      <c r="JU20" s="18">
        <v>26.954469803746669</v>
      </c>
      <c r="JV20" s="18">
        <v>16.446541949152547</v>
      </c>
      <c r="JW20" s="18">
        <v>5.0008351025869766</v>
      </c>
      <c r="JX20" s="18">
        <v>34.298648751115081</v>
      </c>
      <c r="JY20" s="18">
        <v>11.16372029438002</v>
      </c>
      <c r="JZ20" s="18">
        <v>87.466147613737732</v>
      </c>
      <c r="KA20" s="18">
        <v>13.462638938447817</v>
      </c>
      <c r="KB20" s="18">
        <v>25.687589919714544</v>
      </c>
      <c r="KC20" s="18">
        <v>135.0099103702052</v>
      </c>
      <c r="KD20" s="18">
        <v>33.454476672613751</v>
      </c>
      <c r="KE20" s="18">
        <v>9.8820579170383596</v>
      </c>
      <c r="KF20" s="18">
        <v>16.818202743086538</v>
      </c>
      <c r="KG20" s="18">
        <v>27.379991101694916</v>
      </c>
      <c r="KH20" s="18">
        <v>12.835012511150762</v>
      </c>
      <c r="KI20" s="18">
        <v>4.7637245316681538</v>
      </c>
      <c r="KJ20" s="18">
        <v>28.283448595004465</v>
      </c>
      <c r="KK20" s="18">
        <v>9.7904717439785927</v>
      </c>
      <c r="KL20" s="18">
        <v>85.007170785013415</v>
      </c>
      <c r="KM20" s="18">
        <v>12.83516795272079</v>
      </c>
      <c r="KN20" s="18">
        <v>24.613923907225701</v>
      </c>
      <c r="KO20" s="18">
        <v>145.61878198037471</v>
      </c>
      <c r="KP20" s="18">
        <v>32.461904527207864</v>
      </c>
      <c r="KQ20" s="18">
        <v>10.826691882247996</v>
      </c>
      <c r="KR20" s="18">
        <v>18.329561128456742</v>
      </c>
      <c r="KS20" s="18">
        <v>27.971368554861733</v>
      </c>
      <c r="KT20" s="18">
        <v>13.954160727029443</v>
      </c>
      <c r="KU20" s="18">
        <v>4.6492884478144525</v>
      </c>
      <c r="KV20" s="18">
        <v>28.39869297502231</v>
      </c>
      <c r="KW20" s="18">
        <v>11.120833965209638</v>
      </c>
      <c r="KX20" s="18">
        <v>85.365790031222161</v>
      </c>
      <c r="KY20" s="18">
        <v>13.220227809991083</v>
      </c>
      <c r="KZ20" s="18">
        <v>27.504857314897421</v>
      </c>
      <c r="LA20" s="18">
        <v>137.92058485727031</v>
      </c>
      <c r="LB20" s="18">
        <v>36.309254371097239</v>
      </c>
      <c r="LC20" s="18">
        <v>14.405438693131135</v>
      </c>
      <c r="LD20" s="18">
        <v>18.788269201605715</v>
      </c>
      <c r="LE20" s="18">
        <v>28.529916748438907</v>
      </c>
      <c r="LF20" s="18">
        <v>16.003238135593225</v>
      </c>
      <c r="LG20" s="18">
        <v>4.2442388046387158</v>
      </c>
      <c r="LH20" s="18">
        <v>28.997889139161469</v>
      </c>
      <c r="LI20" s="18">
        <v>10.73443731043711</v>
      </c>
      <c r="LJ20" s="18">
        <v>94.072460972346136</v>
      </c>
      <c r="LK20" s="18">
        <v>13.58696110615522</v>
      </c>
      <c r="LL20" s="18">
        <v>31.03083171275647</v>
      </c>
      <c r="LM20" s="18">
        <v>139.75972288135603</v>
      </c>
      <c r="LN20" s="18">
        <v>45.168957537912561</v>
      </c>
      <c r="LO20" s="18">
        <v>11.882031333630689</v>
      </c>
      <c r="LP20" s="18">
        <v>18.204726003568243</v>
      </c>
      <c r="LQ20" s="18">
        <v>25.567184879571819</v>
      </c>
      <c r="LR20" s="18">
        <v>14.316588291703837</v>
      </c>
      <c r="LS20" s="18">
        <v>2.9651723015165032</v>
      </c>
      <c r="LT20" s="18">
        <v>24.467155976806431</v>
      </c>
      <c r="LU20" s="18">
        <v>5.6944309322033915</v>
      </c>
      <c r="LV20" s="18">
        <v>83.149193242640521</v>
      </c>
      <c r="LW20" s="18">
        <v>13.541385637823376</v>
      </c>
      <c r="LX20" s="18">
        <v>33.086251137377353</v>
      </c>
      <c r="LY20" s="18">
        <v>142.50876922390728</v>
      </c>
      <c r="LZ20" s="18">
        <v>28.400278479036583</v>
      </c>
      <c r="MA20" s="18">
        <v>12.981935883140057</v>
      </c>
      <c r="MB20" s="18">
        <v>17.147132649420161</v>
      </c>
      <c r="MC20" s="18">
        <v>22.651645071364861</v>
      </c>
      <c r="MD20" s="18">
        <v>11.199518487957185</v>
      </c>
      <c r="ME20" s="18">
        <v>0.95619881801962558</v>
      </c>
      <c r="MF20" s="18">
        <v>16.535563336306872</v>
      </c>
      <c r="MG20" s="18">
        <v>4.9802546387154338</v>
      </c>
      <c r="MH20" s="18">
        <v>67.991821498661906</v>
      </c>
      <c r="MI20" s="18">
        <v>10.893842640499559</v>
      </c>
      <c r="MJ20" s="18">
        <v>32.753854884032116</v>
      </c>
      <c r="MK20" s="18">
        <v>134.54750278768961</v>
      </c>
      <c r="ML20" s="18">
        <v>33.852780151650322</v>
      </c>
      <c r="MM20" s="18">
        <v>15.259543487957187</v>
      </c>
      <c r="MN20" s="18">
        <v>18.422888247100804</v>
      </c>
      <c r="MO20" s="18">
        <v>27.772574330954505</v>
      </c>
      <c r="MP20" s="18">
        <v>8.6509295941124016</v>
      </c>
      <c r="MQ20" s="18">
        <v>3.3227190008920617</v>
      </c>
      <c r="MR20" s="18">
        <v>16.182166926851025</v>
      </c>
      <c r="MS20" s="18">
        <v>5.4492373996431764</v>
      </c>
      <c r="MT20" s="18">
        <v>64.43463443354149</v>
      </c>
      <c r="MU20" s="18">
        <v>12.751758006244428</v>
      </c>
      <c r="MV20" s="18">
        <v>33.424383184656563</v>
      </c>
      <c r="MW20" s="18">
        <v>138.5714031668154</v>
      </c>
      <c r="MX20" s="18">
        <v>56.57224438001785</v>
      </c>
      <c r="MY20" s="18">
        <v>17.920796431757367</v>
      </c>
      <c r="MZ20" s="18">
        <v>20.221595918822487</v>
      </c>
      <c r="NA20" s="18">
        <v>28.917385950044611</v>
      </c>
      <c r="NB20" s="18">
        <v>13.8145275646744</v>
      </c>
      <c r="NC20" s="18">
        <v>5.2063288581623555</v>
      </c>
      <c r="ND20" s="18">
        <v>21.320101494201612</v>
      </c>
      <c r="NE20" s="18">
        <v>9.8780319803746668</v>
      </c>
      <c r="NF20" s="18">
        <v>74.934013001784137</v>
      </c>
      <c r="NG20" s="18">
        <v>12.84150996877788</v>
      </c>
      <c r="NH20" s="18">
        <v>38.378756801962538</v>
      </c>
      <c r="NI20" s="18">
        <v>142.59312736396078</v>
      </c>
      <c r="NJ20" s="18">
        <v>37.410309188224801</v>
      </c>
      <c r="NK20" s="18">
        <v>15.774645762711865</v>
      </c>
      <c r="NL20" s="18">
        <v>21.386133073148986</v>
      </c>
      <c r="NM20" s="18">
        <v>27.921487355040139</v>
      </c>
      <c r="NN20" s="18">
        <v>12.754353880463874</v>
      </c>
      <c r="NO20" s="18">
        <v>3.3998646520963431</v>
      </c>
      <c r="NP20" s="18">
        <v>20.077517127564672</v>
      </c>
      <c r="NQ20" s="18">
        <v>6.6845315566458536</v>
      </c>
      <c r="NR20" s="18">
        <v>73.758004259589697</v>
      </c>
      <c r="NS20" s="18">
        <v>13.412151516503124</v>
      </c>
      <c r="NT20" s="18">
        <v>35.938277520071367</v>
      </c>
      <c r="NU20" s="18">
        <v>142.00344422390717</v>
      </c>
      <c r="NV20" s="18">
        <v>38.682722792149875</v>
      </c>
      <c r="NW20" s="18">
        <v>18.286923505798395</v>
      </c>
      <c r="NX20" s="18">
        <v>22.221444982158793</v>
      </c>
      <c r="NY20" s="18">
        <v>28.027576226583413</v>
      </c>
      <c r="NZ20" s="18">
        <v>13.189232760927744</v>
      </c>
      <c r="OA20" s="18">
        <v>3.9093243978590548</v>
      </c>
      <c r="OB20" s="18">
        <v>18.606060593220338</v>
      </c>
      <c r="OC20" s="18">
        <v>5.8827483942908128</v>
      </c>
      <c r="OD20" s="18">
        <v>71.178280419268503</v>
      </c>
      <c r="OE20" s="18">
        <v>14.08700109277431</v>
      </c>
      <c r="OF20" s="18">
        <v>38.580551048171287</v>
      </c>
      <c r="OG20" s="18">
        <v>147.02112919268509</v>
      </c>
      <c r="OH20" s="18">
        <v>47.048463737734167</v>
      </c>
      <c r="OI20" s="18">
        <v>17.736396097234621</v>
      </c>
      <c r="OJ20" s="18">
        <v>23.197415967885824</v>
      </c>
      <c r="OK20" s="18">
        <v>27.509831445138275</v>
      </c>
      <c r="OL20" s="18">
        <v>13.264326583407675</v>
      </c>
      <c r="OM20" s="18">
        <v>4.7112008251561113</v>
      </c>
      <c r="ON20" s="18">
        <v>19.821924553969676</v>
      </c>
      <c r="OO20" s="18">
        <v>6.4137057091882239</v>
      </c>
      <c r="OP20" s="18">
        <v>73.168678635147202</v>
      </c>
      <c r="OQ20" s="18">
        <v>15.395585950044602</v>
      </c>
      <c r="OR20" s="18">
        <v>39.189788737734162</v>
      </c>
      <c r="OS20" s="18">
        <v>147.49563012934883</v>
      </c>
      <c r="OT20" s="18">
        <v>46.522869157002688</v>
      </c>
      <c r="OU20" s="18">
        <v>20.967730999107943</v>
      </c>
      <c r="OV20" s="18">
        <v>25.515111953612852</v>
      </c>
      <c r="OW20" s="18">
        <v>28.813690878679758</v>
      </c>
      <c r="OX20" s="18">
        <v>15.206273661909014</v>
      </c>
      <c r="OY20" s="18">
        <v>6.5183645182872443</v>
      </c>
      <c r="OZ20" s="18">
        <v>22.039220829616418</v>
      </c>
      <c r="PA20" s="18">
        <v>6.6146294826048182</v>
      </c>
      <c r="PB20" s="18">
        <v>78.190715967885836</v>
      </c>
      <c r="PC20" s="18">
        <v>17.887283229259591</v>
      </c>
      <c r="PD20" s="18">
        <v>45.798107292595923</v>
      </c>
      <c r="PE20" s="18">
        <v>159.87606931311333</v>
      </c>
      <c r="PF20" s="18">
        <v>57.390395539696733</v>
      </c>
      <c r="PG20" s="18">
        <v>22.609504861730603</v>
      </c>
      <c r="PH20" s="18">
        <v>27.656412845673511</v>
      </c>
      <c r="PI20" s="18">
        <v>28.070229393398755</v>
      </c>
      <c r="PJ20" s="18">
        <v>13.914709656556649</v>
      </c>
      <c r="PK20" s="18">
        <v>4.9255702943800195</v>
      </c>
      <c r="PL20" s="18">
        <v>22.336658273862628</v>
      </c>
      <c r="PM20" s="18">
        <v>6.7496771186440681</v>
      </c>
      <c r="PN20" s="18">
        <v>84.381347479928692</v>
      </c>
      <c r="PO20" s="18">
        <v>20.560924866190906</v>
      </c>
      <c r="PP20" s="18">
        <v>50.711537600356834</v>
      </c>
      <c r="PQ20" s="18">
        <v>169.36580825156113</v>
      </c>
      <c r="PR20" s="18">
        <v>79.594897390722579</v>
      </c>
      <c r="PS20" s="18">
        <v>28.221007716324713</v>
      </c>
      <c r="PT20" s="18">
        <v>30.469501115075829</v>
      </c>
      <c r="PU20" s="18">
        <v>30.263245695807317</v>
      </c>
      <c r="PV20" s="18">
        <v>13.908911685994651</v>
      </c>
      <c r="PW20" s="18">
        <v>5.7431463202497772</v>
      </c>
      <c r="PX20" s="18">
        <v>23.57691101694915</v>
      </c>
      <c r="PY20" s="18">
        <v>7.3528370428189138</v>
      </c>
      <c r="PZ20" s="18">
        <v>88.267106935771665</v>
      </c>
      <c r="QA20" s="18">
        <v>20.383255151650314</v>
      </c>
      <c r="QB20" s="18">
        <v>57.776496855486165</v>
      </c>
      <c r="QC20" s="18">
        <v>176.48128601694924</v>
      </c>
      <c r="QD20" s="18">
        <v>61.504343220339003</v>
      </c>
      <c r="QE20" s="18">
        <v>32.347079839429085</v>
      </c>
      <c r="QF20" s="18">
        <v>33.606933764495999</v>
      </c>
      <c r="QG20" s="18">
        <v>30.645383251561114</v>
      </c>
      <c r="QH20" s="18">
        <v>14.794415677966104</v>
      </c>
      <c r="QI20" s="18">
        <v>7.9575824710080303</v>
      </c>
      <c r="QJ20" s="18">
        <v>25.797564830508477</v>
      </c>
      <c r="QK20" s="18">
        <v>9.6390405664585206</v>
      </c>
      <c r="QL20" s="18">
        <v>88.093556422836784</v>
      </c>
      <c r="QM20" s="18">
        <v>25.011014942016061</v>
      </c>
      <c r="QN20" s="18">
        <v>74.369900000000001</v>
      </c>
      <c r="QO20" s="53">
        <v>170.12027500000002</v>
      </c>
    </row>
    <row r="21" spans="1:457">
      <c r="A21" s="57" t="s">
        <v>2</v>
      </c>
      <c r="B21" s="332">
        <v>527.97905441570038</v>
      </c>
      <c r="C21" s="18">
        <v>195.37140053523643</v>
      </c>
      <c r="D21" s="18">
        <v>196.9382515611062</v>
      </c>
      <c r="E21" s="18">
        <v>199.38801070472795</v>
      </c>
      <c r="F21" s="18">
        <v>137.17407671721679</v>
      </c>
      <c r="G21" s="18">
        <v>96.846315789473692</v>
      </c>
      <c r="H21" s="18">
        <v>121.09520071364854</v>
      </c>
      <c r="I21" s="18">
        <v>120.88380017841214</v>
      </c>
      <c r="J21" s="18">
        <v>137.40727016057093</v>
      </c>
      <c r="K21" s="18">
        <v>106.9450903434434</v>
      </c>
      <c r="L21" s="18">
        <v>161.06014547279219</v>
      </c>
      <c r="M21" s="18">
        <v>216.85124933095457</v>
      </c>
      <c r="N21" s="18">
        <v>199.16761010258699</v>
      </c>
      <c r="O21" s="18">
        <v>183.98244540588766</v>
      </c>
      <c r="P21" s="18">
        <v>107.07632966101696</v>
      </c>
      <c r="Q21" s="18">
        <v>79.171023773416607</v>
      </c>
      <c r="R21" s="18">
        <v>105.12009750223022</v>
      </c>
      <c r="S21" s="18">
        <v>71.207969759143666</v>
      </c>
      <c r="T21" s="18">
        <v>163.91860713648538</v>
      </c>
      <c r="U21" s="18">
        <v>142.91997435325604</v>
      </c>
      <c r="V21" s="18">
        <v>103.48395062444249</v>
      </c>
      <c r="W21" s="18">
        <v>88.566953724353297</v>
      </c>
      <c r="X21" s="18">
        <v>120.38791048171277</v>
      </c>
      <c r="Y21" s="18">
        <v>166.83954076717222</v>
      </c>
      <c r="Z21" s="18">
        <v>122.74888140053528</v>
      </c>
      <c r="AA21" s="18">
        <v>92.781643086529897</v>
      </c>
      <c r="AB21" s="18">
        <v>81.835867417484394</v>
      </c>
      <c r="AC21" s="18">
        <v>50.817813001784117</v>
      </c>
      <c r="AD21" s="18">
        <v>69.888115388046401</v>
      </c>
      <c r="AE21" s="18">
        <v>68.612437511150745</v>
      </c>
      <c r="AF21" s="18">
        <v>91.512338314005333</v>
      </c>
      <c r="AG21" s="18">
        <v>91.755542194469243</v>
      </c>
      <c r="AH21" s="18">
        <v>100.69961904549513</v>
      </c>
      <c r="AI21" s="18">
        <v>89.214694290811792</v>
      </c>
      <c r="AJ21" s="18">
        <v>114.72828291703837</v>
      </c>
      <c r="AK21" s="18">
        <v>158.13305635593224</v>
      </c>
      <c r="AL21" s="18">
        <v>140.28309464763606</v>
      </c>
      <c r="AM21" s="18">
        <v>100.10475970115971</v>
      </c>
      <c r="AN21" s="18">
        <v>87.197093800178408</v>
      </c>
      <c r="AO21" s="18">
        <v>55.804658363068697</v>
      </c>
      <c r="AP21" s="18">
        <v>66.477338737734158</v>
      </c>
      <c r="AQ21" s="18">
        <v>57.731776315789496</v>
      </c>
      <c r="AR21" s="18">
        <v>99.975323505798414</v>
      </c>
      <c r="AS21" s="18">
        <v>92.020476806422835</v>
      </c>
      <c r="AT21" s="18">
        <v>98.367731244424675</v>
      </c>
      <c r="AU21" s="18">
        <v>78.189503523639615</v>
      </c>
      <c r="AV21" s="18">
        <v>115.19583561552191</v>
      </c>
      <c r="AW21" s="18">
        <v>155.03268097680646</v>
      </c>
      <c r="AX21" s="18">
        <v>180.0732609054416</v>
      </c>
      <c r="AY21" s="18">
        <v>95.499632203389865</v>
      </c>
      <c r="AZ21" s="18">
        <v>112.24410900981272</v>
      </c>
      <c r="BA21" s="18">
        <v>59.88304101248886</v>
      </c>
      <c r="BB21" s="18">
        <v>61.161687823372006</v>
      </c>
      <c r="BC21" s="18">
        <v>53.294867685102588</v>
      </c>
      <c r="BD21" s="18">
        <v>102.07948940677971</v>
      </c>
      <c r="BE21" s="18">
        <v>88.554798193577184</v>
      </c>
      <c r="BF21" s="18">
        <v>96.078076917930446</v>
      </c>
      <c r="BG21" s="18">
        <v>61.32712428635147</v>
      </c>
      <c r="BH21" s="18">
        <v>106.06286616859953</v>
      </c>
      <c r="BI21" s="18">
        <v>158.53033392060664</v>
      </c>
      <c r="BJ21" s="18">
        <v>100.12807593666373</v>
      </c>
      <c r="BK21" s="18">
        <v>57.336037622658345</v>
      </c>
      <c r="BL21" s="18">
        <v>65.509186462979514</v>
      </c>
      <c r="BM21" s="18">
        <v>42.551274866190909</v>
      </c>
      <c r="BN21" s="18">
        <v>36.174424353256036</v>
      </c>
      <c r="BO21" s="18">
        <v>28.765830419268532</v>
      </c>
      <c r="BP21" s="18">
        <v>55.403883363068701</v>
      </c>
      <c r="BQ21" s="18">
        <v>43.122755798394294</v>
      </c>
      <c r="BR21" s="18">
        <v>60.722969536128481</v>
      </c>
      <c r="BS21" s="18">
        <v>37.301282471008044</v>
      </c>
      <c r="BT21" s="18">
        <v>77.36776166369313</v>
      </c>
      <c r="BU21" s="18">
        <v>129.49308697591437</v>
      </c>
      <c r="BV21" s="18">
        <v>71.732445160570919</v>
      </c>
      <c r="BW21" s="18">
        <v>44.934349576271217</v>
      </c>
      <c r="BX21" s="18">
        <v>71.517438380909894</v>
      </c>
      <c r="BY21" s="18">
        <v>35.427465432649434</v>
      </c>
      <c r="BZ21" s="18">
        <v>21.967671074933108</v>
      </c>
      <c r="CA21" s="18">
        <v>17.138971966993761</v>
      </c>
      <c r="CB21" s="18">
        <v>30.557512132024986</v>
      </c>
      <c r="CC21" s="18">
        <v>23.74862731935773</v>
      </c>
      <c r="CD21" s="18">
        <v>34.12397905887601</v>
      </c>
      <c r="CE21" s="18">
        <v>23.936369647636045</v>
      </c>
      <c r="CF21" s="18">
        <v>62.51982745316684</v>
      </c>
      <c r="CG21" s="18">
        <v>114.36534239518288</v>
      </c>
      <c r="CH21" s="18">
        <v>64.878668822479938</v>
      </c>
      <c r="CI21" s="18">
        <v>30.515978144513848</v>
      </c>
      <c r="CJ21" s="18">
        <v>32.892975089206075</v>
      </c>
      <c r="CK21" s="18">
        <v>23.01497419714541</v>
      </c>
      <c r="CL21" s="18">
        <v>15.630877854594114</v>
      </c>
      <c r="CM21" s="18">
        <v>15.602509768064232</v>
      </c>
      <c r="CN21" s="18">
        <v>17.336631467439791</v>
      </c>
      <c r="CO21" s="18">
        <v>16.973302341659238</v>
      </c>
      <c r="CP21" s="18">
        <v>24.487161306868877</v>
      </c>
      <c r="CQ21" s="18">
        <v>17.850179326494199</v>
      </c>
      <c r="CR21" s="18">
        <v>43.429566369313143</v>
      </c>
      <c r="CS21" s="18">
        <v>102.41832094112401</v>
      </c>
      <c r="CT21" s="18">
        <v>56.346449955396977</v>
      </c>
      <c r="CU21" s="18">
        <v>35.167862466547717</v>
      </c>
      <c r="CV21" s="18">
        <v>38.50046755129349</v>
      </c>
      <c r="CW21" s="18">
        <v>30.679238425512935</v>
      </c>
      <c r="CX21" s="18">
        <v>18.211068019625333</v>
      </c>
      <c r="CY21" s="18">
        <v>15.617540967885823</v>
      </c>
      <c r="CZ21" s="18">
        <v>23.921167462087425</v>
      </c>
      <c r="DA21" s="18">
        <v>16.373033630686894</v>
      </c>
      <c r="DB21" s="18">
        <v>36.079138670829629</v>
      </c>
      <c r="DC21" s="18">
        <v>19.134453122212314</v>
      </c>
      <c r="DD21" s="18">
        <v>36.855553768956291</v>
      </c>
      <c r="DE21" s="18">
        <v>101.802274910794</v>
      </c>
      <c r="DF21" s="18">
        <v>52.880289473684229</v>
      </c>
      <c r="DG21" s="18">
        <v>27.473380396966991</v>
      </c>
      <c r="DH21" s="18">
        <v>34.869585637823384</v>
      </c>
      <c r="DI21" s="18">
        <v>25.072896231043718</v>
      </c>
      <c r="DJ21" s="18">
        <v>20.19279259589652</v>
      </c>
      <c r="DK21" s="18">
        <v>16.327116190900984</v>
      </c>
      <c r="DL21" s="18">
        <v>22.433622725245311</v>
      </c>
      <c r="DM21" s="18">
        <v>19.757354125780559</v>
      </c>
      <c r="DN21" s="18">
        <v>45.842983273862622</v>
      </c>
      <c r="DO21" s="18">
        <v>19.780965700267618</v>
      </c>
      <c r="DP21" s="18">
        <v>44.305495160570942</v>
      </c>
      <c r="DQ21" s="18">
        <v>105.53144252899203</v>
      </c>
      <c r="DR21" s="18">
        <v>69.89935381355933</v>
      </c>
      <c r="DS21" s="18">
        <v>34.477950602140957</v>
      </c>
      <c r="DT21" s="18">
        <v>35.385884812667264</v>
      </c>
      <c r="DU21" s="18">
        <v>27.559790365744867</v>
      </c>
      <c r="DV21" s="18">
        <v>20.536971320249776</v>
      </c>
      <c r="DW21" s="18">
        <v>14.909877676181985</v>
      </c>
      <c r="DX21" s="18">
        <v>33.345916280107062</v>
      </c>
      <c r="DY21" s="18">
        <v>18.417478880463886</v>
      </c>
      <c r="DZ21" s="18">
        <v>48.506645561998212</v>
      </c>
      <c r="EA21" s="18">
        <v>15.722635013380913</v>
      </c>
      <c r="EB21" s="18">
        <v>42.344319959857273</v>
      </c>
      <c r="EC21" s="18">
        <v>109.01605392506687</v>
      </c>
      <c r="ED21" s="18">
        <v>53.702295584299748</v>
      </c>
      <c r="EE21" s="18">
        <v>25.403753612845691</v>
      </c>
      <c r="EF21" s="18">
        <v>28.705923238180198</v>
      </c>
      <c r="EG21" s="18">
        <v>25.579340410347914</v>
      </c>
      <c r="EH21" s="18">
        <v>20.242580530776099</v>
      </c>
      <c r="EI21" s="18">
        <v>17.411398862622658</v>
      </c>
      <c r="EJ21" s="18">
        <v>25.961353612845688</v>
      </c>
      <c r="EK21" s="18">
        <v>20.396700847457637</v>
      </c>
      <c r="EL21" s="18">
        <v>43.314337533452274</v>
      </c>
      <c r="EM21" s="18">
        <v>18.193456489741308</v>
      </c>
      <c r="EN21" s="18">
        <v>34.61576509812668</v>
      </c>
      <c r="EO21" s="18">
        <v>78.582086752899187</v>
      </c>
      <c r="EP21" s="18">
        <v>92.341028412132061</v>
      </c>
      <c r="EQ21" s="18">
        <v>31.944439540588782</v>
      </c>
      <c r="ER21" s="18">
        <v>36.017801427297073</v>
      </c>
      <c r="ES21" s="18">
        <v>32.535521654772538</v>
      </c>
      <c r="ET21" s="18">
        <v>21.588502453166825</v>
      </c>
      <c r="EU21" s="18">
        <v>15.438969692239075</v>
      </c>
      <c r="EV21" s="18">
        <v>38.270258586083855</v>
      </c>
      <c r="EW21" s="18">
        <v>24.598333117752031</v>
      </c>
      <c r="EX21" s="18">
        <v>68.840128322925992</v>
      </c>
      <c r="EY21" s="18">
        <v>24.845081066012487</v>
      </c>
      <c r="EZ21" s="18">
        <v>48.826482136485325</v>
      </c>
      <c r="FA21" s="18">
        <v>114.92718595004459</v>
      </c>
      <c r="FB21" s="18">
        <v>85.319297457627115</v>
      </c>
      <c r="FC21" s="18">
        <v>28.780799442462097</v>
      </c>
      <c r="FD21" s="18">
        <v>34.138606110615534</v>
      </c>
      <c r="FE21" s="18">
        <v>28.840302475468338</v>
      </c>
      <c r="FF21" s="18">
        <v>21.004461842105272</v>
      </c>
      <c r="FG21" s="18">
        <v>15.892439384478152</v>
      </c>
      <c r="FH21" s="18">
        <v>37.461651538804638</v>
      </c>
      <c r="FI21" s="18">
        <v>22.506602542372899</v>
      </c>
      <c r="FJ21" s="18">
        <v>74.825437065120468</v>
      </c>
      <c r="FK21" s="18">
        <v>18.790756266726135</v>
      </c>
      <c r="FL21" s="18">
        <v>44.731731489741314</v>
      </c>
      <c r="FM21" s="18">
        <v>119.70273958519182</v>
      </c>
      <c r="FN21" s="18">
        <v>95.304506400535232</v>
      </c>
      <c r="FO21" s="18">
        <v>23.544283831400541</v>
      </c>
      <c r="FP21" s="18">
        <v>25.23562801070473</v>
      </c>
      <c r="FQ21" s="18">
        <v>25.586957047279217</v>
      </c>
      <c r="FR21" s="18">
        <v>13.861766257805535</v>
      </c>
      <c r="FS21" s="18">
        <v>10.328501650312223</v>
      </c>
      <c r="FT21" s="18">
        <v>40.579514094558441</v>
      </c>
      <c r="FU21" s="18">
        <v>17.934863893844803</v>
      </c>
      <c r="FV21" s="18">
        <v>79.795137221231045</v>
      </c>
      <c r="FW21" s="18">
        <v>17.958677542372893</v>
      </c>
      <c r="FX21" s="18">
        <v>37.3160960526316</v>
      </c>
      <c r="FY21" s="18">
        <v>123.94161565566459</v>
      </c>
      <c r="FZ21" s="18">
        <v>86.86196177520074</v>
      </c>
      <c r="GA21" s="18">
        <v>26.367149375557542</v>
      </c>
      <c r="GB21" s="18">
        <v>35.085773773416598</v>
      </c>
      <c r="GC21" s="18">
        <v>26.359532738626228</v>
      </c>
      <c r="GD21" s="18">
        <v>16.406795539696699</v>
      </c>
      <c r="GE21" s="18">
        <v>10.256811998215882</v>
      </c>
      <c r="GF21" s="18">
        <v>51.755001315789471</v>
      </c>
      <c r="GG21" s="18">
        <v>18.339167417484404</v>
      </c>
      <c r="GH21" s="18">
        <v>90.588580151650291</v>
      </c>
      <c r="GI21" s="18">
        <v>21.172121119536133</v>
      </c>
      <c r="GJ21" s="18">
        <v>39.23415176181981</v>
      </c>
      <c r="GK21" s="18">
        <v>137.78098278322921</v>
      </c>
      <c r="GL21" s="18">
        <v>73.668438826940275</v>
      </c>
      <c r="GM21" s="18">
        <v>21.616839451382699</v>
      </c>
      <c r="GN21" s="18">
        <v>25.582822301516508</v>
      </c>
      <c r="GO21" s="18">
        <v>24.19873947368421</v>
      </c>
      <c r="GP21" s="18">
        <v>19.370739852809994</v>
      </c>
      <c r="GQ21" s="18">
        <v>12.928743777876905</v>
      </c>
      <c r="GR21" s="18">
        <v>49.237252029438018</v>
      </c>
      <c r="GS21" s="18">
        <v>17.772893777876899</v>
      </c>
      <c r="GT21" s="18">
        <v>81.206562221231053</v>
      </c>
      <c r="GU21" s="18">
        <v>15.966398483496882</v>
      </c>
      <c r="GV21" s="18">
        <v>35.618021253345233</v>
      </c>
      <c r="GW21" s="18">
        <v>109.94988470115963</v>
      </c>
      <c r="GX21" s="18">
        <v>68.429280709188248</v>
      </c>
      <c r="GY21" s="18">
        <v>13.866522769848352</v>
      </c>
      <c r="GZ21" s="18">
        <v>22.446757537912578</v>
      </c>
      <c r="HA21" s="18">
        <v>26.674099843889387</v>
      </c>
      <c r="HB21" s="18">
        <v>14.206504571810887</v>
      </c>
      <c r="HC21" s="18">
        <v>9.696833742194471</v>
      </c>
      <c r="HD21" s="18">
        <v>44.712301293487968</v>
      </c>
      <c r="HE21" s="18">
        <v>13.657391681534348</v>
      </c>
      <c r="HF21" s="18">
        <v>81.2085363291704</v>
      </c>
      <c r="HG21" s="18">
        <v>13.040008853702059</v>
      </c>
      <c r="HH21" s="18">
        <v>36.126299643175749</v>
      </c>
      <c r="HI21" s="18">
        <v>113.5130096342551</v>
      </c>
      <c r="HJ21" s="18">
        <v>72.106453122212343</v>
      </c>
      <c r="HK21" s="18">
        <v>16.133109567350587</v>
      </c>
      <c r="HL21" s="18">
        <v>22.824496097234615</v>
      </c>
      <c r="HM21" s="18">
        <v>28.213764139161466</v>
      </c>
      <c r="HN21" s="18">
        <v>14.029985124888494</v>
      </c>
      <c r="HO21" s="18">
        <v>11.984467328278326</v>
      </c>
      <c r="HP21" s="18">
        <v>40.494549732381813</v>
      </c>
      <c r="HQ21" s="18">
        <v>15.13149072256914</v>
      </c>
      <c r="HR21" s="18">
        <v>82.454540410347946</v>
      </c>
      <c r="HS21" s="18">
        <v>13.151444915254244</v>
      </c>
      <c r="HT21" s="18">
        <v>30.832954594112408</v>
      </c>
      <c r="HU21" s="18">
        <v>124.1627312890277</v>
      </c>
      <c r="HV21" s="18">
        <v>57.836388492417498</v>
      </c>
      <c r="HW21" s="18">
        <v>16.628797190008928</v>
      </c>
      <c r="HX21" s="18">
        <v>22.127325111507592</v>
      </c>
      <c r="HY21" s="18">
        <v>27.350768086529893</v>
      </c>
      <c r="HZ21" s="18">
        <v>13.262803256021417</v>
      </c>
      <c r="IA21" s="18">
        <v>10.158153233719895</v>
      </c>
      <c r="IB21" s="18">
        <v>39.735746164139172</v>
      </c>
      <c r="IC21" s="18">
        <v>15.023956244424628</v>
      </c>
      <c r="ID21" s="18">
        <v>79.842811150758266</v>
      </c>
      <c r="IE21" s="18">
        <v>13.016739250669051</v>
      </c>
      <c r="IF21" s="18">
        <v>24.12484255129349</v>
      </c>
      <c r="IG21" s="18">
        <v>121.99909344335418</v>
      </c>
      <c r="IH21" s="18">
        <v>53.864561039250674</v>
      </c>
      <c r="II21" s="18">
        <v>12.67641547725246</v>
      </c>
      <c r="IJ21" s="18">
        <v>20.819781712756473</v>
      </c>
      <c r="IK21" s="18">
        <v>26.40297865744871</v>
      </c>
      <c r="IL21" s="18">
        <v>14.955561953612847</v>
      </c>
      <c r="IM21" s="18">
        <v>7.6984924620874233</v>
      </c>
      <c r="IN21" s="18">
        <v>38.563219313113301</v>
      </c>
      <c r="IO21" s="18">
        <v>12.679850735950046</v>
      </c>
      <c r="IP21" s="18">
        <v>89.064988514719005</v>
      </c>
      <c r="IQ21" s="18">
        <v>13.534810459411242</v>
      </c>
      <c r="IR21" s="18">
        <v>24.372942841213202</v>
      </c>
      <c r="IS21" s="18">
        <v>134.27445412578055</v>
      </c>
      <c r="IT21" s="18">
        <v>63.807225624442488</v>
      </c>
      <c r="IU21" s="18">
        <v>13.326099063336313</v>
      </c>
      <c r="IV21" s="18">
        <v>21.718995651204285</v>
      </c>
      <c r="IW21" s="18">
        <v>28.96692517841214</v>
      </c>
      <c r="IX21" s="18">
        <v>16.294318019625337</v>
      </c>
      <c r="IY21" s="18">
        <v>7.6104659009812687</v>
      </c>
      <c r="IZ21" s="18">
        <v>39.471246788581624</v>
      </c>
      <c r="JA21" s="18">
        <v>13.392115098126673</v>
      </c>
      <c r="JB21" s="18">
        <v>91.446773059768091</v>
      </c>
      <c r="JC21" s="18">
        <v>13.524147167707406</v>
      </c>
      <c r="JD21" s="18">
        <v>30.249862176628014</v>
      </c>
      <c r="JE21" s="18">
        <v>149.63340249776991</v>
      </c>
      <c r="JF21" s="18">
        <v>69.714083006244451</v>
      </c>
      <c r="JG21" s="18">
        <v>10.805800535236399</v>
      </c>
      <c r="JH21" s="18">
        <v>20.879517908117752</v>
      </c>
      <c r="JI21" s="18">
        <v>27.662443978590556</v>
      </c>
      <c r="JJ21" s="18">
        <v>15.753023840321145</v>
      </c>
      <c r="JK21" s="18">
        <v>7.067290878679751</v>
      </c>
      <c r="JL21" s="18">
        <v>39.50202421944693</v>
      </c>
      <c r="JM21" s="18">
        <v>12.050763157894741</v>
      </c>
      <c r="JN21" s="18">
        <v>92.024269580731499</v>
      </c>
      <c r="JO21" s="18">
        <v>13.241601025869757</v>
      </c>
      <c r="JP21" s="18">
        <v>37.520439540588747</v>
      </c>
      <c r="JQ21" s="18">
        <v>150.51326396074938</v>
      </c>
      <c r="JR21" s="18">
        <v>59.474167506690449</v>
      </c>
      <c r="JS21" s="18">
        <v>9.4088160570918866</v>
      </c>
      <c r="JT21" s="18">
        <v>19.245034255129351</v>
      </c>
      <c r="JU21" s="18">
        <v>27.880341971454058</v>
      </c>
      <c r="JV21" s="18">
        <v>16.459054995539699</v>
      </c>
      <c r="JW21" s="18">
        <v>5.0342861284567366</v>
      </c>
      <c r="JX21" s="18">
        <v>35.210966413916161</v>
      </c>
      <c r="JY21" s="18">
        <v>11.6480140499554</v>
      </c>
      <c r="JZ21" s="18">
        <v>87.665796766280138</v>
      </c>
      <c r="KA21" s="18">
        <v>12.651498193577165</v>
      </c>
      <c r="KB21" s="18">
        <v>27.380162087421958</v>
      </c>
      <c r="KC21" s="18">
        <v>141.09313175735954</v>
      </c>
      <c r="KD21" s="18">
        <v>78.557107292595902</v>
      </c>
      <c r="KE21" s="18">
        <v>10.896298617305979</v>
      </c>
      <c r="KF21" s="18">
        <v>16.705507604817129</v>
      </c>
      <c r="KG21" s="18">
        <v>28.17524571810884</v>
      </c>
      <c r="KH21" s="18">
        <v>12.851722479928636</v>
      </c>
      <c r="KI21" s="18">
        <v>4.7679369982158804</v>
      </c>
      <c r="KJ21" s="18">
        <v>29.277419714540585</v>
      </c>
      <c r="KK21" s="18">
        <v>10.211780575379128</v>
      </c>
      <c r="KL21" s="18">
        <v>85.997318041926889</v>
      </c>
      <c r="KM21" s="18">
        <v>12.049628434433542</v>
      </c>
      <c r="KN21" s="18">
        <v>25.987265722569134</v>
      </c>
      <c r="KO21" s="18">
        <v>149.36369582961643</v>
      </c>
      <c r="KP21" s="18">
        <v>71.749699174843911</v>
      </c>
      <c r="KQ21" s="18">
        <v>11.899876025869762</v>
      </c>
      <c r="KR21" s="18">
        <v>18.084849464763607</v>
      </c>
      <c r="KS21" s="18">
        <v>28.576518131132918</v>
      </c>
      <c r="KT21" s="18">
        <v>13.788304571810885</v>
      </c>
      <c r="KU21" s="18">
        <v>4.8207715878679762</v>
      </c>
      <c r="KV21" s="18">
        <v>28.456097546833195</v>
      </c>
      <c r="KW21" s="18">
        <v>11.397146900089208</v>
      </c>
      <c r="KX21" s="18">
        <v>85.567459924174841</v>
      </c>
      <c r="KY21" s="18">
        <v>12.33253209188225</v>
      </c>
      <c r="KZ21" s="18">
        <v>28.778576628010708</v>
      </c>
      <c r="LA21" s="18">
        <v>140.22478851471902</v>
      </c>
      <c r="LB21" s="18">
        <v>76.397744090098158</v>
      </c>
      <c r="LC21" s="18">
        <v>15.784469669937558</v>
      </c>
      <c r="LD21" s="18">
        <v>18.83962709634255</v>
      </c>
      <c r="LE21" s="18">
        <v>29.47952484388939</v>
      </c>
      <c r="LF21" s="18">
        <v>15.720194580731496</v>
      </c>
      <c r="LG21" s="18">
        <v>4.2859282337198934</v>
      </c>
      <c r="LH21" s="18">
        <v>29.085371654772523</v>
      </c>
      <c r="LI21" s="18">
        <v>11.025299576271189</v>
      </c>
      <c r="LJ21" s="18">
        <v>94.238861173059831</v>
      </c>
      <c r="LK21" s="18">
        <v>12.740550669045499</v>
      </c>
      <c r="LL21" s="18">
        <v>33.055225000000014</v>
      </c>
      <c r="LM21" s="18">
        <v>142.44715218554867</v>
      </c>
      <c r="LN21" s="18">
        <v>74.993578211418395</v>
      </c>
      <c r="LO21" s="18">
        <v>12.683099464763606</v>
      </c>
      <c r="LP21" s="18">
        <v>17.981667350579837</v>
      </c>
      <c r="LQ21" s="18">
        <v>25.895228768956297</v>
      </c>
      <c r="LR21" s="18">
        <v>13.744019268510261</v>
      </c>
      <c r="LS21" s="18">
        <v>2.9313482158786806</v>
      </c>
      <c r="LT21" s="18">
        <v>24.520441347011598</v>
      </c>
      <c r="LU21" s="18">
        <v>5.855033162355042</v>
      </c>
      <c r="LV21" s="18">
        <v>81.427118264942052</v>
      </c>
      <c r="LW21" s="18">
        <v>12.415693331846569</v>
      </c>
      <c r="LX21" s="18">
        <v>34.746071766280103</v>
      </c>
      <c r="LY21" s="18">
        <v>143.27079043264939</v>
      </c>
      <c r="LZ21" s="18">
        <v>55.515987823372001</v>
      </c>
      <c r="MA21" s="18">
        <v>14.184462957181092</v>
      </c>
      <c r="MB21" s="18">
        <v>16.705787399643178</v>
      </c>
      <c r="MC21" s="18">
        <v>23.095492930419272</v>
      </c>
      <c r="MD21" s="18">
        <v>10.785826293487959</v>
      </c>
      <c r="ME21" s="18">
        <v>1.2945173951828726</v>
      </c>
      <c r="MF21" s="18">
        <v>16.709378099910793</v>
      </c>
      <c r="MG21" s="18">
        <v>5.3701176404995561</v>
      </c>
      <c r="MH21" s="18">
        <v>66.457846364852799</v>
      </c>
      <c r="MI21" s="18">
        <v>9.9236540811775225</v>
      </c>
      <c r="MJ21" s="18">
        <v>34.973358429973246</v>
      </c>
      <c r="MK21" s="18">
        <v>135.88983400981266</v>
      </c>
      <c r="ML21" s="18">
        <v>62.222156846565575</v>
      </c>
      <c r="MM21" s="18">
        <v>17.069023260481714</v>
      </c>
      <c r="MN21" s="18">
        <v>18.354229705619982</v>
      </c>
      <c r="MO21" s="18">
        <v>28.72821355932204</v>
      </c>
      <c r="MP21" s="18">
        <v>8.5806544603033021</v>
      </c>
      <c r="MQ21" s="18">
        <v>3.3872583407671728</v>
      </c>
      <c r="MR21" s="18">
        <v>16.50693099910794</v>
      </c>
      <c r="MS21" s="18">
        <v>5.6632338090990197</v>
      </c>
      <c r="MT21" s="18">
        <v>63.768536217662835</v>
      </c>
      <c r="MU21" s="18">
        <v>11.895399308652992</v>
      </c>
      <c r="MV21" s="18">
        <v>36.010371320249789</v>
      </c>
      <c r="MW21" s="18">
        <v>139.11963004014271</v>
      </c>
      <c r="MX21" s="18">
        <v>68.589354438001777</v>
      </c>
      <c r="MY21" s="18">
        <v>20.38392355040143</v>
      </c>
      <c r="MZ21" s="18">
        <v>20.659770160570922</v>
      </c>
      <c r="NA21" s="18">
        <v>30.118887109723463</v>
      </c>
      <c r="NB21" s="18">
        <v>13.732423327386266</v>
      </c>
      <c r="NC21" s="18">
        <v>5.2473343443354166</v>
      </c>
      <c r="ND21" s="18">
        <v>21.766389785905446</v>
      </c>
      <c r="NE21" s="18">
        <v>10.230759991079395</v>
      </c>
      <c r="NF21" s="18">
        <v>74.343319491525463</v>
      </c>
      <c r="NG21" s="18">
        <v>11.927280374665477</v>
      </c>
      <c r="NH21" s="18">
        <v>41.70680744870652</v>
      </c>
      <c r="NI21" s="18">
        <v>143.44679692239075</v>
      </c>
      <c r="NJ21" s="18">
        <v>69.915690722569138</v>
      </c>
      <c r="NK21" s="18">
        <v>18.000708942908116</v>
      </c>
      <c r="NL21" s="18">
        <v>21.711689897413024</v>
      </c>
      <c r="NM21" s="18">
        <v>29.208512466547734</v>
      </c>
      <c r="NN21" s="18">
        <v>12.832696431757363</v>
      </c>
      <c r="NO21" s="18">
        <v>3.5996226137377345</v>
      </c>
      <c r="NP21" s="18">
        <v>20.369918264942026</v>
      </c>
      <c r="NQ21" s="18">
        <v>7.1349235057983957</v>
      </c>
      <c r="NR21" s="18">
        <v>73.654806601248907</v>
      </c>
      <c r="NS21" s="18">
        <v>12.791706489741308</v>
      </c>
      <c r="NT21" s="18">
        <v>39.636045941124003</v>
      </c>
      <c r="NU21" s="18">
        <v>143.78494451382699</v>
      </c>
      <c r="NV21" s="18">
        <v>68.357839763603948</v>
      </c>
      <c r="NW21" s="18">
        <v>20.888549063336317</v>
      </c>
      <c r="NX21" s="18">
        <v>22.222330999107943</v>
      </c>
      <c r="NY21" s="18">
        <v>29.386120004460302</v>
      </c>
      <c r="NZ21" s="18">
        <v>13.352617395182877</v>
      </c>
      <c r="OA21" s="18">
        <v>4.2291454281891179</v>
      </c>
      <c r="OB21" s="18">
        <v>19.146530932203401</v>
      </c>
      <c r="OC21" s="18">
        <v>6.1277709411239973</v>
      </c>
      <c r="OD21" s="18">
        <v>71.210254750223044</v>
      </c>
      <c r="OE21" s="18">
        <v>12.987578412132027</v>
      </c>
      <c r="OF21" s="18">
        <v>42.006141280107059</v>
      </c>
      <c r="OG21" s="18">
        <v>147.95794444692237</v>
      </c>
      <c r="OH21" s="18">
        <v>72.455419446922406</v>
      </c>
      <c r="OI21" s="18">
        <v>20.303435905441575</v>
      </c>
      <c r="OJ21" s="18">
        <v>23.294815655664589</v>
      </c>
      <c r="OK21" s="18">
        <v>29.206989139161465</v>
      </c>
      <c r="OL21" s="18">
        <v>13.674350356824265</v>
      </c>
      <c r="OM21" s="18">
        <v>4.7739214986619105</v>
      </c>
      <c r="ON21" s="18">
        <v>20.315638068688674</v>
      </c>
      <c r="OO21" s="18">
        <v>6.9149736842105263</v>
      </c>
      <c r="OP21" s="18">
        <v>73.944471966993774</v>
      </c>
      <c r="OQ21" s="18">
        <v>14.753006043710974</v>
      </c>
      <c r="OR21" s="18">
        <v>42.829546364852824</v>
      </c>
      <c r="OS21" s="18">
        <v>149.28331699375565</v>
      </c>
      <c r="OT21" s="18">
        <v>89.351669402319345</v>
      </c>
      <c r="OU21" s="18">
        <v>24.006753590544154</v>
      </c>
      <c r="OV21" s="18">
        <v>26.09152038358609</v>
      </c>
      <c r="OW21" s="18">
        <v>30.509651672613742</v>
      </c>
      <c r="OX21" s="18">
        <v>15.541063715432653</v>
      </c>
      <c r="OY21" s="18">
        <v>6.9982748215878683</v>
      </c>
      <c r="OZ21" s="18">
        <v>23.039440700267619</v>
      </c>
      <c r="PA21" s="18">
        <v>6.9141964763603951</v>
      </c>
      <c r="PB21" s="18">
        <v>79.769940142729723</v>
      </c>
      <c r="PC21" s="18">
        <v>17.638996409455846</v>
      </c>
      <c r="PD21" s="18">
        <v>49.516767060660129</v>
      </c>
      <c r="PE21" s="18">
        <v>162.31754342105268</v>
      </c>
      <c r="PF21" s="18">
        <v>97.175587667261382</v>
      </c>
      <c r="PG21" s="18">
        <v>25.856865789473691</v>
      </c>
      <c r="PH21" s="18">
        <v>28.39323697591437</v>
      </c>
      <c r="PI21" s="18">
        <v>29.856066503122221</v>
      </c>
      <c r="PJ21" s="18">
        <v>13.969005396966999</v>
      </c>
      <c r="PK21" s="18">
        <v>5.0077677966101701</v>
      </c>
      <c r="PL21" s="18">
        <v>23.378147881355936</v>
      </c>
      <c r="PM21" s="18">
        <v>7.005036529884034</v>
      </c>
      <c r="PN21" s="18">
        <v>86.472347479928644</v>
      </c>
      <c r="PO21" s="18">
        <v>19.275827230151659</v>
      </c>
      <c r="PP21" s="18">
        <v>55.698491770740411</v>
      </c>
      <c r="PQ21" s="18">
        <v>171.53081398305082</v>
      </c>
      <c r="PR21" s="18">
        <v>104.59089667707411</v>
      </c>
      <c r="PS21" s="18">
        <v>32.334504616413916</v>
      </c>
      <c r="PT21" s="18">
        <v>31.335947970562003</v>
      </c>
      <c r="PU21" s="18">
        <v>32.415256512042824</v>
      </c>
      <c r="PV21" s="18">
        <v>13.837905976806427</v>
      </c>
      <c r="PW21" s="18">
        <v>5.8474165254237302</v>
      </c>
      <c r="PX21" s="18">
        <v>24.65541126226584</v>
      </c>
      <c r="PY21" s="18">
        <v>7.6314194246208755</v>
      </c>
      <c r="PZ21" s="18">
        <v>90.963614027653904</v>
      </c>
      <c r="QA21" s="18">
        <v>20.01802963871544</v>
      </c>
      <c r="QB21" s="18">
        <v>62.577978144513835</v>
      </c>
      <c r="QC21" s="18">
        <v>178.0886606601249</v>
      </c>
      <c r="QD21" s="18">
        <v>112.98174143621766</v>
      </c>
      <c r="QE21" s="18">
        <v>37.182291949152557</v>
      </c>
      <c r="QF21" s="18">
        <v>35.357858697591439</v>
      </c>
      <c r="QG21" s="18">
        <v>32.912156578947368</v>
      </c>
      <c r="QH21" s="18">
        <v>14.798177363960752</v>
      </c>
      <c r="QI21" s="18">
        <v>8.0656609946476383</v>
      </c>
      <c r="QJ21" s="18">
        <v>27.648205530776107</v>
      </c>
      <c r="QK21" s="18">
        <v>10.023416480820696</v>
      </c>
      <c r="QL21" s="18">
        <v>92.66566813113289</v>
      </c>
      <c r="QM21" s="18">
        <v>25.051818354148093</v>
      </c>
      <c r="QN21" s="18">
        <v>80.727071610169503</v>
      </c>
      <c r="QO21" s="53">
        <v>173.43635664585202</v>
      </c>
    </row>
    <row r="22" spans="1:457">
      <c r="A22" s="57" t="s">
        <v>169</v>
      </c>
      <c r="B22" s="332">
        <v>623.02224799286364</v>
      </c>
      <c r="C22" s="18">
        <v>164.56909901873331</v>
      </c>
      <c r="D22" s="18">
        <v>192.66049955396971</v>
      </c>
      <c r="E22" s="18">
        <v>202.34761819803751</v>
      </c>
      <c r="F22" s="18">
        <v>151.66123104371098</v>
      </c>
      <c r="G22" s="18">
        <v>106.34690454950938</v>
      </c>
      <c r="H22" s="18">
        <v>137.72123104371099</v>
      </c>
      <c r="I22" s="18">
        <v>120.27446922390725</v>
      </c>
      <c r="J22" s="18">
        <v>114.54840593220339</v>
      </c>
      <c r="K22" s="18">
        <v>89.728863916146281</v>
      </c>
      <c r="L22" s="18">
        <v>120.78825024531672</v>
      </c>
      <c r="M22" s="18">
        <v>124.60317497769852</v>
      </c>
      <c r="N22" s="18">
        <v>154.86208385370202</v>
      </c>
      <c r="O22" s="18">
        <v>146.53490796164141</v>
      </c>
      <c r="P22" s="18">
        <v>86.477772390722535</v>
      </c>
      <c r="Q22" s="18">
        <v>69.748855285459442</v>
      </c>
      <c r="R22" s="18">
        <v>98.807164562890293</v>
      </c>
      <c r="S22" s="18">
        <v>66.638329571810871</v>
      </c>
      <c r="T22" s="18">
        <v>154.03101549955394</v>
      </c>
      <c r="U22" s="18">
        <v>118.48805698037468</v>
      </c>
      <c r="V22" s="18">
        <v>94.090430017841243</v>
      </c>
      <c r="W22" s="18">
        <v>79.983563492417503</v>
      </c>
      <c r="X22" s="18">
        <v>101.3471419937556</v>
      </c>
      <c r="Y22" s="18">
        <v>114.86886427297058</v>
      </c>
      <c r="Z22" s="18">
        <v>96.231606556645886</v>
      </c>
      <c r="AA22" s="18">
        <v>66.678713291703829</v>
      </c>
      <c r="AB22" s="18">
        <v>64.45535479482605</v>
      </c>
      <c r="AC22" s="18">
        <v>46.980706757359521</v>
      </c>
      <c r="AD22" s="18">
        <v>63.220200535236415</v>
      </c>
      <c r="AE22" s="18">
        <v>62.402251449598566</v>
      </c>
      <c r="AF22" s="18">
        <v>87.146839540588786</v>
      </c>
      <c r="AG22" s="18">
        <v>83.454185147190003</v>
      </c>
      <c r="AH22" s="18">
        <v>88.622648438893862</v>
      </c>
      <c r="AI22" s="18">
        <v>74.23878503568244</v>
      </c>
      <c r="AJ22" s="18">
        <v>93.548700602140983</v>
      </c>
      <c r="AK22" s="18">
        <v>102.46347671721682</v>
      </c>
      <c r="AL22" s="18">
        <v>105.99235787243532</v>
      </c>
      <c r="AM22" s="18">
        <v>71.339939652096348</v>
      </c>
      <c r="AN22" s="18">
        <v>65.142126739518304</v>
      </c>
      <c r="AO22" s="18">
        <v>51.690493064228392</v>
      </c>
      <c r="AP22" s="18">
        <v>61.169522078501366</v>
      </c>
      <c r="AQ22" s="18">
        <v>54.248190834076738</v>
      </c>
      <c r="AR22" s="18">
        <v>92.110151048171304</v>
      </c>
      <c r="AS22" s="18">
        <v>83.794011507582539</v>
      </c>
      <c r="AT22" s="18">
        <v>87.179824241748477</v>
      </c>
      <c r="AU22" s="18">
        <v>66.901849665477272</v>
      </c>
      <c r="AV22" s="18">
        <v>92.937395539696709</v>
      </c>
      <c r="AW22" s="18">
        <v>101.15164313113293</v>
      </c>
      <c r="AX22" s="18">
        <v>149.25272609277434</v>
      </c>
      <c r="AY22" s="18">
        <v>81.077996498661932</v>
      </c>
      <c r="AZ22" s="18">
        <v>96.76910796164141</v>
      </c>
      <c r="BA22" s="18">
        <v>59.910336552185569</v>
      </c>
      <c r="BB22" s="18">
        <v>60.44416953612847</v>
      </c>
      <c r="BC22" s="18">
        <v>51.982645495093671</v>
      </c>
      <c r="BD22" s="18">
        <v>98.14703530330064</v>
      </c>
      <c r="BE22" s="18">
        <v>85.505967239072234</v>
      </c>
      <c r="BF22" s="18">
        <v>90.426889830508472</v>
      </c>
      <c r="BG22" s="18">
        <v>59.480696052631586</v>
      </c>
      <c r="BH22" s="18">
        <v>93.452948595004486</v>
      </c>
      <c r="BI22" s="18">
        <v>110.70424264049959</v>
      </c>
      <c r="BJ22" s="18">
        <v>78.876461998215873</v>
      </c>
      <c r="BK22" s="18">
        <v>50.515168264942012</v>
      </c>
      <c r="BL22" s="18">
        <v>53.208131289027669</v>
      </c>
      <c r="BM22" s="18">
        <v>43.360161708296182</v>
      </c>
      <c r="BN22" s="18">
        <v>37.939478925066929</v>
      </c>
      <c r="BO22" s="18">
        <v>31.499503590544169</v>
      </c>
      <c r="BP22" s="18">
        <v>57.047382627118651</v>
      </c>
      <c r="BQ22" s="18">
        <v>44.372210682426406</v>
      </c>
      <c r="BR22" s="18">
        <v>60.529677943800202</v>
      </c>
      <c r="BS22" s="18">
        <v>38.177040276538818</v>
      </c>
      <c r="BT22" s="18">
        <v>67.77448309545052</v>
      </c>
      <c r="BU22" s="18">
        <v>77.265076962533456</v>
      </c>
      <c r="BV22" s="18">
        <v>50.101149643175752</v>
      </c>
      <c r="BW22" s="18">
        <v>34.991420740410362</v>
      </c>
      <c r="BX22" s="18">
        <v>46.980691213202505</v>
      </c>
      <c r="BY22" s="18">
        <v>31.56468024085639</v>
      </c>
      <c r="BZ22" s="18">
        <v>22.995202029438005</v>
      </c>
      <c r="CA22" s="18">
        <v>18.660620584299735</v>
      </c>
      <c r="CB22" s="18">
        <v>31.291103077609275</v>
      </c>
      <c r="CC22" s="18">
        <v>25.513091213202507</v>
      </c>
      <c r="CD22" s="18">
        <v>32.436194491525441</v>
      </c>
      <c r="CE22" s="18">
        <v>23.579242640499558</v>
      </c>
      <c r="CF22" s="18">
        <v>43.340032024977731</v>
      </c>
      <c r="CG22" s="18">
        <v>50.494852051739521</v>
      </c>
      <c r="CH22" s="18">
        <v>44.58684440231935</v>
      </c>
      <c r="CI22" s="18">
        <v>26.865370695807322</v>
      </c>
      <c r="CJ22" s="18">
        <v>26.140360124888499</v>
      </c>
      <c r="CK22" s="18">
        <v>23.476806645851916</v>
      </c>
      <c r="CL22" s="18">
        <v>18.872176561106162</v>
      </c>
      <c r="CM22" s="18">
        <v>17.820707604817137</v>
      </c>
      <c r="CN22" s="18">
        <v>24.323527966101693</v>
      </c>
      <c r="CO22" s="18">
        <v>20.72315923282785</v>
      </c>
      <c r="CP22" s="18">
        <v>25.448707314897419</v>
      </c>
      <c r="CQ22" s="18">
        <v>20.153699041034791</v>
      </c>
      <c r="CR22" s="18">
        <v>33.019007114183772</v>
      </c>
      <c r="CS22" s="18">
        <v>42.387796966993768</v>
      </c>
      <c r="CT22" s="18">
        <v>38.711059790365759</v>
      </c>
      <c r="CU22" s="18">
        <v>28.273982203389835</v>
      </c>
      <c r="CV22" s="18">
        <v>28.655482448706522</v>
      </c>
      <c r="CW22" s="18">
        <v>27.688682515611067</v>
      </c>
      <c r="CX22" s="18">
        <v>19.8151473015165</v>
      </c>
      <c r="CY22" s="18">
        <v>17.083432694023198</v>
      </c>
      <c r="CZ22" s="18">
        <v>24.015085258697592</v>
      </c>
      <c r="DA22" s="18">
        <v>21.986121989295281</v>
      </c>
      <c r="DB22" s="18">
        <v>35.40901451828725</v>
      </c>
      <c r="DC22" s="18">
        <v>21.38530923282784</v>
      </c>
      <c r="DD22" s="18">
        <v>31.696914384478159</v>
      </c>
      <c r="DE22" s="18">
        <v>45.537882560214101</v>
      </c>
      <c r="DF22" s="18">
        <v>39.980255753791262</v>
      </c>
      <c r="DG22" s="18">
        <v>25.203125178412137</v>
      </c>
      <c r="DH22" s="18">
        <v>31.700411819803758</v>
      </c>
      <c r="DI22" s="18">
        <v>26.651187756467447</v>
      </c>
      <c r="DJ22" s="18">
        <v>23.91578918376451</v>
      </c>
      <c r="DK22" s="18">
        <v>21.951194268510257</v>
      </c>
      <c r="DL22" s="18">
        <v>31.782873572702943</v>
      </c>
      <c r="DM22" s="18">
        <v>26.078121320249789</v>
      </c>
      <c r="DN22" s="18">
        <v>41.88331135147191</v>
      </c>
      <c r="DO22" s="18">
        <v>20.722195495093679</v>
      </c>
      <c r="DP22" s="18">
        <v>35.297454103479033</v>
      </c>
      <c r="DQ22" s="18">
        <v>44.716933452274766</v>
      </c>
      <c r="DR22" s="18">
        <v>46.285012466547734</v>
      </c>
      <c r="DS22" s="18">
        <v>28.82646817573595</v>
      </c>
      <c r="DT22" s="18">
        <v>30.552087221231048</v>
      </c>
      <c r="DU22" s="18">
        <v>28.389723996431758</v>
      </c>
      <c r="DV22" s="18">
        <v>25.111057136485297</v>
      </c>
      <c r="DW22" s="18">
        <v>21.130571587867991</v>
      </c>
      <c r="DX22" s="18">
        <v>35.998448951828728</v>
      </c>
      <c r="DY22" s="18">
        <v>27.708501315789462</v>
      </c>
      <c r="DZ22" s="18">
        <v>44.695793398751121</v>
      </c>
      <c r="EA22" s="18">
        <v>18.903700111507582</v>
      </c>
      <c r="EB22" s="18">
        <v>36.647837198929537</v>
      </c>
      <c r="EC22" s="18">
        <v>47.374626784121325</v>
      </c>
      <c r="ED22" s="18">
        <v>46.813389451382719</v>
      </c>
      <c r="EE22" s="18">
        <v>24.441166146297956</v>
      </c>
      <c r="EF22" s="18">
        <v>27.064817774308661</v>
      </c>
      <c r="EG22" s="18">
        <v>25.381432203389839</v>
      </c>
      <c r="EH22" s="18">
        <v>20.940295561998219</v>
      </c>
      <c r="EI22" s="18">
        <v>18.365887823371995</v>
      </c>
      <c r="EJ22" s="18">
        <v>26.501979393398745</v>
      </c>
      <c r="EK22" s="18">
        <v>21.334650825156114</v>
      </c>
      <c r="EL22" s="18">
        <v>41.760372613737744</v>
      </c>
      <c r="EM22" s="18">
        <v>18.486401672613738</v>
      </c>
      <c r="EN22" s="18">
        <v>33.149686842105268</v>
      </c>
      <c r="EO22" s="18">
        <v>59.359031935771633</v>
      </c>
      <c r="EP22" s="18">
        <v>72.930184634255127</v>
      </c>
      <c r="EQ22" s="18">
        <v>31.088733697591447</v>
      </c>
      <c r="ER22" s="18">
        <v>33.769976427297074</v>
      </c>
      <c r="ES22" s="18">
        <v>31.739800713648542</v>
      </c>
      <c r="ET22" s="18">
        <v>22.206367149866196</v>
      </c>
      <c r="EU22" s="18">
        <v>16.525055486173066</v>
      </c>
      <c r="EV22" s="18">
        <v>38.06843325156111</v>
      </c>
      <c r="EW22" s="18">
        <v>25.438852319357729</v>
      </c>
      <c r="EX22" s="18">
        <v>66.629780285459432</v>
      </c>
      <c r="EY22" s="18">
        <v>24.779422546833192</v>
      </c>
      <c r="EZ22" s="18">
        <v>47.767769603033031</v>
      </c>
      <c r="FA22" s="18">
        <v>90.112167283675319</v>
      </c>
      <c r="FB22" s="18">
        <v>76.157555776092778</v>
      </c>
      <c r="FC22" s="18">
        <v>28.954831824264055</v>
      </c>
      <c r="FD22" s="18">
        <v>33.082520539696709</v>
      </c>
      <c r="FE22" s="18">
        <v>29.359446231043712</v>
      </c>
      <c r="FF22" s="18">
        <v>22.097184991079402</v>
      </c>
      <c r="FG22" s="18">
        <v>17.871412644959861</v>
      </c>
      <c r="FH22" s="18">
        <v>37.813633429973251</v>
      </c>
      <c r="FI22" s="18">
        <v>24.773609032114202</v>
      </c>
      <c r="FJ22" s="18">
        <v>75.002096409455845</v>
      </c>
      <c r="FK22" s="18">
        <v>19.043426538804646</v>
      </c>
      <c r="FL22" s="18">
        <v>44.842903300624457</v>
      </c>
      <c r="FM22" s="18">
        <v>103.248751984835</v>
      </c>
      <c r="FN22" s="18">
        <v>83.919390677966121</v>
      </c>
      <c r="FO22" s="18">
        <v>23.395743867082977</v>
      </c>
      <c r="FP22" s="18">
        <v>23.519630798394299</v>
      </c>
      <c r="FQ22" s="18">
        <v>25.580428501338098</v>
      </c>
      <c r="FR22" s="18">
        <v>13.985777542372887</v>
      </c>
      <c r="FS22" s="18">
        <v>10.477834366636934</v>
      </c>
      <c r="FT22" s="18">
        <v>40.903640856378239</v>
      </c>
      <c r="FU22" s="18">
        <v>18.409085035682441</v>
      </c>
      <c r="FV22" s="18">
        <v>76.999847011596799</v>
      </c>
      <c r="FW22" s="18">
        <v>17.884702899197151</v>
      </c>
      <c r="FX22" s="18">
        <v>36.634562488849241</v>
      </c>
      <c r="FY22" s="18">
        <v>101.19440510704732</v>
      </c>
      <c r="FZ22" s="18">
        <v>76.27029754683322</v>
      </c>
      <c r="GA22" s="18">
        <v>25.865166369313116</v>
      </c>
      <c r="GB22" s="18">
        <v>31.933014585191785</v>
      </c>
      <c r="GC22" s="18">
        <v>25.385644669937559</v>
      </c>
      <c r="GD22" s="18">
        <v>16.293354281891173</v>
      </c>
      <c r="GE22" s="18">
        <v>10.368807649420164</v>
      </c>
      <c r="GF22" s="18">
        <v>51.145235124888508</v>
      </c>
      <c r="GG22" s="18">
        <v>18.154238581623556</v>
      </c>
      <c r="GH22" s="18">
        <v>84.549970495093703</v>
      </c>
      <c r="GI22" s="18">
        <v>20.99794884032115</v>
      </c>
      <c r="GJ22" s="18">
        <v>37.985240923282795</v>
      </c>
      <c r="GK22" s="18">
        <v>108.01132624888493</v>
      </c>
      <c r="GL22" s="18">
        <v>69.527817372881373</v>
      </c>
      <c r="GM22" s="18">
        <v>21.346029148082081</v>
      </c>
      <c r="GN22" s="18">
        <v>24.068059745762714</v>
      </c>
      <c r="GO22" s="18">
        <v>24.346704304192688</v>
      </c>
      <c r="GP22" s="18">
        <v>19.366309768064234</v>
      </c>
      <c r="GQ22" s="18">
        <v>12.909577832292607</v>
      </c>
      <c r="GR22" s="18">
        <v>49.554166302408596</v>
      </c>
      <c r="GS22" s="18">
        <v>18.341110437109734</v>
      </c>
      <c r="GT22" s="18">
        <v>80.036025022301573</v>
      </c>
      <c r="GU22" s="18">
        <v>14.113783675289925</v>
      </c>
      <c r="GV22" s="18">
        <v>35.24127752007135</v>
      </c>
      <c r="GW22" s="18">
        <v>94.167622301516545</v>
      </c>
      <c r="GX22" s="18">
        <v>65.198318867082989</v>
      </c>
      <c r="GY22" s="18">
        <v>13.686692417484391</v>
      </c>
      <c r="GZ22" s="18">
        <v>21.833960236396074</v>
      </c>
      <c r="HA22" s="18">
        <v>27.279746833184657</v>
      </c>
      <c r="HB22" s="18">
        <v>14.029643153434444</v>
      </c>
      <c r="HC22" s="18">
        <v>9.7930987065120458</v>
      </c>
      <c r="HD22" s="18">
        <v>45.684992462087443</v>
      </c>
      <c r="HE22" s="18">
        <v>14.602150000000005</v>
      </c>
      <c r="HF22" s="18">
        <v>82.223258898305104</v>
      </c>
      <c r="HG22" s="18">
        <v>12.836380396966998</v>
      </c>
      <c r="HH22" s="18">
        <v>35.687721253345231</v>
      </c>
      <c r="HI22" s="18">
        <v>100.32666808652992</v>
      </c>
      <c r="HJ22" s="18">
        <v>71.10679284121322</v>
      </c>
      <c r="HK22" s="18">
        <v>16.118249353256026</v>
      </c>
      <c r="HL22" s="18">
        <v>22.400513670829621</v>
      </c>
      <c r="HM22" s="18">
        <v>28.959495071364852</v>
      </c>
      <c r="HN22" s="18">
        <v>13.985886351471903</v>
      </c>
      <c r="HO22" s="18">
        <v>12.240090990187337</v>
      </c>
      <c r="HP22" s="18">
        <v>41.509396654772516</v>
      </c>
      <c r="HQ22" s="18">
        <v>15.720194580731491</v>
      </c>
      <c r="HR22" s="18">
        <v>84.128708296164163</v>
      </c>
      <c r="HS22" s="18">
        <v>12.965412444246216</v>
      </c>
      <c r="HT22" s="18">
        <v>32.593687890276541</v>
      </c>
      <c r="HU22" s="18">
        <v>110.41373789027656</v>
      </c>
      <c r="HV22" s="18">
        <v>57.877813670829646</v>
      </c>
      <c r="HW22" s="18">
        <v>16.809280396967004</v>
      </c>
      <c r="HX22" s="18">
        <v>21.823747725245322</v>
      </c>
      <c r="HY22" s="18">
        <v>28.114530240856386</v>
      </c>
      <c r="HZ22" s="18">
        <v>13.272487265834084</v>
      </c>
      <c r="IA22" s="18">
        <v>10.288506534344338</v>
      </c>
      <c r="IB22" s="18">
        <v>40.590021944692253</v>
      </c>
      <c r="IC22" s="18">
        <v>15.64866037020518</v>
      </c>
      <c r="ID22" s="18">
        <v>81.54488079839426</v>
      </c>
      <c r="IE22" s="18">
        <v>12.978795963425519</v>
      </c>
      <c r="IF22" s="18">
        <v>26.260905062444262</v>
      </c>
      <c r="IG22" s="18">
        <v>107.92200952274757</v>
      </c>
      <c r="IH22" s="18">
        <v>53.540387644959885</v>
      </c>
      <c r="II22" s="18">
        <v>12.696731690454957</v>
      </c>
      <c r="IJ22" s="18">
        <v>20.139460593220345</v>
      </c>
      <c r="IK22" s="18">
        <v>27.052258095450494</v>
      </c>
      <c r="IL22" s="18">
        <v>14.949048951828727</v>
      </c>
      <c r="IM22" s="18">
        <v>7.8746699375557565</v>
      </c>
      <c r="IN22" s="18">
        <v>38.956439852810007</v>
      </c>
      <c r="IO22" s="18">
        <v>13.328539495985728</v>
      </c>
      <c r="IP22" s="18">
        <v>89.45698106601256</v>
      </c>
      <c r="IQ22" s="18">
        <v>13.149781690454953</v>
      </c>
      <c r="IR22" s="18">
        <v>26.673509165923285</v>
      </c>
      <c r="IS22" s="18">
        <v>113.94336516503128</v>
      </c>
      <c r="IT22" s="18">
        <v>63.374569558429982</v>
      </c>
      <c r="IU22" s="18">
        <v>13.47964424620875</v>
      </c>
      <c r="IV22" s="18">
        <v>20.924798037466548</v>
      </c>
      <c r="IW22" s="18">
        <v>29.611168309545047</v>
      </c>
      <c r="IX22" s="18">
        <v>16.380075133809104</v>
      </c>
      <c r="IY22" s="18">
        <v>7.8269182872435348</v>
      </c>
      <c r="IZ22" s="18">
        <v>40.31577638269404</v>
      </c>
      <c r="JA22" s="18">
        <v>15.081034388938455</v>
      </c>
      <c r="JB22" s="18">
        <v>92.780430642283733</v>
      </c>
      <c r="JC22" s="18">
        <v>13.183201628010712</v>
      </c>
      <c r="JD22" s="18">
        <v>31.035712578055321</v>
      </c>
      <c r="JE22" s="18">
        <v>126.16242491079393</v>
      </c>
      <c r="JF22" s="18">
        <v>68.562354237288162</v>
      </c>
      <c r="JG22" s="18">
        <v>10.978231868867089</v>
      </c>
      <c r="JH22" s="18">
        <v>20.235601204281895</v>
      </c>
      <c r="JI22" s="18">
        <v>28.128893041926858</v>
      </c>
      <c r="JJ22" s="18">
        <v>15.79674955396967</v>
      </c>
      <c r="JK22" s="18">
        <v>7.1094000000000017</v>
      </c>
      <c r="JL22" s="18">
        <v>40.400538670829626</v>
      </c>
      <c r="JM22" s="18">
        <v>13.387187600356828</v>
      </c>
      <c r="JN22" s="18">
        <v>93.339025468331911</v>
      </c>
      <c r="JO22" s="18">
        <v>12.987531779661021</v>
      </c>
      <c r="JP22" s="18">
        <v>40.390295071364847</v>
      </c>
      <c r="JQ22" s="18">
        <v>125.21239712310442</v>
      </c>
      <c r="JR22" s="18">
        <v>60.057120026761844</v>
      </c>
      <c r="JS22" s="18">
        <v>9.6215689339875148</v>
      </c>
      <c r="JT22" s="18">
        <v>18.708698661909015</v>
      </c>
      <c r="JU22" s="18">
        <v>28.715778233719895</v>
      </c>
      <c r="JV22" s="18">
        <v>16.67524313113292</v>
      </c>
      <c r="JW22" s="18">
        <v>5.0599339875111529</v>
      </c>
      <c r="JX22" s="18">
        <v>36.352871275646748</v>
      </c>
      <c r="JY22" s="18">
        <v>14.943748394290811</v>
      </c>
      <c r="JZ22" s="18">
        <v>92.582320361284587</v>
      </c>
      <c r="KA22" s="18">
        <v>12.732887399643177</v>
      </c>
      <c r="KB22" s="18">
        <v>28.613093532560217</v>
      </c>
      <c r="KC22" s="18">
        <v>125.16240711418379</v>
      </c>
      <c r="KD22" s="18">
        <v>78.809078077609314</v>
      </c>
      <c r="KE22" s="18">
        <v>11.095916681534344</v>
      </c>
      <c r="KF22" s="18">
        <v>16.367111306868871</v>
      </c>
      <c r="KG22" s="18">
        <v>29.154651962533457</v>
      </c>
      <c r="KH22" s="18">
        <v>12.906002676181984</v>
      </c>
      <c r="KI22" s="18">
        <v>4.5650857493309553</v>
      </c>
      <c r="KJ22" s="18">
        <v>32.278996431757371</v>
      </c>
      <c r="KK22" s="18">
        <v>10.993698305084751</v>
      </c>
      <c r="KL22" s="18">
        <v>88.802587600356858</v>
      </c>
      <c r="KM22" s="18">
        <v>11.998037377341662</v>
      </c>
      <c r="KN22" s="18">
        <v>26.953055285459421</v>
      </c>
      <c r="KO22" s="18">
        <v>130.29348670829617</v>
      </c>
      <c r="KP22" s="18">
        <v>71.794668421052648</v>
      </c>
      <c r="KQ22" s="18">
        <v>12.026949509366638</v>
      </c>
      <c r="KR22" s="18">
        <v>17.595395049063338</v>
      </c>
      <c r="KS22" s="18">
        <v>29.498519803746667</v>
      </c>
      <c r="KT22" s="18">
        <v>13.685526605709192</v>
      </c>
      <c r="KU22" s="18">
        <v>4.6242778991971463</v>
      </c>
      <c r="KV22" s="18">
        <v>29.103387332738631</v>
      </c>
      <c r="KW22" s="18">
        <v>11.788191257805538</v>
      </c>
      <c r="KX22" s="18">
        <v>88.755706422836809</v>
      </c>
      <c r="KY22" s="18">
        <v>12.214754014272973</v>
      </c>
      <c r="KZ22" s="18">
        <v>29.748532024977717</v>
      </c>
      <c r="LA22" s="18">
        <v>122.35901839875113</v>
      </c>
      <c r="LB22" s="18">
        <v>76.117514027653868</v>
      </c>
      <c r="LC22" s="18">
        <v>15.679873037466553</v>
      </c>
      <c r="LD22" s="18">
        <v>18.6128067573595</v>
      </c>
      <c r="LE22" s="18">
        <v>30.630134433541492</v>
      </c>
      <c r="LF22" s="18">
        <v>15.816817060660123</v>
      </c>
      <c r="LG22" s="18">
        <v>4.270182002676183</v>
      </c>
      <c r="LH22" s="18">
        <v>29.555768933987512</v>
      </c>
      <c r="LI22" s="18">
        <v>11.418535660124892</v>
      </c>
      <c r="LJ22" s="18">
        <v>97.892157760927788</v>
      </c>
      <c r="LK22" s="18">
        <v>12.809364652096345</v>
      </c>
      <c r="LL22" s="18">
        <v>34.228917662801074</v>
      </c>
      <c r="LM22" s="18">
        <v>124.06770985727027</v>
      </c>
      <c r="LN22" s="18">
        <v>74.557549063336339</v>
      </c>
      <c r="LO22" s="18">
        <v>12.858157760927746</v>
      </c>
      <c r="LP22" s="18">
        <v>17.649799598572709</v>
      </c>
      <c r="LQ22" s="18">
        <v>26.553741436217667</v>
      </c>
      <c r="LR22" s="18">
        <v>13.690065499553972</v>
      </c>
      <c r="LS22" s="18">
        <v>2.7831191347011597</v>
      </c>
      <c r="LT22" s="18">
        <v>24.909029727921499</v>
      </c>
      <c r="LU22" s="18">
        <v>6.1271180865298858</v>
      </c>
      <c r="LV22" s="18">
        <v>83.420158987511186</v>
      </c>
      <c r="LW22" s="18">
        <v>12.193551784121322</v>
      </c>
      <c r="LX22" s="18">
        <v>35.957816525423731</v>
      </c>
      <c r="LY22" s="18">
        <v>123.03122546833193</v>
      </c>
      <c r="LZ22" s="18">
        <v>54.769635124888502</v>
      </c>
      <c r="MA22" s="18">
        <v>14.496869424620877</v>
      </c>
      <c r="MB22" s="18">
        <v>16.25738510258698</v>
      </c>
      <c r="MC22" s="18">
        <v>23.686062087421945</v>
      </c>
      <c r="MD22" s="18">
        <v>10.691566525423731</v>
      </c>
      <c r="ME22" s="18">
        <v>0.78340996877787705</v>
      </c>
      <c r="MF22" s="18">
        <v>16.839731400535239</v>
      </c>
      <c r="MG22" s="18">
        <v>5.4138899866190915</v>
      </c>
      <c r="MH22" s="18">
        <v>68.078402453166831</v>
      </c>
      <c r="MI22" s="18">
        <v>9.4414743309545059</v>
      </c>
      <c r="MJ22" s="18">
        <v>35.902152899197155</v>
      </c>
      <c r="MK22" s="18">
        <v>103.20816619090095</v>
      </c>
      <c r="ML22" s="18">
        <v>60.646554460303314</v>
      </c>
      <c r="MM22" s="18">
        <v>17.473373416592334</v>
      </c>
      <c r="MN22" s="18">
        <v>18.216430753791261</v>
      </c>
      <c r="MO22" s="18">
        <v>29.818480731489753</v>
      </c>
      <c r="MP22" s="18">
        <v>8.6209138269402334</v>
      </c>
      <c r="MQ22" s="18">
        <v>3.4633936217662806</v>
      </c>
      <c r="MR22" s="18">
        <v>16.824886730597679</v>
      </c>
      <c r="MS22" s="18">
        <v>5.9105568911686017</v>
      </c>
      <c r="MT22" s="18">
        <v>65.394999085637849</v>
      </c>
      <c r="MU22" s="18">
        <v>11.754134009812674</v>
      </c>
      <c r="MV22" s="18">
        <v>37.151421253345234</v>
      </c>
      <c r="MW22" s="18">
        <v>105.18020675735953</v>
      </c>
      <c r="MX22" s="18">
        <v>66.900466235504041</v>
      </c>
      <c r="MY22" s="18">
        <v>21.066109968777873</v>
      </c>
      <c r="MZ22" s="18">
        <v>20.501546186440677</v>
      </c>
      <c r="NA22" s="18">
        <v>31.338419491525425</v>
      </c>
      <c r="NB22" s="18">
        <v>13.675795963425514</v>
      </c>
      <c r="NC22" s="18">
        <v>5.2234585191793057</v>
      </c>
      <c r="ND22" s="18">
        <v>21.914401248884936</v>
      </c>
      <c r="NE22" s="18">
        <v>10.480507961641397</v>
      </c>
      <c r="NF22" s="18">
        <v>76.229525223015187</v>
      </c>
      <c r="NG22" s="18">
        <v>11.881238581623551</v>
      </c>
      <c r="NH22" s="18">
        <v>43.013060682426406</v>
      </c>
      <c r="NI22" s="18">
        <v>106.13523976360395</v>
      </c>
      <c r="NJ22" s="18">
        <v>68.210745405887621</v>
      </c>
      <c r="NK22" s="18">
        <v>18.583148505798398</v>
      </c>
      <c r="NL22" s="18">
        <v>21.371770272078521</v>
      </c>
      <c r="NM22" s="18">
        <v>30.415827140945591</v>
      </c>
      <c r="NN22" s="18">
        <v>12.953536708296168</v>
      </c>
      <c r="NO22" s="18">
        <v>3.2386717439785917</v>
      </c>
      <c r="NP22" s="18">
        <v>20.770584455843</v>
      </c>
      <c r="NQ22" s="18">
        <v>7.2733597680642301</v>
      </c>
      <c r="NR22" s="18">
        <v>75.715930731489749</v>
      </c>
      <c r="NS22" s="18">
        <v>12.726032426404997</v>
      </c>
      <c r="NT22" s="18">
        <v>40.931931222123112</v>
      </c>
      <c r="NU22" s="18">
        <v>114.50679422390722</v>
      </c>
      <c r="NV22" s="18">
        <v>66.125263581623571</v>
      </c>
      <c r="NW22" s="18">
        <v>21.612347190008922</v>
      </c>
      <c r="NX22" s="18">
        <v>22.126967595896524</v>
      </c>
      <c r="NY22" s="18">
        <v>30.63846610169492</v>
      </c>
      <c r="NZ22" s="18">
        <v>13.587303077609281</v>
      </c>
      <c r="OA22" s="18">
        <v>4.2016633586083856</v>
      </c>
      <c r="OB22" s="18">
        <v>19.558171297948263</v>
      </c>
      <c r="OC22" s="18">
        <v>6.4144207404103488</v>
      </c>
      <c r="OD22" s="18">
        <v>73.366136061552211</v>
      </c>
      <c r="OE22" s="18">
        <v>13.844589964317578</v>
      </c>
      <c r="OF22" s="18">
        <v>43.268513358608374</v>
      </c>
      <c r="OG22" s="18">
        <v>112.1918961864407</v>
      </c>
      <c r="OH22" s="18">
        <v>70.349388247100805</v>
      </c>
      <c r="OI22" s="18">
        <v>21.07876291257806</v>
      </c>
      <c r="OJ22" s="18">
        <v>23.249224643175737</v>
      </c>
      <c r="OK22" s="18">
        <v>30.658595785013379</v>
      </c>
      <c r="OL22" s="18">
        <v>13.815506846565567</v>
      </c>
      <c r="OM22" s="18">
        <v>4.7525327386262273</v>
      </c>
      <c r="ON22" s="18">
        <v>20.62737613737734</v>
      </c>
      <c r="OO22" s="18">
        <v>7.1672553523639611</v>
      </c>
      <c r="OP22" s="18">
        <v>76.043959076717229</v>
      </c>
      <c r="OQ22" s="18">
        <v>16.495879103479041</v>
      </c>
      <c r="OR22" s="18">
        <v>44.125229571810884</v>
      </c>
      <c r="OS22" s="18">
        <v>121.5051312221231</v>
      </c>
      <c r="OT22" s="18">
        <v>87.307488403211451</v>
      </c>
      <c r="OU22" s="18">
        <v>24.856972346119541</v>
      </c>
      <c r="OV22" s="18">
        <v>26.139660637823368</v>
      </c>
      <c r="OW22" s="18">
        <v>31.988647123104382</v>
      </c>
      <c r="OX22" s="18">
        <v>15.88354812667262</v>
      </c>
      <c r="OY22" s="18">
        <v>6.7221017841213211</v>
      </c>
      <c r="OZ22" s="18">
        <v>23.608341302408572</v>
      </c>
      <c r="PA22" s="18">
        <v>7.8609910793934006</v>
      </c>
      <c r="PB22" s="18">
        <v>82.992057359500478</v>
      </c>
      <c r="PC22" s="18">
        <v>17.916475156110618</v>
      </c>
      <c r="PD22" s="18">
        <v>52.632142551293505</v>
      </c>
      <c r="PE22" s="18">
        <v>133.60008641837649</v>
      </c>
      <c r="PF22" s="18">
        <v>94.26926554415698</v>
      </c>
      <c r="PG22" s="18">
        <v>26.57377785459412</v>
      </c>
      <c r="PH22" s="18">
        <v>27.894611507582514</v>
      </c>
      <c r="PI22" s="18">
        <v>31.41685530776094</v>
      </c>
      <c r="PJ22" s="18">
        <v>14.175120918822483</v>
      </c>
      <c r="PK22" s="18">
        <v>5.0382654326494221</v>
      </c>
      <c r="PL22" s="18">
        <v>24.09574388938448</v>
      </c>
      <c r="PM22" s="18">
        <v>7.9326185548617314</v>
      </c>
      <c r="PN22" s="18">
        <v>89.554240856378314</v>
      </c>
      <c r="PO22" s="18">
        <v>19.518953389830514</v>
      </c>
      <c r="PP22" s="18">
        <v>58.053882337198942</v>
      </c>
      <c r="PQ22" s="18">
        <v>138.50271353702058</v>
      </c>
      <c r="PR22" s="18">
        <v>101.96295486173062</v>
      </c>
      <c r="PS22" s="18">
        <v>33.494067640499566</v>
      </c>
      <c r="PT22" s="18">
        <v>31.229672569134706</v>
      </c>
      <c r="PU22" s="18">
        <v>34.61194123550402</v>
      </c>
      <c r="PV22" s="18">
        <v>14.082058050847463</v>
      </c>
      <c r="PW22" s="18">
        <v>5.8962718108831416</v>
      </c>
      <c r="PX22" s="18">
        <v>25.94803227029438</v>
      </c>
      <c r="PY22" s="18">
        <v>9.8230522970562006</v>
      </c>
      <c r="PZ22" s="18">
        <v>94.312897992863554</v>
      </c>
      <c r="QA22" s="18">
        <v>20.231031222123111</v>
      </c>
      <c r="QB22" s="18">
        <v>63.734168086529884</v>
      </c>
      <c r="QC22" s="18">
        <v>142.78118057537915</v>
      </c>
      <c r="QD22" s="18">
        <v>111.53179801516509</v>
      </c>
      <c r="QE22" s="18">
        <v>38.658194112399642</v>
      </c>
      <c r="QF22" s="18">
        <v>35.280697502230147</v>
      </c>
      <c r="QG22" s="18">
        <v>35.252531489741301</v>
      </c>
      <c r="QH22" s="18">
        <v>15.266087578055307</v>
      </c>
      <c r="QI22" s="18">
        <v>8.8206096119536141</v>
      </c>
      <c r="QJ22" s="18">
        <v>29.740557872435328</v>
      </c>
      <c r="QK22" s="18">
        <v>12.902380887600359</v>
      </c>
      <c r="QL22" s="18">
        <v>97.613419937555776</v>
      </c>
      <c r="QM22" s="18">
        <v>26.039913782337209</v>
      </c>
      <c r="QN22" s="18">
        <v>80.913072992863533</v>
      </c>
      <c r="QO22" s="53">
        <v>142.78198887154329</v>
      </c>
    </row>
    <row r="23" spans="1:457">
      <c r="A23" s="57" t="s">
        <v>662</v>
      </c>
      <c r="B23" s="332">
        <v>67.750405196253382</v>
      </c>
      <c r="C23" s="18">
        <v>70.639177966101698</v>
      </c>
      <c r="D23" s="18">
        <v>66.634381355932192</v>
      </c>
      <c r="E23" s="18">
        <v>68.457166926851016</v>
      </c>
      <c r="F23" s="18">
        <v>64.507785236396103</v>
      </c>
      <c r="G23" s="18">
        <v>82.486747903657459</v>
      </c>
      <c r="H23" s="18">
        <v>91.947870049063354</v>
      </c>
      <c r="I23" s="18">
        <v>92.334546498661936</v>
      </c>
      <c r="J23" s="18">
        <v>96.402250312221199</v>
      </c>
      <c r="K23" s="18">
        <v>83.992137332738622</v>
      </c>
      <c r="L23" s="18">
        <v>77.024173617305976</v>
      </c>
      <c r="M23" s="18">
        <v>67.369386819803765</v>
      </c>
      <c r="N23" s="18">
        <v>67.258898951828741</v>
      </c>
      <c r="O23" s="18">
        <v>71.427359991079413</v>
      </c>
      <c r="P23" s="18">
        <v>70.336175713648572</v>
      </c>
      <c r="Q23" s="18">
        <v>76.147218911685982</v>
      </c>
      <c r="R23" s="18">
        <v>64.099393599464776</v>
      </c>
      <c r="S23" s="18">
        <v>83.745622546833218</v>
      </c>
      <c r="T23" s="18">
        <v>94.318618242640511</v>
      </c>
      <c r="U23" s="18">
        <v>91.058619915254255</v>
      </c>
      <c r="V23" s="18">
        <v>99.355733407671707</v>
      </c>
      <c r="W23" s="18">
        <v>85.895814696699389</v>
      </c>
      <c r="X23" s="18">
        <v>78.117083296164168</v>
      </c>
      <c r="Y23" s="18">
        <v>71.176461752899215</v>
      </c>
      <c r="Z23" s="18">
        <v>72.292765388046377</v>
      </c>
      <c r="AA23" s="18">
        <v>76.782026739518273</v>
      </c>
      <c r="AB23" s="18">
        <v>72.101634433541491</v>
      </c>
      <c r="AC23" s="18">
        <v>74.902396186440654</v>
      </c>
      <c r="AD23" s="18">
        <v>65.720571454058899</v>
      </c>
      <c r="AE23" s="18">
        <v>85.957369558429988</v>
      </c>
      <c r="AF23" s="18">
        <v>97.285562578055348</v>
      </c>
      <c r="AG23" s="18">
        <v>97.886779482604865</v>
      </c>
      <c r="AH23" s="18">
        <v>102.476316190901</v>
      </c>
      <c r="AI23" s="18">
        <v>88.472989295272114</v>
      </c>
      <c r="AJ23" s="18">
        <v>85.523827475468352</v>
      </c>
      <c r="AK23" s="18">
        <v>71.08841964763603</v>
      </c>
      <c r="AL23" s="18">
        <v>75.241507515611062</v>
      </c>
      <c r="AM23" s="18">
        <v>79.822013068688662</v>
      </c>
      <c r="AN23" s="18">
        <v>79.180645606601303</v>
      </c>
      <c r="AO23" s="18">
        <v>81.050856400535267</v>
      </c>
      <c r="AP23" s="18">
        <v>70.195205753791271</v>
      </c>
      <c r="AQ23" s="18">
        <v>91.881776293487945</v>
      </c>
      <c r="AR23" s="18">
        <v>103.53913238180198</v>
      </c>
      <c r="AS23" s="18">
        <v>105.04439745762711</v>
      </c>
      <c r="AT23" s="18">
        <v>109.60486659232832</v>
      </c>
      <c r="AU23" s="18">
        <v>94.493412288135588</v>
      </c>
      <c r="AV23" s="18">
        <v>88.985324710080278</v>
      </c>
      <c r="AW23" s="18">
        <v>81.55069431311334</v>
      </c>
      <c r="AX23" s="18">
        <v>76.784265098126696</v>
      </c>
      <c r="AY23" s="18">
        <v>80.476935035682388</v>
      </c>
      <c r="AZ23" s="18">
        <v>77.078531534344378</v>
      </c>
      <c r="BA23" s="18">
        <v>80.926627497769857</v>
      </c>
      <c r="BB23" s="18">
        <v>74.565632024977802</v>
      </c>
      <c r="BC23" s="18">
        <v>93.294351561106154</v>
      </c>
      <c r="BD23" s="18">
        <v>104.77361824264055</v>
      </c>
      <c r="BE23" s="18">
        <v>108.2409289919715</v>
      </c>
      <c r="BF23" s="18">
        <v>112.39577334968784</v>
      </c>
      <c r="BG23" s="18">
        <v>96.673573572702978</v>
      </c>
      <c r="BH23" s="18">
        <v>90.60053360838539</v>
      </c>
      <c r="BI23" s="18">
        <v>83.542211708296165</v>
      </c>
      <c r="BJ23" s="18">
        <v>85.026787511150744</v>
      </c>
      <c r="BK23" s="18">
        <v>88.35413867082967</v>
      </c>
      <c r="BL23" s="18">
        <v>85.300924264049939</v>
      </c>
      <c r="BM23" s="18">
        <v>91.418373884924151</v>
      </c>
      <c r="BN23" s="18">
        <v>81.027913224799335</v>
      </c>
      <c r="BO23" s="18">
        <v>101.70655399197153</v>
      </c>
      <c r="BP23" s="18">
        <v>113.91743751115081</v>
      </c>
      <c r="BQ23" s="18">
        <v>114.28704647636042</v>
      </c>
      <c r="BR23" s="18">
        <v>122.31636523193582</v>
      </c>
      <c r="BS23" s="18">
        <v>107.50398050847456</v>
      </c>
      <c r="BT23" s="18">
        <v>102.26227314897416</v>
      </c>
      <c r="BU23" s="18">
        <v>91.323290276538842</v>
      </c>
      <c r="BV23" s="18">
        <v>84.798319491525447</v>
      </c>
      <c r="BW23" s="18">
        <v>86.000706668153484</v>
      </c>
      <c r="BX23" s="18">
        <v>82.995197279214935</v>
      </c>
      <c r="BY23" s="18">
        <v>92.83077816681535</v>
      </c>
      <c r="BZ23" s="18">
        <v>74.482253166815283</v>
      </c>
      <c r="CA23" s="18">
        <v>97.7664366190902</v>
      </c>
      <c r="CB23" s="18">
        <v>115.22885140499557</v>
      </c>
      <c r="CC23" s="18">
        <v>118.722322970562</v>
      </c>
      <c r="CD23" s="18">
        <v>126.03689029884026</v>
      </c>
      <c r="CE23" s="18">
        <v>111.9268993978591</v>
      </c>
      <c r="CF23" s="18">
        <v>107.16071888938447</v>
      </c>
      <c r="CG23" s="18">
        <v>83.520061284567362</v>
      </c>
      <c r="CH23" s="18">
        <v>71.448562221231015</v>
      </c>
      <c r="CI23" s="18">
        <v>71.802362778768924</v>
      </c>
      <c r="CJ23" s="18">
        <v>70.686960704727966</v>
      </c>
      <c r="CK23" s="18">
        <v>78.720320941123944</v>
      </c>
      <c r="CL23" s="18">
        <v>57.292327453166841</v>
      </c>
      <c r="CM23" s="18">
        <v>77.525519313113293</v>
      </c>
      <c r="CN23" s="18">
        <v>98.834180307760974</v>
      </c>
      <c r="CO23" s="18">
        <v>103.7066206735058</v>
      </c>
      <c r="CP23" s="18">
        <v>122.79153456735067</v>
      </c>
      <c r="CQ23" s="18">
        <v>104.28169230597682</v>
      </c>
      <c r="CR23" s="18">
        <v>99.398915075825116</v>
      </c>
      <c r="CS23" s="18">
        <v>59.670350312221224</v>
      </c>
      <c r="CT23" s="18">
        <v>71.172124933095404</v>
      </c>
      <c r="CU23" s="18">
        <v>71.329229727921543</v>
      </c>
      <c r="CV23" s="18">
        <v>74.213681222123142</v>
      </c>
      <c r="CW23" s="18">
        <v>80.131652676182</v>
      </c>
      <c r="CX23" s="18">
        <v>59.831947368421112</v>
      </c>
      <c r="CY23" s="18">
        <v>79.959267975022385</v>
      </c>
      <c r="CZ23" s="18">
        <v>98.533431958073095</v>
      </c>
      <c r="DA23" s="18">
        <v>102.71614698929537</v>
      </c>
      <c r="DB23" s="18">
        <v>122.07075200713659</v>
      </c>
      <c r="DC23" s="18">
        <v>103.45848929527216</v>
      </c>
      <c r="DD23" s="18">
        <v>100.1710866190901</v>
      </c>
      <c r="DE23" s="18">
        <v>59.491576962533493</v>
      </c>
      <c r="DF23" s="18">
        <v>58.505082582515669</v>
      </c>
      <c r="DG23" s="18">
        <v>58.414304705620019</v>
      </c>
      <c r="DH23" s="18">
        <v>78.778937957181071</v>
      </c>
      <c r="DI23" s="18">
        <v>81.290174241748375</v>
      </c>
      <c r="DJ23" s="18">
        <v>61.290362355040166</v>
      </c>
      <c r="DK23" s="18">
        <v>78.286343621766235</v>
      </c>
      <c r="DL23" s="18">
        <v>96.229850066904646</v>
      </c>
      <c r="DM23" s="18">
        <v>87.820880820695891</v>
      </c>
      <c r="DN23" s="18">
        <v>121.65530332292614</v>
      </c>
      <c r="DO23" s="18">
        <v>107.94725323371988</v>
      </c>
      <c r="DP23" s="18">
        <v>105.76499348795717</v>
      </c>
      <c r="DQ23" s="18">
        <v>57.805579973238167</v>
      </c>
      <c r="DR23" s="18">
        <v>58.884157939339829</v>
      </c>
      <c r="DS23" s="18">
        <v>58.116944982158763</v>
      </c>
      <c r="DT23" s="18">
        <v>77.656354482604812</v>
      </c>
      <c r="DU23" s="18">
        <v>80.856616614629857</v>
      </c>
      <c r="DV23" s="18">
        <v>62.695725133809141</v>
      </c>
      <c r="DW23" s="18">
        <v>78.920420874219417</v>
      </c>
      <c r="DX23" s="18">
        <v>96.381840834076812</v>
      </c>
      <c r="DY23" s="18">
        <v>91.496358920606639</v>
      </c>
      <c r="DZ23" s="18">
        <v>122.85885631132929</v>
      </c>
      <c r="EA23" s="18">
        <v>108.08282937109713</v>
      </c>
      <c r="EB23" s="18">
        <v>106.12459201605714</v>
      </c>
      <c r="EC23" s="18">
        <v>57.759460459411287</v>
      </c>
      <c r="ED23" s="18">
        <v>60.203903501338061</v>
      </c>
      <c r="EE23" s="18">
        <v>59.165647078501358</v>
      </c>
      <c r="EF23" s="18">
        <v>76.699269647636015</v>
      </c>
      <c r="EG23" s="18">
        <v>80.632376605709212</v>
      </c>
      <c r="EH23" s="18">
        <v>66.149341480820752</v>
      </c>
      <c r="EI23" s="18">
        <v>78.368385682426378</v>
      </c>
      <c r="EJ23" s="18">
        <v>99.306458429973205</v>
      </c>
      <c r="EK23" s="18">
        <v>95.362439473684276</v>
      </c>
      <c r="EL23" s="18">
        <v>125.68441099464759</v>
      </c>
      <c r="EM23" s="18">
        <v>109.71824567350582</v>
      </c>
      <c r="EN23" s="18">
        <v>107.95925332292586</v>
      </c>
      <c r="EO23" s="18">
        <v>60.045477453166832</v>
      </c>
      <c r="EP23" s="18">
        <v>56.236179705619939</v>
      </c>
      <c r="EQ23" s="18">
        <v>56.014986351471919</v>
      </c>
      <c r="ER23" s="18">
        <v>74.272562488849218</v>
      </c>
      <c r="ES23" s="18">
        <v>76.824306846565619</v>
      </c>
      <c r="ET23" s="18">
        <v>59.722718577163214</v>
      </c>
      <c r="EU23" s="18">
        <v>75.682930486173035</v>
      </c>
      <c r="EV23" s="18">
        <v>95.971117573595023</v>
      </c>
      <c r="EW23" s="18">
        <v>85.381209834968786</v>
      </c>
      <c r="EX23" s="18">
        <v>121.28030053523651</v>
      </c>
      <c r="EY23" s="18">
        <v>106.55067290365741</v>
      </c>
      <c r="EZ23" s="18">
        <v>96.668335191793048</v>
      </c>
      <c r="FA23" s="18">
        <v>56.541513581623541</v>
      </c>
      <c r="FB23" s="18">
        <v>52.187128880463888</v>
      </c>
      <c r="FC23" s="18">
        <v>50.543272100802852</v>
      </c>
      <c r="FD23" s="18">
        <v>70.890138380909889</v>
      </c>
      <c r="FE23" s="18">
        <v>67.853882649420214</v>
      </c>
      <c r="FF23" s="18">
        <v>58.382563537020495</v>
      </c>
      <c r="FG23" s="18">
        <v>65.786292149866227</v>
      </c>
      <c r="FH23" s="18">
        <v>90.331355441570082</v>
      </c>
      <c r="FI23" s="18">
        <v>71.646112912578047</v>
      </c>
      <c r="FJ23" s="18">
        <v>123.38931621320242</v>
      </c>
      <c r="FK23" s="18">
        <v>102.10708028545945</v>
      </c>
      <c r="FL23" s="18">
        <v>100.69023037466552</v>
      </c>
      <c r="FM23" s="18">
        <v>52.606354794826032</v>
      </c>
      <c r="FN23" s="18">
        <v>54.675577430865324</v>
      </c>
      <c r="FO23" s="18">
        <v>53.107342975022327</v>
      </c>
      <c r="FP23" s="18">
        <v>74.516605753791211</v>
      </c>
      <c r="FQ23" s="18">
        <v>69.716943131132879</v>
      </c>
      <c r="FR23" s="18">
        <v>60.579279348795701</v>
      </c>
      <c r="FS23" s="18">
        <v>69.197224241748387</v>
      </c>
      <c r="FT23" s="18">
        <v>92.11043084299726</v>
      </c>
      <c r="FU23" s="18">
        <v>80.714030062444294</v>
      </c>
      <c r="FV23" s="18">
        <v>126.82849203835848</v>
      </c>
      <c r="FW23" s="18">
        <v>106.472796677074</v>
      </c>
      <c r="FX23" s="18">
        <v>106.23616797502228</v>
      </c>
      <c r="FY23" s="18">
        <v>54.170299063336309</v>
      </c>
      <c r="FZ23" s="18">
        <v>57.168238447814474</v>
      </c>
      <c r="GA23" s="18">
        <v>54.968040744870635</v>
      </c>
      <c r="GB23" s="18">
        <v>78.447583162355031</v>
      </c>
      <c r="GC23" s="18">
        <v>73.300415365744939</v>
      </c>
      <c r="GD23" s="18">
        <v>63.862547279214994</v>
      </c>
      <c r="GE23" s="18">
        <v>75.661324107939322</v>
      </c>
      <c r="GF23" s="18">
        <v>96.630656155218503</v>
      </c>
      <c r="GG23" s="18">
        <v>86.850194848349744</v>
      </c>
      <c r="GH23" s="18">
        <v>127.34633008474599</v>
      </c>
      <c r="GI23" s="18">
        <v>110.07125347903671</v>
      </c>
      <c r="GJ23" s="18">
        <v>109.3754814674398</v>
      </c>
      <c r="GK23" s="18">
        <v>55.406727943800185</v>
      </c>
      <c r="GL23" s="18">
        <v>58.671327341659278</v>
      </c>
      <c r="GM23" s="18">
        <v>57.070994201605735</v>
      </c>
      <c r="GN23" s="18">
        <v>80.297182404103509</v>
      </c>
      <c r="GO23" s="18">
        <v>76.200006868867092</v>
      </c>
      <c r="GP23" s="18">
        <v>65.695591993755556</v>
      </c>
      <c r="GQ23" s="18">
        <v>79.586954326494151</v>
      </c>
      <c r="GR23" s="18">
        <v>99.974561842105331</v>
      </c>
      <c r="GS23" s="18">
        <v>91.496731980374648</v>
      </c>
      <c r="GT23" s="18">
        <v>129.08446217662819</v>
      </c>
      <c r="GU23" s="18">
        <v>114.02633987511156</v>
      </c>
      <c r="GV23" s="18">
        <v>112.53595055753789</v>
      </c>
      <c r="GW23" s="18">
        <v>57.837694201605714</v>
      </c>
      <c r="GX23" s="18">
        <v>88.07557183318464</v>
      </c>
      <c r="GY23" s="18">
        <v>79.052002163247082</v>
      </c>
      <c r="GZ23" s="18">
        <v>71.167181891168681</v>
      </c>
      <c r="HA23" s="18">
        <v>73.611018710972388</v>
      </c>
      <c r="HB23" s="18">
        <v>60.484226828724339</v>
      </c>
      <c r="HC23" s="18">
        <v>68.89548106601255</v>
      </c>
      <c r="HD23" s="18">
        <v>90.50075566458527</v>
      </c>
      <c r="HE23" s="18">
        <v>117.2651826048172</v>
      </c>
      <c r="HF23" s="18">
        <v>135.24459605263175</v>
      </c>
      <c r="HG23" s="18">
        <v>124.85656028099926</v>
      </c>
      <c r="HH23" s="18">
        <v>118.34470876449602</v>
      </c>
      <c r="HI23" s="18">
        <v>54.39240952274757</v>
      </c>
      <c r="HJ23" s="18">
        <v>74.056234455842954</v>
      </c>
      <c r="HK23" s="18">
        <v>68.747889295272131</v>
      </c>
      <c r="HL23" s="18">
        <v>67.941334076717155</v>
      </c>
      <c r="HM23" s="18">
        <v>60.89156146297956</v>
      </c>
      <c r="HN23" s="18">
        <v>51.367889629794846</v>
      </c>
      <c r="HO23" s="18">
        <v>62.208291458519227</v>
      </c>
      <c r="HP23" s="18">
        <v>78.193156400535329</v>
      </c>
      <c r="HQ23" s="18">
        <v>89.963269803746627</v>
      </c>
      <c r="HR23" s="18">
        <v>131.28521946922407</v>
      </c>
      <c r="HS23" s="18">
        <v>118.55225434879567</v>
      </c>
      <c r="HT23" s="18">
        <v>115.88798583853718</v>
      </c>
      <c r="HU23" s="18">
        <v>45.62413708742195</v>
      </c>
      <c r="HV23" s="18">
        <v>77.392150446030314</v>
      </c>
      <c r="HW23" s="18">
        <v>71.065709634255157</v>
      </c>
      <c r="HX23" s="18">
        <v>68.634821097234564</v>
      </c>
      <c r="HY23" s="18">
        <v>62.858006132917126</v>
      </c>
      <c r="HZ23" s="18">
        <v>51.716265276538799</v>
      </c>
      <c r="IA23" s="18">
        <v>63.405098282783214</v>
      </c>
      <c r="IB23" s="18">
        <v>79.960216168599501</v>
      </c>
      <c r="IC23" s="18">
        <v>94.064440187332778</v>
      </c>
      <c r="ID23" s="18">
        <v>132.40475628902786</v>
      </c>
      <c r="IE23" s="18">
        <v>120.6774981266727</v>
      </c>
      <c r="IF23" s="18">
        <v>117.52180109277434</v>
      </c>
      <c r="IG23" s="18">
        <v>51.174629125780534</v>
      </c>
      <c r="IH23" s="18">
        <v>77.717691726137346</v>
      </c>
      <c r="II23" s="18">
        <v>70.725152698483456</v>
      </c>
      <c r="IJ23" s="18">
        <v>68.875895428189182</v>
      </c>
      <c r="IK23" s="18">
        <v>65.063659834968817</v>
      </c>
      <c r="IL23" s="18">
        <v>52.382923082069588</v>
      </c>
      <c r="IM23" s="18">
        <v>64.826082939339827</v>
      </c>
      <c r="IN23" s="18">
        <v>81.002047747546783</v>
      </c>
      <c r="IO23" s="18">
        <v>94.026792239072321</v>
      </c>
      <c r="IP23" s="18">
        <v>132.51497990633365</v>
      </c>
      <c r="IQ23" s="18">
        <v>121.49776329170393</v>
      </c>
      <c r="IR23" s="18">
        <v>118.33720093666362</v>
      </c>
      <c r="IS23" s="18">
        <v>52.928538537020557</v>
      </c>
      <c r="IT23" s="18">
        <v>67.307023661909057</v>
      </c>
      <c r="IU23" s="18">
        <v>45.5087372658341</v>
      </c>
      <c r="IV23" s="18">
        <v>69.361106289027674</v>
      </c>
      <c r="IW23" s="18">
        <v>49.327687934879549</v>
      </c>
      <c r="IX23" s="18">
        <v>53.524625869759134</v>
      </c>
      <c r="IY23" s="18">
        <v>62.909395115967889</v>
      </c>
      <c r="IZ23" s="18">
        <v>77.332725133809149</v>
      </c>
      <c r="JA23" s="18">
        <v>92.972043465655602</v>
      </c>
      <c r="JB23" s="18">
        <v>132.6314211864406</v>
      </c>
      <c r="JC23" s="18">
        <v>115.2583697591438</v>
      </c>
      <c r="JD23" s="18">
        <v>115.56222694023188</v>
      </c>
      <c r="JE23" s="18">
        <v>47.264574152542394</v>
      </c>
      <c r="JF23" s="18">
        <v>44.663166213202501</v>
      </c>
      <c r="JG23" s="18">
        <v>32.246058363068698</v>
      </c>
      <c r="JH23" s="18">
        <v>68.518768421052698</v>
      </c>
      <c r="JI23" s="18">
        <v>62.30245796164143</v>
      </c>
      <c r="JJ23" s="18">
        <v>53.359127230151643</v>
      </c>
      <c r="JK23" s="18">
        <v>61.430928166815335</v>
      </c>
      <c r="JL23" s="18">
        <v>78.29638514718998</v>
      </c>
      <c r="JM23" s="18">
        <v>65.768898238180142</v>
      </c>
      <c r="JN23" s="18">
        <v>130.58622981712742</v>
      </c>
      <c r="JO23" s="18">
        <v>109.22095700267626</v>
      </c>
      <c r="JP23" s="18">
        <v>114.10580160570927</v>
      </c>
      <c r="JQ23" s="18">
        <v>52.362746766280146</v>
      </c>
      <c r="JR23" s="18">
        <v>50.567847413024076</v>
      </c>
      <c r="JS23" s="18">
        <v>32.793119424620876</v>
      </c>
      <c r="JT23" s="18">
        <v>67.397444023193628</v>
      </c>
      <c r="JU23" s="18">
        <v>62.234840878679691</v>
      </c>
      <c r="JV23" s="18">
        <v>55.022258764495952</v>
      </c>
      <c r="JW23" s="18">
        <v>61.87999886262272</v>
      </c>
      <c r="JX23" s="18">
        <v>78.466220606601297</v>
      </c>
      <c r="JY23" s="18">
        <v>66.10009759143621</v>
      </c>
      <c r="JZ23" s="18">
        <v>130.89147042818925</v>
      </c>
      <c r="KA23" s="18">
        <v>111.29914861730597</v>
      </c>
      <c r="KB23" s="18">
        <v>113.86059252899192</v>
      </c>
      <c r="KC23" s="18">
        <v>53.200390298840297</v>
      </c>
      <c r="KD23" s="18">
        <v>57.217171454058978</v>
      </c>
      <c r="KE23" s="18">
        <v>39.523039919714591</v>
      </c>
      <c r="KF23" s="18">
        <v>68.695816369313093</v>
      </c>
      <c r="KG23" s="18">
        <v>63.264563559322092</v>
      </c>
      <c r="KH23" s="18">
        <v>56.58315637823371</v>
      </c>
      <c r="KI23" s="18">
        <v>63.205278144513855</v>
      </c>
      <c r="KJ23" s="18">
        <v>81.599502966101696</v>
      </c>
      <c r="KK23" s="18">
        <v>68.012417506690511</v>
      </c>
      <c r="KL23" s="18">
        <v>131.34504892952702</v>
      </c>
      <c r="KM23" s="18">
        <v>113.8021309545049</v>
      </c>
      <c r="KN23" s="18">
        <v>115.58459498215886</v>
      </c>
      <c r="KO23" s="18">
        <v>54.204667194469266</v>
      </c>
      <c r="KP23" s="18">
        <v>53.066042149866156</v>
      </c>
      <c r="KQ23" s="18">
        <v>41.953089072256908</v>
      </c>
      <c r="KR23" s="18">
        <v>70.205853501338098</v>
      </c>
      <c r="KS23" s="18">
        <v>63.873505909901922</v>
      </c>
      <c r="KT23" s="18">
        <v>56.989822613737779</v>
      </c>
      <c r="KU23" s="18">
        <v>63.809292997323837</v>
      </c>
      <c r="KV23" s="18">
        <v>83.218955419268525</v>
      </c>
      <c r="KW23" s="18">
        <v>71.5752004683319</v>
      </c>
      <c r="KX23" s="18">
        <v>131.55777071810903</v>
      </c>
      <c r="KY23" s="18">
        <v>116.59774759143622</v>
      </c>
      <c r="KZ23" s="18">
        <v>113.25384190454955</v>
      </c>
      <c r="LA23" s="18">
        <v>54.875397569134755</v>
      </c>
      <c r="LB23" s="18">
        <v>55.097259322033956</v>
      </c>
      <c r="LC23" s="18">
        <v>49.560570495093685</v>
      </c>
      <c r="LD23" s="18">
        <v>72.293542595896596</v>
      </c>
      <c r="LE23" s="18">
        <v>65.776001917930358</v>
      </c>
      <c r="LF23" s="18">
        <v>58.785110570918775</v>
      </c>
      <c r="LG23" s="18">
        <v>64.265824888492446</v>
      </c>
      <c r="LH23" s="18">
        <v>86.669478479036556</v>
      </c>
      <c r="LI23" s="18">
        <v>70.213485682426452</v>
      </c>
      <c r="LJ23" s="18">
        <v>132.18311215432635</v>
      </c>
      <c r="LK23" s="18">
        <v>118.18993559322041</v>
      </c>
      <c r="LL23" s="18">
        <v>115.27164446922392</v>
      </c>
      <c r="LM23" s="18">
        <v>54.240309946476387</v>
      </c>
      <c r="LN23" s="18">
        <v>57.389276360392458</v>
      </c>
      <c r="LO23" s="18">
        <v>53.280116280107066</v>
      </c>
      <c r="LP23" s="18">
        <v>75.896507203389788</v>
      </c>
      <c r="LQ23" s="18">
        <v>68.109055530776132</v>
      </c>
      <c r="LR23" s="18">
        <v>61.342093309545</v>
      </c>
      <c r="LS23" s="18">
        <v>65.04991880017846</v>
      </c>
      <c r="LT23" s="18">
        <v>91.091107203389925</v>
      </c>
      <c r="LU23" s="18">
        <v>71.018937265834069</v>
      </c>
      <c r="LV23" s="18">
        <v>133.06937780999095</v>
      </c>
      <c r="LW23" s="18">
        <v>120.36650617752008</v>
      </c>
      <c r="LX23" s="18">
        <v>118.05611594558435</v>
      </c>
      <c r="LY23" s="18">
        <v>55.498718264941999</v>
      </c>
      <c r="LZ23" s="18">
        <v>53.978111106155261</v>
      </c>
      <c r="MA23" s="18">
        <v>49.316791480820669</v>
      </c>
      <c r="MB23" s="18">
        <v>71.837725735950087</v>
      </c>
      <c r="MC23" s="18">
        <v>65.680576338091058</v>
      </c>
      <c r="MD23" s="18">
        <v>59.1961291703836</v>
      </c>
      <c r="ME23" s="18">
        <v>64.703828144513849</v>
      </c>
      <c r="MF23" s="18">
        <v>85.441319090098148</v>
      </c>
      <c r="MG23" s="18">
        <v>70.355745807314861</v>
      </c>
      <c r="MH23" s="18">
        <v>133.56578046387139</v>
      </c>
      <c r="MI23" s="18">
        <v>110.07980276538798</v>
      </c>
      <c r="MJ23" s="18">
        <v>115.74724904103486</v>
      </c>
      <c r="MK23" s="18">
        <v>54.101687154326555</v>
      </c>
      <c r="ML23" s="18">
        <v>55.411235749330999</v>
      </c>
      <c r="MM23" s="18">
        <v>51.695669268510237</v>
      </c>
      <c r="MN23" s="18">
        <v>74.748959812667351</v>
      </c>
      <c r="MO23" s="18">
        <v>67.921173305084821</v>
      </c>
      <c r="MP23" s="18">
        <v>60.79249855040149</v>
      </c>
      <c r="MQ23" s="18">
        <v>65.70748327386265</v>
      </c>
      <c r="MR23" s="18">
        <v>88.992785905441522</v>
      </c>
      <c r="MS23" s="18">
        <v>77.443181913470085</v>
      </c>
      <c r="MT23" s="18">
        <v>133.76914466993773</v>
      </c>
      <c r="MU23" s="18">
        <v>111.83439611953608</v>
      </c>
      <c r="MV23" s="18">
        <v>117.26922408563783</v>
      </c>
      <c r="MW23" s="18">
        <v>55.394448059768031</v>
      </c>
      <c r="MX23" s="18">
        <v>56.052059165923261</v>
      </c>
      <c r="MY23" s="18">
        <v>53.599300000000035</v>
      </c>
      <c r="MZ23" s="18">
        <v>77.967408608385327</v>
      </c>
      <c r="NA23" s="18">
        <v>69.615533050847503</v>
      </c>
      <c r="NB23" s="18">
        <v>61.907138960749378</v>
      </c>
      <c r="NC23" s="18">
        <v>67.402418153434382</v>
      </c>
      <c r="ND23" s="18">
        <v>91.577841391614598</v>
      </c>
      <c r="NE23" s="18">
        <v>74.8714944023193</v>
      </c>
      <c r="NF23" s="18">
        <v>134.28235055753791</v>
      </c>
      <c r="NG23" s="18">
        <v>113.12095490633368</v>
      </c>
      <c r="NH23" s="18">
        <v>119.25185022301521</v>
      </c>
      <c r="NI23" s="18">
        <v>55.961903055307751</v>
      </c>
      <c r="NJ23" s="18">
        <v>57.779994290811828</v>
      </c>
      <c r="NK23" s="18">
        <v>55.664263537020588</v>
      </c>
      <c r="NL23" s="18">
        <v>80.571319157002677</v>
      </c>
      <c r="NM23" s="18">
        <v>71.247420829616473</v>
      </c>
      <c r="NN23" s="18">
        <v>62.621937020517358</v>
      </c>
      <c r="NO23" s="18">
        <v>69.57228920606606</v>
      </c>
      <c r="NP23" s="18">
        <v>93.528570918822439</v>
      </c>
      <c r="NQ23" s="18">
        <v>77.297875133809171</v>
      </c>
      <c r="NR23" s="18">
        <v>136.07188717662828</v>
      </c>
      <c r="NS23" s="18">
        <v>113.7734208965209</v>
      </c>
      <c r="NT23" s="18">
        <v>121.46760762711864</v>
      </c>
      <c r="NU23" s="18">
        <v>56.420875379125796</v>
      </c>
      <c r="NV23" s="18">
        <v>59.820926561106226</v>
      </c>
      <c r="NW23" s="18">
        <v>57.561971944692203</v>
      </c>
      <c r="NX23" s="18">
        <v>82.059252497769833</v>
      </c>
      <c r="NY23" s="18">
        <v>73.206730731489728</v>
      </c>
      <c r="NZ23" s="18">
        <v>63.621861552185571</v>
      </c>
      <c r="OA23" s="18">
        <v>72.184034009812706</v>
      </c>
      <c r="OB23" s="18">
        <v>95.381449977698495</v>
      </c>
      <c r="OC23" s="18">
        <v>79.33571411685999</v>
      </c>
      <c r="OD23" s="18">
        <v>137.93267821141845</v>
      </c>
      <c r="OE23" s="18">
        <v>123.66690376895642</v>
      </c>
      <c r="OF23" s="18">
        <v>124.06407252453154</v>
      </c>
      <c r="OG23" s="18">
        <v>57.143119090098097</v>
      </c>
      <c r="OH23" s="18">
        <v>62.710243376449604</v>
      </c>
      <c r="OI23" s="18">
        <v>58.873043867082963</v>
      </c>
      <c r="OJ23" s="18">
        <v>82.79467765388047</v>
      </c>
      <c r="OK23" s="18">
        <v>72.806219982158765</v>
      </c>
      <c r="OL23" s="18">
        <v>64.890358028546004</v>
      </c>
      <c r="OM23" s="18">
        <v>74.973075468331885</v>
      </c>
      <c r="ON23" s="18">
        <v>96.535230575379131</v>
      </c>
      <c r="OO23" s="18">
        <v>83.322961373773538</v>
      </c>
      <c r="OP23" s="18">
        <v>140.8537828278325</v>
      </c>
      <c r="OQ23" s="18">
        <v>124.01565247546834</v>
      </c>
      <c r="OR23" s="18">
        <v>126.01878135593215</v>
      </c>
      <c r="OS23" s="18">
        <v>58.194992194469293</v>
      </c>
      <c r="OT23" s="18">
        <v>67.43482772078498</v>
      </c>
      <c r="OU23" s="18">
        <v>59.806268421052657</v>
      </c>
      <c r="OV23" s="18">
        <v>83.716601605709229</v>
      </c>
      <c r="OW23" s="18">
        <v>71.848155865298764</v>
      </c>
      <c r="OX23" s="18">
        <v>67.115177676182029</v>
      </c>
      <c r="OY23" s="18">
        <v>77.756971810883215</v>
      </c>
      <c r="OZ23" s="18">
        <v>97.236209879571902</v>
      </c>
      <c r="PA23" s="18">
        <v>81.149452988403254</v>
      </c>
      <c r="PB23" s="18">
        <v>142.20303119982148</v>
      </c>
      <c r="PC23" s="18">
        <v>124.44156237734164</v>
      </c>
      <c r="PD23" s="18">
        <v>127.29223641837638</v>
      </c>
      <c r="PE23" s="18">
        <v>57.368151851025893</v>
      </c>
      <c r="PF23" s="18">
        <v>73.534090677966191</v>
      </c>
      <c r="PG23" s="18">
        <v>61.225962912578119</v>
      </c>
      <c r="PH23" s="18">
        <v>83.7063580062445</v>
      </c>
      <c r="PI23" s="18">
        <v>73.194621833184669</v>
      </c>
      <c r="PJ23" s="18">
        <v>68.260082560214087</v>
      </c>
      <c r="PK23" s="18">
        <v>78.859954103479126</v>
      </c>
      <c r="PL23" s="18">
        <v>98.951476516503092</v>
      </c>
      <c r="PM23" s="18">
        <v>81.623425423728847</v>
      </c>
      <c r="PN23" s="18">
        <v>146.55509982158807</v>
      </c>
      <c r="PO23" s="18">
        <v>125.00506915700279</v>
      </c>
      <c r="PP23" s="18">
        <v>128.32254977698489</v>
      </c>
      <c r="PQ23" s="18">
        <v>58.431418822479984</v>
      </c>
      <c r="PR23" s="18">
        <v>79.985211173059682</v>
      </c>
      <c r="PS23" s="18">
        <v>63.680960437109697</v>
      </c>
      <c r="PT23" s="18">
        <v>84.806386909009774</v>
      </c>
      <c r="PU23" s="18">
        <v>74.932411953612885</v>
      </c>
      <c r="PV23" s="18">
        <v>69.505122903657409</v>
      </c>
      <c r="PW23" s="18">
        <v>81.056638826940301</v>
      </c>
      <c r="PX23" s="18">
        <v>103.07754863960753</v>
      </c>
      <c r="PY23" s="18">
        <v>82.40605818465643</v>
      </c>
      <c r="PZ23" s="18">
        <v>151.58853102140958</v>
      </c>
      <c r="QA23" s="18">
        <v>125.61073169045494</v>
      </c>
      <c r="QB23" s="18">
        <v>128.91588579393397</v>
      </c>
      <c r="QC23" s="18">
        <v>60.009181846565546</v>
      </c>
      <c r="QD23" s="18">
        <v>82.699920472792215</v>
      </c>
      <c r="QE23" s="18">
        <v>68.575597859054426</v>
      </c>
      <c r="QF23" s="18">
        <v>86.24042865744876</v>
      </c>
      <c r="QG23" s="18">
        <v>77.605400735950141</v>
      </c>
      <c r="QH23" s="18">
        <v>70.256356467439772</v>
      </c>
      <c r="QI23" s="18">
        <v>82.371472435325671</v>
      </c>
      <c r="QJ23" s="18">
        <v>105.86435173951833</v>
      </c>
      <c r="QK23" s="18">
        <v>114.2322844112399</v>
      </c>
      <c r="QL23" s="18">
        <v>156.75767825602162</v>
      </c>
      <c r="QM23" s="18">
        <v>126.08111342551305</v>
      </c>
      <c r="QN23" s="18">
        <v>129.40008628456727</v>
      </c>
      <c r="QO23" s="53">
        <v>62.327281980374721</v>
      </c>
    </row>
    <row r="24" spans="1:457">
      <c r="A24" s="47" t="s">
        <v>402</v>
      </c>
      <c r="B24" s="333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  <c r="GD24" s="6"/>
      <c r="GE24" s="6"/>
      <c r="GF24" s="6"/>
      <c r="GG24" s="6"/>
      <c r="GH24" s="6"/>
      <c r="GI24" s="6"/>
      <c r="GJ24" s="6"/>
      <c r="GK24" s="6"/>
      <c r="GL24" s="6"/>
      <c r="GM24" s="6"/>
      <c r="GN24" s="6"/>
      <c r="GO24" s="6"/>
      <c r="GP24" s="6"/>
      <c r="GQ24" s="6"/>
      <c r="GR24" s="6"/>
      <c r="GS24" s="6"/>
      <c r="GT24" s="6"/>
      <c r="GU24" s="6"/>
      <c r="GV24" s="6"/>
      <c r="GW24" s="6"/>
      <c r="GX24" s="6"/>
      <c r="GY24" s="6"/>
      <c r="GZ24" s="6"/>
      <c r="HA24" s="6"/>
      <c r="HB24" s="6"/>
      <c r="HC24" s="6"/>
      <c r="HD24" s="6"/>
      <c r="HE24" s="6"/>
      <c r="HF24" s="6"/>
      <c r="HG24" s="6"/>
      <c r="HH24" s="6"/>
      <c r="HI24" s="6"/>
      <c r="HJ24" s="6"/>
      <c r="HK24" s="6"/>
      <c r="HL24" s="6"/>
      <c r="HM24" s="6"/>
      <c r="HN24" s="6"/>
      <c r="HO24" s="6"/>
      <c r="HP24" s="6"/>
      <c r="HQ24" s="6"/>
      <c r="HR24" s="6"/>
      <c r="HS24" s="6"/>
      <c r="HT24" s="6"/>
      <c r="HU24" s="6"/>
      <c r="HV24" s="6"/>
      <c r="HW24" s="6"/>
      <c r="HX24" s="6"/>
      <c r="HY24" s="6"/>
      <c r="HZ24" s="6"/>
      <c r="IA24" s="6"/>
      <c r="IB24" s="6"/>
      <c r="IC24" s="6"/>
      <c r="ID24" s="6"/>
      <c r="IE24" s="6"/>
      <c r="IF24" s="6"/>
      <c r="IG24" s="6"/>
      <c r="IH24" s="6"/>
      <c r="II24" s="6"/>
      <c r="IJ24" s="6"/>
      <c r="IK24" s="6"/>
      <c r="IL24" s="6"/>
      <c r="IM24" s="6"/>
      <c r="IN24" s="6"/>
      <c r="IO24" s="6"/>
      <c r="IP24" s="6"/>
      <c r="IQ24" s="6"/>
      <c r="IR24" s="6"/>
      <c r="IS24" s="6"/>
      <c r="IT24" s="6"/>
      <c r="IU24" s="6"/>
      <c r="IV24" s="6"/>
      <c r="IW24" s="6"/>
      <c r="IX24" s="6"/>
      <c r="IY24" s="6"/>
      <c r="IZ24" s="6"/>
      <c r="JA24" s="6"/>
      <c r="JB24" s="6"/>
      <c r="JC24" s="6"/>
      <c r="JD24" s="6"/>
      <c r="JE24" s="6"/>
      <c r="JF24" s="6"/>
      <c r="JG24" s="6"/>
      <c r="JH24" s="6"/>
      <c r="JI24" s="6"/>
      <c r="JJ24" s="6"/>
      <c r="JK24" s="6"/>
      <c r="JL24" s="6"/>
      <c r="JM24" s="6"/>
      <c r="JN24" s="6"/>
      <c r="JO24" s="6"/>
      <c r="JP24" s="6"/>
      <c r="JQ24" s="6"/>
      <c r="JR24" s="6"/>
      <c r="JS24" s="6"/>
      <c r="JT24" s="6"/>
      <c r="JU24" s="6"/>
      <c r="JV24" s="6"/>
      <c r="JW24" s="6"/>
      <c r="JX24" s="6"/>
      <c r="JY24" s="6"/>
      <c r="JZ24" s="6"/>
      <c r="KA24" s="6"/>
      <c r="KB24" s="6"/>
      <c r="KC24" s="6"/>
      <c r="KD24" s="6"/>
      <c r="KE24" s="6"/>
      <c r="KF24" s="6"/>
      <c r="KG24" s="6"/>
      <c r="KH24" s="6"/>
      <c r="KI24" s="6"/>
      <c r="KJ24" s="6"/>
      <c r="KK24" s="6"/>
      <c r="KL24" s="6"/>
      <c r="KM24" s="6"/>
      <c r="KN24" s="6"/>
      <c r="KO24" s="6"/>
      <c r="KP24" s="6"/>
      <c r="KQ24" s="6"/>
      <c r="KR24" s="6"/>
      <c r="KS24" s="6"/>
      <c r="KT24" s="6"/>
      <c r="KU24" s="6"/>
      <c r="KV24" s="6"/>
      <c r="KW24" s="6"/>
      <c r="KX24" s="6"/>
      <c r="KY24" s="6"/>
      <c r="KZ24" s="6"/>
      <c r="LA24" s="6"/>
      <c r="LB24" s="6"/>
      <c r="LC24" s="6"/>
      <c r="LD24" s="6"/>
      <c r="LE24" s="6"/>
      <c r="LF24" s="6"/>
      <c r="LG24" s="6"/>
      <c r="LH24" s="6"/>
      <c r="LI24" s="6"/>
      <c r="LJ24" s="6"/>
      <c r="LK24" s="6"/>
      <c r="LL24" s="6"/>
      <c r="LM24" s="6"/>
      <c r="LN24" s="6"/>
      <c r="LO24" s="6"/>
      <c r="LP24" s="6"/>
      <c r="LQ24" s="6"/>
      <c r="LR24" s="6"/>
      <c r="LS24" s="6"/>
      <c r="LT24" s="6"/>
      <c r="LU24" s="6"/>
      <c r="LV24" s="6"/>
      <c r="LW24" s="6"/>
      <c r="LX24" s="6"/>
      <c r="LY24" s="6"/>
      <c r="LZ24" s="6"/>
      <c r="MA24" s="6"/>
      <c r="MB24" s="6"/>
      <c r="MC24" s="6"/>
      <c r="MD24" s="6"/>
      <c r="ME24" s="6"/>
      <c r="MF24" s="6"/>
      <c r="MG24" s="6"/>
      <c r="MH24" s="6"/>
      <c r="MI24" s="6"/>
      <c r="MJ24" s="6"/>
      <c r="MK24" s="6"/>
      <c r="ML24" s="6"/>
      <c r="MM24" s="6"/>
      <c r="MN24" s="6"/>
      <c r="MO24" s="6"/>
      <c r="MP24" s="6"/>
      <c r="MQ24" s="6"/>
      <c r="MR24" s="6"/>
      <c r="MS24" s="6"/>
      <c r="MT24" s="6"/>
      <c r="MU24" s="6"/>
      <c r="MV24" s="6"/>
      <c r="MW24" s="6"/>
      <c r="MX24" s="6"/>
      <c r="MY24" s="6"/>
      <c r="MZ24" s="6"/>
      <c r="NA24" s="6"/>
      <c r="NB24" s="6"/>
      <c r="NC24" s="6"/>
      <c r="ND24" s="6"/>
      <c r="NE24" s="6"/>
      <c r="NF24" s="6"/>
      <c r="NG24" s="6"/>
      <c r="NH24" s="6"/>
      <c r="NI24" s="6"/>
      <c r="NJ24" s="6"/>
      <c r="NK24" s="6"/>
      <c r="NL24" s="6"/>
      <c r="NM24" s="6"/>
      <c r="NN24" s="6"/>
      <c r="NO24" s="6"/>
      <c r="NP24" s="6"/>
      <c r="NQ24" s="6"/>
      <c r="NR24" s="6"/>
      <c r="NS24" s="6"/>
      <c r="NT24" s="6"/>
      <c r="NU24" s="6"/>
      <c r="NV24" s="6"/>
      <c r="NW24" s="6"/>
      <c r="NX24" s="6"/>
      <c r="NY24" s="6"/>
      <c r="NZ24" s="6"/>
      <c r="OA24" s="6"/>
      <c r="OB24" s="6"/>
      <c r="OC24" s="6"/>
      <c r="OD24" s="6"/>
      <c r="OE24" s="6"/>
      <c r="OF24" s="6"/>
      <c r="OG24" s="6"/>
      <c r="OH24" s="6"/>
      <c r="OI24" s="6"/>
      <c r="OJ24" s="6"/>
      <c r="OK24" s="6"/>
      <c r="OL24" s="6"/>
      <c r="OM24" s="6"/>
      <c r="ON24" s="6"/>
      <c r="OO24" s="6"/>
      <c r="OP24" s="6"/>
      <c r="OQ24" s="6"/>
      <c r="OR24" s="6"/>
      <c r="OS24" s="6"/>
      <c r="OT24" s="6"/>
      <c r="OU24" s="6"/>
      <c r="OV24" s="6"/>
      <c r="OW24" s="6"/>
      <c r="OX24" s="6"/>
      <c r="OY24" s="6"/>
      <c r="OZ24" s="6"/>
      <c r="PA24" s="6"/>
      <c r="PB24" s="6"/>
      <c r="PC24" s="6"/>
      <c r="PD24" s="6"/>
      <c r="PE24" s="6"/>
      <c r="PF24" s="6"/>
      <c r="PG24" s="6"/>
      <c r="PH24" s="6"/>
      <c r="PI24" s="6"/>
      <c r="PJ24" s="6"/>
      <c r="PK24" s="6"/>
      <c r="PL24" s="6"/>
      <c r="PM24" s="6"/>
      <c r="PN24" s="6"/>
      <c r="PO24" s="6"/>
      <c r="PP24" s="6"/>
      <c r="PQ24" s="6"/>
      <c r="PR24" s="6"/>
      <c r="PS24" s="6"/>
      <c r="PT24" s="6"/>
      <c r="PU24" s="6"/>
      <c r="PV24" s="6"/>
      <c r="PW24" s="6"/>
      <c r="PX24" s="6"/>
      <c r="PY24" s="6"/>
      <c r="PZ24" s="6"/>
      <c r="QA24" s="6"/>
      <c r="QB24" s="6"/>
      <c r="QC24" s="6"/>
      <c r="QD24" s="6"/>
      <c r="QE24" s="6"/>
      <c r="QF24" s="6"/>
      <c r="QG24" s="6"/>
      <c r="QH24" s="6"/>
      <c r="QI24" s="6"/>
      <c r="QJ24" s="6"/>
      <c r="QK24" s="6"/>
      <c r="QL24" s="6"/>
      <c r="QM24" s="6"/>
      <c r="QN24" s="6"/>
      <c r="QO24" s="37"/>
    </row>
    <row r="25" spans="1:457">
      <c r="A25" s="42" t="s">
        <v>403</v>
      </c>
      <c r="B25" s="333">
        <v>386.90242572725106</v>
      </c>
      <c r="C25" s="6">
        <v>193.61460601825539</v>
      </c>
      <c r="D25" s="6">
        <v>138.60053699680742</v>
      </c>
      <c r="E25" s="6">
        <v>127.41395771540819</v>
      </c>
      <c r="F25" s="6">
        <v>144.13468477385095</v>
      </c>
      <c r="G25" s="6">
        <v>82.322060225031521</v>
      </c>
      <c r="H25" s="6">
        <v>89.548398428569342</v>
      </c>
      <c r="I25" s="6">
        <v>69.687538376421074</v>
      </c>
      <c r="J25" s="6">
        <v>70.505180119215737</v>
      </c>
      <c r="K25" s="6">
        <v>60.488453613117741</v>
      </c>
      <c r="L25" s="6">
        <v>83.665597525244337</v>
      </c>
      <c r="M25" s="6">
        <v>161.9151932956926</v>
      </c>
      <c r="N25" s="6">
        <v>76.457917673339082</v>
      </c>
      <c r="O25" s="6">
        <v>42.784304593625812</v>
      </c>
      <c r="P25" s="6">
        <v>47.751062771915066</v>
      </c>
      <c r="Q25" s="6">
        <v>18.32401117320207</v>
      </c>
      <c r="R25" s="6">
        <v>18.766586758679523</v>
      </c>
      <c r="S25" s="6">
        <v>16.380065780313942</v>
      </c>
      <c r="T25" s="6">
        <v>31.20942975824028</v>
      </c>
      <c r="U25" s="6">
        <v>35.395751039085241</v>
      </c>
      <c r="V25" s="6">
        <v>45.357134640970763</v>
      </c>
      <c r="W25" s="6">
        <v>38.500587926894973</v>
      </c>
      <c r="X25" s="6">
        <v>58.324062587705399</v>
      </c>
      <c r="Y25" s="6">
        <v>112.5977682481948</v>
      </c>
      <c r="Z25" s="6">
        <v>84.749981820685477</v>
      </c>
      <c r="AA25" s="6">
        <v>43.313157994477486</v>
      </c>
      <c r="AB25" s="6">
        <v>34.173782510423131</v>
      </c>
      <c r="AC25" s="6">
        <v>10.76284889004763</v>
      </c>
      <c r="AD25" s="6">
        <v>25.598081245958198</v>
      </c>
      <c r="AE25" s="6">
        <v>17.891713277765369</v>
      </c>
      <c r="AF25" s="6">
        <v>31.384389869757353</v>
      </c>
      <c r="AG25" s="6">
        <v>33.604198808899085</v>
      </c>
      <c r="AH25" s="6">
        <v>40.916184795148972</v>
      </c>
      <c r="AI25" s="6">
        <v>37.77158697580554</v>
      </c>
      <c r="AJ25" s="6">
        <v>59.074901602223811</v>
      </c>
      <c r="AK25" s="6">
        <v>103.29704899063783</v>
      </c>
      <c r="AL25" s="6">
        <v>70.31882205155874</v>
      </c>
      <c r="AM25" s="6">
        <v>30.055298272738298</v>
      </c>
      <c r="AN25" s="6">
        <v>25.476901378212688</v>
      </c>
      <c r="AO25" s="6">
        <v>5.527840820165645</v>
      </c>
      <c r="AP25" s="6">
        <v>18.099833805980651</v>
      </c>
      <c r="AQ25" s="6">
        <v>12.736518337466208</v>
      </c>
      <c r="AR25" s="6">
        <v>24.211223416773461</v>
      </c>
      <c r="AS25" s="6">
        <v>28.784538048070527</v>
      </c>
      <c r="AT25" s="6">
        <v>32.700387247371729</v>
      </c>
      <c r="AU25" s="6">
        <v>29.506803252990903</v>
      </c>
      <c r="AV25" s="6">
        <v>50.079004663072176</v>
      </c>
      <c r="AW25" s="6">
        <v>98.8242915339749</v>
      </c>
      <c r="AX25" s="6">
        <v>67.663160070255032</v>
      </c>
      <c r="AY25" s="6">
        <v>17.299041362872497</v>
      </c>
      <c r="AZ25" s="6">
        <v>15.733439781885737</v>
      </c>
      <c r="BA25" s="6">
        <v>4.7184499853606239</v>
      </c>
      <c r="BB25" s="6">
        <v>12.787909943227643</v>
      </c>
      <c r="BC25" s="6">
        <v>9.4865385617141449</v>
      </c>
      <c r="BD25" s="6">
        <v>18.272903948554312</v>
      </c>
      <c r="BE25" s="6">
        <v>20.037670469423201</v>
      </c>
      <c r="BF25" s="6">
        <v>21.561897271817944</v>
      </c>
      <c r="BG25" s="6">
        <v>17.49113326075469</v>
      </c>
      <c r="BH25" s="6">
        <v>43.545556216179364</v>
      </c>
      <c r="BI25" s="6">
        <v>90.396813587025051</v>
      </c>
      <c r="BJ25" s="6">
        <v>56.480064800259882</v>
      </c>
      <c r="BK25" s="6">
        <v>7.0427083998099524</v>
      </c>
      <c r="BL25" s="6">
        <v>8.3100555491945105</v>
      </c>
      <c r="BM25" s="6">
        <v>2.6821021831281895</v>
      </c>
      <c r="BN25" s="6">
        <v>6.8369968479760894</v>
      </c>
      <c r="BO25" s="6">
        <v>6.9765159256955664</v>
      </c>
      <c r="BP25" s="6">
        <v>14.988511280752128</v>
      </c>
      <c r="BQ25" s="6">
        <v>13.679569115497683</v>
      </c>
      <c r="BR25" s="6">
        <v>20.242191942970955</v>
      </c>
      <c r="BS25" s="6">
        <v>10.417490152512613</v>
      </c>
      <c r="BT25" s="6">
        <v>39.702344883088514</v>
      </c>
      <c r="BU25" s="6">
        <v>94.418056015025073</v>
      </c>
      <c r="BV25" s="6">
        <v>49.641020398660203</v>
      </c>
      <c r="BW25" s="6">
        <v>3.3321295357413176</v>
      </c>
      <c r="BX25" s="6">
        <v>5.914115718224398</v>
      </c>
      <c r="BY25" s="6">
        <v>1.8607039358468529</v>
      </c>
      <c r="BZ25" s="6">
        <v>3.9506808445283648</v>
      </c>
      <c r="CA25" s="6">
        <v>4.0843164333677535</v>
      </c>
      <c r="CB25" s="6">
        <v>13.96610161569083</v>
      </c>
      <c r="CC25" s="6">
        <v>7.872219884841865</v>
      </c>
      <c r="CD25" s="6">
        <v>11.896892114121027</v>
      </c>
      <c r="CE25" s="6">
        <v>6.5462027071907283</v>
      </c>
      <c r="CF25" s="6">
        <v>36.157168246306668</v>
      </c>
      <c r="CG25" s="6">
        <v>88.158442272352531</v>
      </c>
      <c r="CH25" s="6">
        <v>52.605270536519505</v>
      </c>
      <c r="CI25" s="6">
        <v>2.2480578189525109</v>
      </c>
      <c r="CJ25" s="6">
        <v>2.2894542251913332</v>
      </c>
      <c r="CK25" s="6">
        <v>1.1431648484415542</v>
      </c>
      <c r="CL25" s="6">
        <v>2.1070775428459525</v>
      </c>
      <c r="CM25" s="6">
        <v>3.2969048177945948</v>
      </c>
      <c r="CN25" s="6">
        <v>5.7183637969409427</v>
      </c>
      <c r="CO25" s="6">
        <v>3.9775530731366255</v>
      </c>
      <c r="CP25" s="6">
        <v>7.1684237487503832</v>
      </c>
      <c r="CQ25" s="6">
        <v>3.9990202128831882</v>
      </c>
      <c r="CR25" s="6">
        <v>20.997768014147635</v>
      </c>
      <c r="CS25" s="6">
        <v>96.985493983533019</v>
      </c>
      <c r="CT25" s="6">
        <v>45.847101780376988</v>
      </c>
      <c r="CU25" s="6">
        <v>6.4718398973831528</v>
      </c>
      <c r="CV25" s="6">
        <v>5.5364043799594302</v>
      </c>
      <c r="CW25" s="6">
        <v>1.8144449671998446</v>
      </c>
      <c r="CX25" s="6">
        <v>3.5227334534817309</v>
      </c>
      <c r="CY25" s="6">
        <v>3.4099697007908096</v>
      </c>
      <c r="CZ25" s="6">
        <v>11.156918646629508</v>
      </c>
      <c r="DA25" s="6">
        <v>3.9339548941606721</v>
      </c>
      <c r="DB25" s="6">
        <v>14.472558397799812</v>
      </c>
      <c r="DC25" s="6">
        <v>4.1599030112903508</v>
      </c>
      <c r="DD25" s="6">
        <v>16.143320514729094</v>
      </c>
      <c r="DE25" s="6">
        <v>92.178437355906169</v>
      </c>
      <c r="DF25" s="6">
        <v>43.488854854996461</v>
      </c>
      <c r="DG25" s="6">
        <v>2.6635905810488958</v>
      </c>
      <c r="DH25" s="6">
        <v>2.5754606212970419</v>
      </c>
      <c r="DI25" s="6">
        <v>1.8157134612345818</v>
      </c>
      <c r="DJ25" s="6">
        <v>3.679516077586892</v>
      </c>
      <c r="DK25" s="6">
        <v>3.6431873379555908</v>
      </c>
      <c r="DL25" s="6">
        <v>8.475346238716801</v>
      </c>
      <c r="DM25" s="6">
        <v>5.3261797510797182</v>
      </c>
      <c r="DN25" s="6">
        <v>27.280300028206405</v>
      </c>
      <c r="DO25" s="6">
        <v>6.3634861491463308</v>
      </c>
      <c r="DP25" s="6">
        <v>23.285521866532822</v>
      </c>
      <c r="DQ25" s="6">
        <v>94.128442119670012</v>
      </c>
      <c r="DR25" s="6">
        <v>59.330271317561063</v>
      </c>
      <c r="DS25" s="6">
        <v>4.2269271906248367</v>
      </c>
      <c r="DT25" s="6">
        <v>4.4391904179256789</v>
      </c>
      <c r="DU25" s="6">
        <v>1.5698841149760967</v>
      </c>
      <c r="DV25" s="6">
        <v>4.2433655839026452</v>
      </c>
      <c r="DW25" s="6">
        <v>3.8706038066202852</v>
      </c>
      <c r="DX25" s="6">
        <v>15.881318569628077</v>
      </c>
      <c r="DY25" s="6">
        <v>5.7194673371374041</v>
      </c>
      <c r="DZ25" s="6">
        <v>29.365025361809948</v>
      </c>
      <c r="EA25" s="6">
        <v>8.3673746926345682</v>
      </c>
      <c r="EB25" s="6">
        <v>22.979419363048169</v>
      </c>
      <c r="EC25" s="6">
        <v>96.320922041651301</v>
      </c>
      <c r="ED25" s="6">
        <v>17.409156897878916</v>
      </c>
      <c r="EE25" s="6">
        <v>0.52409680503525424</v>
      </c>
      <c r="EF25" s="6">
        <v>1.7841416578259308</v>
      </c>
      <c r="EG25" s="6">
        <v>1.2882630082632194</v>
      </c>
      <c r="EH25" s="6">
        <v>2.6579001632251926</v>
      </c>
      <c r="EI25" s="6">
        <v>3.3946910649522835</v>
      </c>
      <c r="EJ25" s="6">
        <v>8.9780332027664471</v>
      </c>
      <c r="EK25" s="6">
        <v>3.7065753031796853</v>
      </c>
      <c r="EL25" s="6">
        <v>18.413688702490031</v>
      </c>
      <c r="EM25" s="6">
        <v>2.6854999406204394</v>
      </c>
      <c r="EN25" s="6">
        <v>8.3190508810853636</v>
      </c>
      <c r="EO25" s="6">
        <v>57.084629203790989</v>
      </c>
      <c r="EP25" s="6">
        <v>14.88813379568151</v>
      </c>
      <c r="EQ25" s="6">
        <v>0.38252684168696216</v>
      </c>
      <c r="ER25" s="6">
        <v>3.343583750477261</v>
      </c>
      <c r="ES25" s="6">
        <v>1.2065033725922059</v>
      </c>
      <c r="ET25" s="6">
        <v>1.7335644379206674</v>
      </c>
      <c r="EU25" s="6">
        <v>2.5950910079856477</v>
      </c>
      <c r="EV25" s="6">
        <v>8.8308201839628389</v>
      </c>
      <c r="EW25" s="6">
        <v>3.5955591693851403</v>
      </c>
      <c r="EX25" s="6">
        <v>34.919528615817576</v>
      </c>
      <c r="EY25" s="6">
        <v>1.5386528963290613</v>
      </c>
      <c r="EZ25" s="6">
        <v>13.325666129454843</v>
      </c>
      <c r="FA25" s="6">
        <v>76.584956788164178</v>
      </c>
      <c r="FB25" s="6">
        <v>20.01256836735595</v>
      </c>
      <c r="FC25" s="6">
        <v>0.17309106740232755</v>
      </c>
      <c r="FD25" s="6">
        <v>1.1505055519360758</v>
      </c>
      <c r="FE25" s="6">
        <v>1.0332694248565488</v>
      </c>
      <c r="FF25" s="6">
        <v>1.3290197719513974</v>
      </c>
      <c r="FG25" s="6">
        <v>2.7702477558625276</v>
      </c>
      <c r="FH25" s="6">
        <v>12.377824891528642</v>
      </c>
      <c r="FI25" s="6">
        <v>3.3034638239462262</v>
      </c>
      <c r="FJ25" s="6">
        <v>37.338735114866061</v>
      </c>
      <c r="FK25" s="6">
        <v>0.98938086590003371</v>
      </c>
      <c r="FL25" s="6">
        <v>8.1012101427343488</v>
      </c>
      <c r="FM25" s="6">
        <v>72.70408660487108</v>
      </c>
      <c r="FN25" s="6">
        <v>22.553313742682914</v>
      </c>
      <c r="FO25" s="6">
        <v>8.0220575412997999E-2</v>
      </c>
      <c r="FP25" s="6">
        <v>0.61052645842622366</v>
      </c>
      <c r="FQ25" s="6">
        <v>0.96229034849677064</v>
      </c>
      <c r="FR25" s="6">
        <v>0.96454141670642068</v>
      </c>
      <c r="FS25" s="6">
        <v>2.198100934985094</v>
      </c>
      <c r="FT25" s="6">
        <v>17.843715865157197</v>
      </c>
      <c r="FU25" s="6">
        <v>3.6234378201187458</v>
      </c>
      <c r="FV25" s="6">
        <v>54.596955498881485</v>
      </c>
      <c r="FW25" s="6">
        <v>0.66519007186703993</v>
      </c>
      <c r="FX25" s="6">
        <v>16.876424998818734</v>
      </c>
      <c r="FY25" s="6">
        <v>86.077746238536776</v>
      </c>
      <c r="FZ25" s="6">
        <v>29.087002805729234</v>
      </c>
      <c r="GA25" s="6">
        <v>0.10802440643750495</v>
      </c>
      <c r="GB25" s="6">
        <v>1.1870995532913446</v>
      </c>
      <c r="GC25" s="6">
        <v>1.056704634426294</v>
      </c>
      <c r="GD25" s="6">
        <v>0.87833099391528335</v>
      </c>
      <c r="GE25" s="6">
        <v>1.7363320112958236</v>
      </c>
      <c r="GF25" s="6">
        <v>40.858322771981207</v>
      </c>
      <c r="GG25" s="6">
        <v>3.9286696367308873</v>
      </c>
      <c r="GH25" s="6">
        <v>66.609948151020077</v>
      </c>
      <c r="GI25" s="6">
        <v>0.77413524444254922</v>
      </c>
      <c r="GJ25" s="6">
        <v>9.2131709605704675</v>
      </c>
      <c r="GK25" s="6">
        <v>98.589196491392826</v>
      </c>
      <c r="GL25" s="6">
        <v>25.44835224062701</v>
      </c>
      <c r="GM25" s="6">
        <v>0.30340112294674826</v>
      </c>
      <c r="GN25" s="6">
        <v>0.95574753106840094</v>
      </c>
      <c r="GO25" s="6">
        <v>0.89042903755438518</v>
      </c>
      <c r="GP25" s="6">
        <v>1.0871457790648718</v>
      </c>
      <c r="GQ25" s="6">
        <v>2.811268643241152</v>
      </c>
      <c r="GR25" s="6">
        <v>26.136560320266323</v>
      </c>
      <c r="GS25" s="6">
        <v>2.9677485896734366</v>
      </c>
      <c r="GT25" s="6">
        <v>63.861391546353765</v>
      </c>
      <c r="GU25" s="6">
        <v>2.0472528074043161</v>
      </c>
      <c r="GV25" s="6">
        <v>10.650491133949931</v>
      </c>
      <c r="GW25" s="6">
        <v>94.165698614563865</v>
      </c>
      <c r="GX25" s="6">
        <v>32.957201492430258</v>
      </c>
      <c r="GY25" s="6">
        <v>3.0587828557259861E-3</v>
      </c>
      <c r="GZ25" s="6">
        <v>0.89215716509742193</v>
      </c>
      <c r="HA25" s="6">
        <v>0.88410032532087801</v>
      </c>
      <c r="HB25" s="6">
        <v>1.6157679763209509</v>
      </c>
      <c r="HC25" s="6">
        <v>2.2117213550881685</v>
      </c>
      <c r="HD25" s="6">
        <v>26.274998827966837</v>
      </c>
      <c r="HE25" s="6">
        <v>2.1737513904443975</v>
      </c>
      <c r="HF25" s="6">
        <v>61.346393041635892</v>
      </c>
      <c r="HG25" s="6">
        <v>2.0357533015972575</v>
      </c>
      <c r="HH25" s="6">
        <v>16.069803921335911</v>
      </c>
      <c r="HI25" s="6">
        <v>101.0632229372482</v>
      </c>
      <c r="HJ25" s="6">
        <v>35.447151851828778</v>
      </c>
      <c r="HK25" s="6">
        <v>3.7436730879854391E-3</v>
      </c>
      <c r="HL25" s="6">
        <v>0.72434312309664595</v>
      </c>
      <c r="HM25" s="6">
        <v>1.0210683961006761</v>
      </c>
      <c r="HN25" s="6">
        <v>0.71764680560246918</v>
      </c>
      <c r="HO25" s="6">
        <v>2.2673808156382091</v>
      </c>
      <c r="HP25" s="6">
        <v>29.892679980878224</v>
      </c>
      <c r="HQ25" s="6">
        <v>2.3266132534860167</v>
      </c>
      <c r="HR25" s="6">
        <v>59.626119554519526</v>
      </c>
      <c r="HS25" s="6">
        <v>1.48755207195515</v>
      </c>
      <c r="HT25" s="6">
        <v>8.641343282045252</v>
      </c>
      <c r="HU25" s="6">
        <v>101.14549947757631</v>
      </c>
      <c r="HV25" s="6">
        <v>29.812510473635822</v>
      </c>
      <c r="HW25" s="6">
        <v>3.9187332088711363E-3</v>
      </c>
      <c r="HX25" s="6">
        <v>0.47568261049496219</v>
      </c>
      <c r="HY25" s="6">
        <v>0.85898795519557458</v>
      </c>
      <c r="HZ25" s="6">
        <v>0.28408975646157814</v>
      </c>
      <c r="IA25" s="6">
        <v>1.8308477618121719</v>
      </c>
      <c r="IB25" s="6">
        <v>22.639064277019735</v>
      </c>
      <c r="IC25" s="6">
        <v>2.6878223914324084</v>
      </c>
      <c r="ID25" s="6">
        <v>60.964164305686836</v>
      </c>
      <c r="IE25" s="6">
        <v>0.44793129380391655</v>
      </c>
      <c r="IF25" s="6">
        <v>2.4877982639966869</v>
      </c>
      <c r="IG25" s="6">
        <v>101.41861774418621</v>
      </c>
      <c r="IH25" s="6">
        <v>20.043163774936758</v>
      </c>
      <c r="II25" s="6">
        <v>2.6371573454764753E-3</v>
      </c>
      <c r="IJ25" s="6">
        <v>0.40859872564019001</v>
      </c>
      <c r="IK25" s="6">
        <v>0.72281228372498141</v>
      </c>
      <c r="IL25" s="6">
        <v>0.64231773499002387</v>
      </c>
      <c r="IM25" s="6">
        <v>1.4030634286235684</v>
      </c>
      <c r="IN25" s="6">
        <v>20.301391178839914</v>
      </c>
      <c r="IO25" s="6">
        <v>110.088758638212</v>
      </c>
      <c r="IP25" s="6">
        <v>64.007301840429008</v>
      </c>
      <c r="IQ25" s="6">
        <v>0.73856688485125388</v>
      </c>
      <c r="IR25" s="6">
        <v>1.1381839870592281</v>
      </c>
      <c r="IS25" s="6">
        <v>107.11343239769687</v>
      </c>
      <c r="IT25" s="6">
        <v>34.264057148440557</v>
      </c>
      <c r="IU25" s="6">
        <v>2.8932375168857606E-3</v>
      </c>
      <c r="IV25" s="6">
        <v>0.64432116859381217</v>
      </c>
      <c r="IW25" s="6">
        <v>0.79669667981740311</v>
      </c>
      <c r="IX25" s="6">
        <v>0.30635789892990561</v>
      </c>
      <c r="IY25" s="6">
        <v>1.4962999322977464</v>
      </c>
      <c r="IZ25" s="6">
        <v>20.451840570003746</v>
      </c>
      <c r="JA25" s="6">
        <v>1.5097122034160879</v>
      </c>
      <c r="JB25" s="6">
        <v>62.354895380504004</v>
      </c>
      <c r="JC25" s="6">
        <v>0.81819596444365172</v>
      </c>
      <c r="JD25" s="6">
        <v>1.4469041304724484</v>
      </c>
      <c r="JE25" s="6">
        <v>124.36567108048361</v>
      </c>
      <c r="JF25" s="6">
        <v>53.422774006093078</v>
      </c>
      <c r="JG25" s="6">
        <v>2.387597074612279E-3</v>
      </c>
      <c r="JH25" s="6">
        <v>0.39926505714294513</v>
      </c>
      <c r="JI25" s="6">
        <v>0.78915854711825684</v>
      </c>
      <c r="JJ25" s="6">
        <v>0.30043901753447938</v>
      </c>
      <c r="JK25" s="6">
        <v>1.4970284554461022</v>
      </c>
      <c r="JL25" s="6">
        <v>20.503126195708798</v>
      </c>
      <c r="JM25" s="6">
        <v>1.2713083272412906</v>
      </c>
      <c r="JN25" s="6">
        <v>64.180824095563324</v>
      </c>
      <c r="JO25" s="6">
        <v>1.1630854706353677</v>
      </c>
      <c r="JP25" s="6">
        <v>4.3721200927169983</v>
      </c>
      <c r="JQ25" s="6">
        <v>130.37983831783447</v>
      </c>
      <c r="JR25" s="6">
        <v>21.622726579139794</v>
      </c>
      <c r="JS25" s="6">
        <v>1.4202305687367263E-3</v>
      </c>
      <c r="JT25" s="6">
        <v>0.2665508522624318</v>
      </c>
      <c r="JU25" s="6">
        <v>0.75347405036869652</v>
      </c>
      <c r="JV25" s="6">
        <v>0.25306993812729089</v>
      </c>
      <c r="JW25" s="6">
        <v>0.69865688140558624</v>
      </c>
      <c r="JX25" s="6">
        <v>15.07660069709749</v>
      </c>
      <c r="JY25" s="6">
        <v>6.8650704140913605</v>
      </c>
      <c r="JZ25" s="6">
        <v>57.552343349782454</v>
      </c>
      <c r="KA25" s="6">
        <v>0.24452281461004544</v>
      </c>
      <c r="KB25" s="6">
        <v>0.85151573627342425</v>
      </c>
      <c r="KC25" s="6">
        <v>109.15460536188456</v>
      </c>
      <c r="KD25" s="6">
        <v>39.441590450787935</v>
      </c>
      <c r="KE25" s="6">
        <v>1.6773235402306858E-3</v>
      </c>
      <c r="KF25" s="6">
        <v>0.24982340000162048</v>
      </c>
      <c r="KG25" s="6">
        <v>0.77934500006752616</v>
      </c>
      <c r="KH25" s="6">
        <v>0.18163493278895856</v>
      </c>
      <c r="KI25" s="6">
        <v>0.41555218201300953</v>
      </c>
      <c r="KJ25" s="6">
        <v>13.351336760555238</v>
      </c>
      <c r="KK25" s="6">
        <v>0.78482009851897561</v>
      </c>
      <c r="KL25" s="6">
        <v>55.010567931635798</v>
      </c>
      <c r="KM25" s="6">
        <v>0.23680272493177701</v>
      </c>
      <c r="KN25" s="6">
        <v>0.91339478991839984</v>
      </c>
      <c r="KO25" s="6">
        <v>125.63198334528423</v>
      </c>
      <c r="KP25" s="6">
        <v>40.09088824253714</v>
      </c>
      <c r="KQ25" s="6">
        <v>1.7371420452317423E-3</v>
      </c>
      <c r="KR25" s="6">
        <v>0.27642067961543731</v>
      </c>
      <c r="KS25" s="6">
        <v>0.82210539302918539</v>
      </c>
      <c r="KT25" s="6">
        <v>0.24554458036711252</v>
      </c>
      <c r="KU25" s="6">
        <v>0.3643962856062079</v>
      </c>
      <c r="KV25" s="6">
        <v>12.340527484704708</v>
      </c>
      <c r="KW25" s="6">
        <v>53.433260941372438</v>
      </c>
      <c r="KX25" s="6">
        <v>62.477059343471943</v>
      </c>
      <c r="KY25" s="6">
        <v>0.25810562711543955</v>
      </c>
      <c r="KZ25" s="6">
        <v>1.9023351947977862</v>
      </c>
      <c r="LA25" s="6">
        <v>123.18944119126016</v>
      </c>
      <c r="LB25" s="6">
        <v>42.456979041341796</v>
      </c>
      <c r="LC25" s="6">
        <v>0.26891616230742327</v>
      </c>
      <c r="LD25" s="6">
        <v>0.35925212537236451</v>
      </c>
      <c r="LE25" s="6">
        <v>0.84091537602568467</v>
      </c>
      <c r="LF25" s="6">
        <v>0.23577697903897382</v>
      </c>
      <c r="LG25" s="6">
        <v>0.5761476535393818</v>
      </c>
      <c r="LH25" s="6">
        <v>12.511682850440142</v>
      </c>
      <c r="LI25" s="6">
        <v>144.31708243449137</v>
      </c>
      <c r="LJ25" s="6">
        <v>69.939741086724837</v>
      </c>
      <c r="LK25" s="6">
        <v>0.26748203878546378</v>
      </c>
      <c r="LL25" s="6">
        <v>3.0914766004479208</v>
      </c>
      <c r="LM25" s="6">
        <v>126.33854913517702</v>
      </c>
      <c r="LN25" s="6">
        <v>48.296663319355197</v>
      </c>
      <c r="LO25" s="6">
        <v>1.4611381971567612E-3</v>
      </c>
      <c r="LP25" s="6">
        <v>0.24802854883028758</v>
      </c>
      <c r="LQ25" s="6">
        <v>0.64727927368251514</v>
      </c>
      <c r="LR25" s="6">
        <v>0.10179745671024062</v>
      </c>
      <c r="LS25" s="6">
        <v>0.31289021668154082</v>
      </c>
      <c r="LT25" s="6">
        <v>7.3493167858133557</v>
      </c>
      <c r="LU25" s="6">
        <v>3.602338989414922</v>
      </c>
      <c r="LV25" s="6">
        <v>57.16882949067719</v>
      </c>
      <c r="LW25" s="6">
        <v>0.60600923432462195</v>
      </c>
      <c r="LX25" s="6">
        <v>4.4624138558141775</v>
      </c>
      <c r="LY25" s="6">
        <v>128.19096367323868</v>
      </c>
      <c r="LZ25" s="6">
        <v>27.415430693984174</v>
      </c>
      <c r="MA25" s="6">
        <v>1.6887333661845909E-3</v>
      </c>
      <c r="MB25" s="6">
        <v>0.24173601944733697</v>
      </c>
      <c r="MC25" s="6">
        <v>0.59716301138646211</v>
      </c>
      <c r="MD25" s="6">
        <v>8.0094548178736402E-2</v>
      </c>
      <c r="ME25" s="6">
        <v>0.1752658310898679</v>
      </c>
      <c r="MF25" s="6">
        <v>2.4990191589772217</v>
      </c>
      <c r="MG25" s="6">
        <v>0.35540527985357478</v>
      </c>
      <c r="MH25" s="6">
        <v>39.530369108369342</v>
      </c>
      <c r="MI25" s="6">
        <v>0.1259842246967883</v>
      </c>
      <c r="MJ25" s="6">
        <v>4.7177147147352763</v>
      </c>
      <c r="MK25" s="6">
        <v>111.96818047233974</v>
      </c>
      <c r="ML25" s="6">
        <v>36.321344346455959</v>
      </c>
      <c r="MM25" s="6">
        <v>2.2680866646207498E-3</v>
      </c>
      <c r="MN25" s="6">
        <v>0.26372040722383855</v>
      </c>
      <c r="MO25" s="6">
        <v>0.75627681401494029</v>
      </c>
      <c r="MP25" s="6">
        <v>7.8633627716625937E-2</v>
      </c>
      <c r="MQ25" s="6">
        <v>0.26835841750765232</v>
      </c>
      <c r="MR25" s="6">
        <v>3.0635141240016672</v>
      </c>
      <c r="MS25" s="6">
        <v>0.24827344252704106</v>
      </c>
      <c r="MT25" s="6">
        <v>37.531634559522118</v>
      </c>
      <c r="MU25" s="6">
        <v>0.19740382298235862</v>
      </c>
      <c r="MV25" s="6">
        <v>3.8914422334261456</v>
      </c>
      <c r="MW25" s="6">
        <v>118.61244654602986</v>
      </c>
      <c r="MX25" s="6">
        <v>50.077265952790917</v>
      </c>
      <c r="MY25" s="6">
        <v>3.0105007766894191E-3</v>
      </c>
      <c r="MZ25" s="6">
        <v>0.32137856804636578</v>
      </c>
      <c r="NA25" s="6">
        <v>0.76999496350574803</v>
      </c>
      <c r="NB25" s="6">
        <v>0.14536998819889443</v>
      </c>
      <c r="NC25" s="6">
        <v>0.37877591495152818</v>
      </c>
      <c r="ND25" s="6">
        <v>7.3229802267365001</v>
      </c>
      <c r="NE25" s="6">
        <v>87.991113791884445</v>
      </c>
      <c r="NF25" s="6">
        <v>52.24575898678475</v>
      </c>
      <c r="NG25" s="6">
        <v>0.15637957495172172</v>
      </c>
      <c r="NH25" s="6">
        <v>4.0672354288363612</v>
      </c>
      <c r="NI25" s="6">
        <v>123.88761693804719</v>
      </c>
      <c r="NJ25" s="6">
        <v>46.60995524073455</v>
      </c>
      <c r="NK25" s="6">
        <v>2.6177558938544395E-3</v>
      </c>
      <c r="NL25" s="6">
        <v>0.34030627840997779</v>
      </c>
      <c r="NM25" s="6">
        <v>0.76800774887167778</v>
      </c>
      <c r="NN25" s="6">
        <v>0.14785723439265541</v>
      </c>
      <c r="NO25" s="6">
        <v>0.4801076599441691</v>
      </c>
      <c r="NP25" s="6">
        <v>7.1297881783179431</v>
      </c>
      <c r="NQ25" s="6">
        <v>0.59485360492173445</v>
      </c>
      <c r="NR25" s="6">
        <v>48.436701066451974</v>
      </c>
      <c r="NS25" s="6">
        <v>0.2450332861252065</v>
      </c>
      <c r="NT25" s="6">
        <v>3.9992008580433156</v>
      </c>
      <c r="NU25" s="6">
        <v>129.988515009069</v>
      </c>
      <c r="NV25" s="6">
        <v>45.805052932432552</v>
      </c>
      <c r="NW25" s="6">
        <v>3.3108276517978983E-3</v>
      </c>
      <c r="NX25" s="6">
        <v>0.42522262443706071</v>
      </c>
      <c r="NY25" s="6">
        <v>0.75133065206382443</v>
      </c>
      <c r="NZ25" s="6">
        <v>0.1409663388589073</v>
      </c>
      <c r="OA25" s="6">
        <v>0.31624652086294519</v>
      </c>
      <c r="OB25" s="6">
        <v>5.2924872217489805</v>
      </c>
      <c r="OC25" s="6">
        <v>0.37631513005774475</v>
      </c>
      <c r="OD25" s="6">
        <v>45.646955424398854</v>
      </c>
      <c r="OE25" s="6">
        <v>0.26564496104275453</v>
      </c>
      <c r="OF25" s="6">
        <v>5.5794161617301548</v>
      </c>
      <c r="OG25" s="6">
        <v>131.82269327502925</v>
      </c>
      <c r="OH25" s="6">
        <v>52.45505265954597</v>
      </c>
      <c r="OI25" s="6">
        <v>0.41549376929312382</v>
      </c>
      <c r="OJ25" s="6">
        <v>0.44596162813914697</v>
      </c>
      <c r="OK25" s="6">
        <v>0.73959954648656345</v>
      </c>
      <c r="OL25" s="6">
        <v>0.13496773316447933</v>
      </c>
      <c r="OM25" s="6">
        <v>0.33637588588086376</v>
      </c>
      <c r="ON25" s="6">
        <v>6.4126876562663488</v>
      </c>
      <c r="OO25" s="6">
        <v>0.49105774691454263</v>
      </c>
      <c r="OP25" s="6">
        <v>46.742044096846534</v>
      </c>
      <c r="OQ25" s="6">
        <v>0.80865617477638174</v>
      </c>
      <c r="OR25" s="6">
        <v>5.2896825260719496</v>
      </c>
      <c r="OS25" s="6">
        <v>133.41839130752973</v>
      </c>
      <c r="OT25" s="6">
        <v>58.389413400158887</v>
      </c>
      <c r="OU25" s="6">
        <v>0.94575560713129858</v>
      </c>
      <c r="OV25" s="6">
        <v>0.49550195499022309</v>
      </c>
      <c r="OW25" s="6">
        <v>0.75981519105630468</v>
      </c>
      <c r="OX25" s="6">
        <v>0.47575731325491594</v>
      </c>
      <c r="OY25" s="6">
        <v>0.70093449516028439</v>
      </c>
      <c r="OZ25" s="6">
        <v>7.55491442487223</v>
      </c>
      <c r="PA25" s="6">
        <v>0.59894238058945082</v>
      </c>
      <c r="PB25" s="6">
        <v>51.084543958398072</v>
      </c>
      <c r="PC25" s="6">
        <v>1.3893524546873379</v>
      </c>
      <c r="PD25" s="6">
        <v>13.052200499535662</v>
      </c>
      <c r="PE25" s="6">
        <v>151.0161041003399</v>
      </c>
      <c r="PF25" s="6">
        <v>65.989054237785055</v>
      </c>
      <c r="PG25" s="6">
        <v>1.168178319089191</v>
      </c>
      <c r="PH25" s="6">
        <v>0.47888037122988497</v>
      </c>
      <c r="PI25" s="6">
        <v>0.73732006045049658</v>
      </c>
      <c r="PJ25" s="6">
        <v>0.38666384294013439</v>
      </c>
      <c r="PK25" s="6">
        <v>0.47464515798661766</v>
      </c>
      <c r="PL25" s="6">
        <v>7.3815195912936815</v>
      </c>
      <c r="PM25" s="6">
        <v>0.5904380701645352</v>
      </c>
      <c r="PN25" s="6">
        <v>58.215936925125767</v>
      </c>
      <c r="PO25" s="6">
        <v>1.4780852049456652</v>
      </c>
      <c r="PP25" s="6">
        <v>15.936518305998748</v>
      </c>
      <c r="PQ25" s="6">
        <v>163.01184604084298</v>
      </c>
      <c r="PR25" s="6">
        <v>83.543265022745913</v>
      </c>
      <c r="PS25" s="6">
        <v>1.8707356540381808</v>
      </c>
      <c r="PT25" s="6">
        <v>0.55528215709726492</v>
      </c>
      <c r="PU25" s="6">
        <v>0.81954390016258916</v>
      </c>
      <c r="PV25" s="6">
        <v>0.14694636060174182</v>
      </c>
      <c r="PW25" s="6">
        <v>0.39057952268773471</v>
      </c>
      <c r="PX25" s="6">
        <v>7.6587143321067872</v>
      </c>
      <c r="PY25" s="6">
        <v>0.60144853899894335</v>
      </c>
      <c r="PZ25" s="6">
        <v>63.743265934595101</v>
      </c>
      <c r="QA25" s="6">
        <v>1.4858363221771262</v>
      </c>
      <c r="QB25" s="6">
        <v>23.984523860657088</v>
      </c>
      <c r="QC25" s="6">
        <v>169.30317827490916</v>
      </c>
      <c r="QD25" s="6">
        <v>73.002447564263051</v>
      </c>
      <c r="QE25" s="6">
        <v>1.5739540816698523</v>
      </c>
      <c r="QF25" s="6">
        <v>0.57886358531508508</v>
      </c>
      <c r="QG25" s="6">
        <v>0.81245694552858927</v>
      </c>
      <c r="QH25" s="6">
        <v>0.45605914668041536</v>
      </c>
      <c r="QI25" s="6">
        <v>0.81049189475066385</v>
      </c>
      <c r="QJ25" s="6">
        <v>8.7220818516628515</v>
      </c>
      <c r="QK25" s="6">
        <v>0.84175432134508754</v>
      </c>
      <c r="QL25" s="6">
        <v>64.119137391549557</v>
      </c>
      <c r="QM25" s="6">
        <v>1.6344808536740332</v>
      </c>
      <c r="QN25" s="6">
        <v>39.876559130822926</v>
      </c>
      <c r="QO25" s="37">
        <v>161.72842468775212</v>
      </c>
    </row>
    <row r="26" spans="1:457">
      <c r="A26" s="42" t="s">
        <v>404</v>
      </c>
      <c r="B26" s="333">
        <v>385.88696651152731</v>
      </c>
      <c r="C26" s="6">
        <v>183.43897667327016</v>
      </c>
      <c r="D26" s="6">
        <v>90.095504202619352</v>
      </c>
      <c r="E26" s="6">
        <v>35.015835710643515</v>
      </c>
      <c r="F26" s="6">
        <v>2.9179147403141283</v>
      </c>
      <c r="G26" s="6">
        <v>-21.294746782505705</v>
      </c>
      <c r="H26" s="6">
        <v>22.299265553400577</v>
      </c>
      <c r="I26" s="6">
        <v>31.714259628052691</v>
      </c>
      <c r="J26" s="6">
        <v>76.135876654112067</v>
      </c>
      <c r="K26" s="6">
        <v>70.618207000894515</v>
      </c>
      <c r="L26" s="6">
        <v>93.88305532036506</v>
      </c>
      <c r="M26" s="6">
        <v>177.84376531780615</v>
      </c>
      <c r="N26" s="6">
        <v>86.265393805530167</v>
      </c>
      <c r="O26" s="6">
        <v>50.103951897294245</v>
      </c>
      <c r="P26" s="6">
        <v>54.001716970518956</v>
      </c>
      <c r="Q26" s="6">
        <v>22.735174525784302</v>
      </c>
      <c r="R26" s="6">
        <v>24.317295864042723</v>
      </c>
      <c r="S26" s="6">
        <v>22.756407557875004</v>
      </c>
      <c r="T26" s="6">
        <v>39.068368613935199</v>
      </c>
      <c r="U26" s="6">
        <v>40.57361435232945</v>
      </c>
      <c r="V26" s="6">
        <v>50.141203879723086</v>
      </c>
      <c r="W26" s="6">
        <v>47.273844021594435</v>
      </c>
      <c r="X26" s="6">
        <v>65.83329797947971</v>
      </c>
      <c r="Y26" s="6">
        <v>127.31352178275505</v>
      </c>
      <c r="Z26" s="6">
        <v>93.069210982028167</v>
      </c>
      <c r="AA26" s="6">
        <v>48.778976140011309</v>
      </c>
      <c r="AB26" s="6">
        <v>39.621060623035561</v>
      </c>
      <c r="AC26" s="6">
        <v>14.109704879563111</v>
      </c>
      <c r="AD26" s="6">
        <v>29.185384883663566</v>
      </c>
      <c r="AE26" s="6">
        <v>21.28511929195102</v>
      </c>
      <c r="AF26" s="6">
        <v>36.661382768815081</v>
      </c>
      <c r="AG26" s="6">
        <v>37.861624780176953</v>
      </c>
      <c r="AH26" s="6">
        <v>43.807771652721023</v>
      </c>
      <c r="AI26" s="6">
        <v>42.061505019832211</v>
      </c>
      <c r="AJ26" s="6">
        <v>66.836624193092305</v>
      </c>
      <c r="AK26" s="6">
        <v>116.35770035523045</v>
      </c>
      <c r="AL26" s="6">
        <v>79.809533096063234</v>
      </c>
      <c r="AM26" s="6">
        <v>37.040868342782403</v>
      </c>
      <c r="AN26" s="6">
        <v>31.616445251950321</v>
      </c>
      <c r="AO26" s="6">
        <v>8.9783158058664316</v>
      </c>
      <c r="AP26" s="6">
        <v>22.505334664378623</v>
      </c>
      <c r="AQ26" s="6">
        <v>15.649834390765617</v>
      </c>
      <c r="AR26" s="6">
        <v>29.508120680417779</v>
      </c>
      <c r="AS26" s="6">
        <v>33.173871318278962</v>
      </c>
      <c r="AT26" s="6">
        <v>35.792836221446819</v>
      </c>
      <c r="AU26" s="6">
        <v>35.463795419950237</v>
      </c>
      <c r="AV26" s="6">
        <v>59.04383363485401</v>
      </c>
      <c r="AW26" s="6">
        <v>115.90003718410007</v>
      </c>
      <c r="AX26" s="6">
        <v>79.059362999187414</v>
      </c>
      <c r="AY26" s="6">
        <v>22.62576973455473</v>
      </c>
      <c r="AZ26" s="6">
        <v>21.383846167236371</v>
      </c>
      <c r="BA26" s="6">
        <v>7.6407261657837493</v>
      </c>
      <c r="BB26" s="6">
        <v>16.593074473703364</v>
      </c>
      <c r="BC26" s="6">
        <v>11.835183275395245</v>
      </c>
      <c r="BD26" s="6">
        <v>22.147965352894246</v>
      </c>
      <c r="BE26" s="6">
        <v>24.544651768484318</v>
      </c>
      <c r="BF26" s="6">
        <v>23.793893703885164</v>
      </c>
      <c r="BG26" s="6">
        <v>25.135144769389601</v>
      </c>
      <c r="BH26" s="6">
        <v>51.559703117674438</v>
      </c>
      <c r="BI26" s="6">
        <v>106.73315222071372</v>
      </c>
      <c r="BJ26" s="6">
        <v>80.632891810067392</v>
      </c>
      <c r="BK26" s="6">
        <v>11.645555897111526</v>
      </c>
      <c r="BL26" s="6">
        <v>12.438945349145763</v>
      </c>
      <c r="BM26" s="6">
        <v>5.1624480437840123</v>
      </c>
      <c r="BN26" s="6">
        <v>9.2778077633934259</v>
      </c>
      <c r="BO26" s="6">
        <v>8.7120211250289898</v>
      </c>
      <c r="BP26" s="6">
        <v>20.957219188181988</v>
      </c>
      <c r="BQ26" s="6">
        <v>16.865249801783865</v>
      </c>
      <c r="BR26" s="6">
        <v>22.880619871888523</v>
      </c>
      <c r="BS26" s="6">
        <v>12.082065396917566</v>
      </c>
      <c r="BT26" s="6">
        <v>58.964376028451895</v>
      </c>
      <c r="BU26" s="6">
        <v>106.99306699845896</v>
      </c>
      <c r="BV26" s="6">
        <v>56.622374484050738</v>
      </c>
      <c r="BW26" s="6">
        <v>6.602944792191356</v>
      </c>
      <c r="BX26" s="6">
        <v>10.515038925800608</v>
      </c>
      <c r="BY26" s="6">
        <v>4.1086776045743836</v>
      </c>
      <c r="BZ26" s="6">
        <v>5.6113124078493364</v>
      </c>
      <c r="CA26" s="6">
        <v>5.2083950504169794</v>
      </c>
      <c r="CB26" s="6">
        <v>16.777544084721793</v>
      </c>
      <c r="CC26" s="6">
        <v>9.009338213075571</v>
      </c>
      <c r="CD26" s="6">
        <v>13.409437413972853</v>
      </c>
      <c r="CE26" s="6">
        <v>8.0494674873317358</v>
      </c>
      <c r="CF26" s="6">
        <v>39.500276481247035</v>
      </c>
      <c r="CG26" s="6">
        <v>99.136615631928265</v>
      </c>
      <c r="CH26" s="6">
        <v>56.041948076845856</v>
      </c>
      <c r="CI26" s="6">
        <v>4.5471705821375474</v>
      </c>
      <c r="CJ26" s="6">
        <v>4.5793550471680318</v>
      </c>
      <c r="CK26" s="6">
        <v>2.3098800224021794</v>
      </c>
      <c r="CL26" s="6">
        <v>3.31360094681982</v>
      </c>
      <c r="CM26" s="6">
        <v>4.2410432258920201</v>
      </c>
      <c r="CN26" s="6">
        <v>6.6947034725187891</v>
      </c>
      <c r="CO26" s="6">
        <v>4.7066563996578656</v>
      </c>
      <c r="CP26" s="6">
        <v>8.0735949837535426</v>
      </c>
      <c r="CQ26" s="6">
        <v>4.994037085684047</v>
      </c>
      <c r="CR26" s="6">
        <v>22.494010649465633</v>
      </c>
      <c r="CS26" s="6">
        <v>101.46046691866486</v>
      </c>
      <c r="CT26" s="6">
        <v>47.521504877061297</v>
      </c>
      <c r="CU26" s="6">
        <v>8.3251703491936428</v>
      </c>
      <c r="CV26" s="6">
        <v>7.998462997630801</v>
      </c>
      <c r="CW26" s="6">
        <v>3.52521603893479</v>
      </c>
      <c r="CX26" s="6">
        <v>4.7059596376551882</v>
      </c>
      <c r="CY26" s="6">
        <v>4.334843014020743</v>
      </c>
      <c r="CZ26" s="6">
        <v>12.728290004488965</v>
      </c>
      <c r="DA26" s="6">
        <v>4.5545252412959307</v>
      </c>
      <c r="DB26" s="6">
        <v>15.761783709996992</v>
      </c>
      <c r="DC26" s="6">
        <v>5.2425225307351084</v>
      </c>
      <c r="DD26" s="6">
        <v>17.403818980751876</v>
      </c>
      <c r="DE26" s="6">
        <v>95.978687368413475</v>
      </c>
      <c r="DF26" s="6">
        <v>46.44213093530081</v>
      </c>
      <c r="DG26" s="6">
        <v>4.730546460806937</v>
      </c>
      <c r="DH26" s="6">
        <v>5.1347430297729133</v>
      </c>
      <c r="DI26" s="6">
        <v>3.2690950191169739</v>
      </c>
      <c r="DJ26" s="6">
        <v>5.0315077101688388</v>
      </c>
      <c r="DK26" s="6">
        <v>4.6280943780284973</v>
      </c>
      <c r="DL26" s="6">
        <v>9.822501654033827</v>
      </c>
      <c r="DM26" s="6">
        <v>5.9357016616522422</v>
      </c>
      <c r="DN26" s="6">
        <v>29.246053147561984</v>
      </c>
      <c r="DO26" s="6">
        <v>7.4035496505668394</v>
      </c>
      <c r="DP26" s="6">
        <v>24.918857149538606</v>
      </c>
      <c r="DQ26" s="6">
        <v>97.810843241219359</v>
      </c>
      <c r="DR26" s="6">
        <v>61.830242218618743</v>
      </c>
      <c r="DS26" s="6">
        <v>6.5976570656786189</v>
      </c>
      <c r="DT26" s="6">
        <v>6.7510897263791758</v>
      </c>
      <c r="DU26" s="6">
        <v>2.764730583151974</v>
      </c>
      <c r="DV26" s="6">
        <v>5.2543606324333831</v>
      </c>
      <c r="DW26" s="6">
        <v>4.5955936678770772</v>
      </c>
      <c r="DX26" s="6">
        <v>17.564118267239859</v>
      </c>
      <c r="DY26" s="6">
        <v>6.0393432021458393</v>
      </c>
      <c r="DZ26" s="6">
        <v>30.912461054092493</v>
      </c>
      <c r="EA26" s="6">
        <v>8.928957221944275</v>
      </c>
      <c r="EB26" s="6">
        <v>24.26188482433205</v>
      </c>
      <c r="EC26" s="6">
        <v>98.740928717456214</v>
      </c>
      <c r="ED26" s="6">
        <v>19.03606916808593</v>
      </c>
      <c r="EE26" s="6">
        <v>2.3520213687925646</v>
      </c>
      <c r="EF26" s="6">
        <v>3.7319241443389211</v>
      </c>
      <c r="EG26" s="6">
        <v>2.3632884435742993</v>
      </c>
      <c r="EH26" s="6">
        <v>3.7102605537892859</v>
      </c>
      <c r="EI26" s="6">
        <v>4.4254660718134691</v>
      </c>
      <c r="EJ26" s="6">
        <v>10.196734255480987</v>
      </c>
      <c r="EK26" s="6">
        <v>4.4992163252081143</v>
      </c>
      <c r="EL26" s="6">
        <v>19.508478398975246</v>
      </c>
      <c r="EM26" s="6">
        <v>3.7416013300469273</v>
      </c>
      <c r="EN26" s="6">
        <v>9.120442515411991</v>
      </c>
      <c r="EO26" s="6">
        <v>60.596029658823582</v>
      </c>
      <c r="EP26" s="6">
        <v>16.951920919850092</v>
      </c>
      <c r="EQ26" s="6">
        <v>2.0275224820176962</v>
      </c>
      <c r="ER26" s="6">
        <v>4.6896413833010007</v>
      </c>
      <c r="ES26" s="6">
        <v>2.4848013103418043</v>
      </c>
      <c r="ET26" s="6">
        <v>2.9485937308849883</v>
      </c>
      <c r="EU26" s="6">
        <v>3.4300874841911955</v>
      </c>
      <c r="EV26" s="6">
        <v>10.088849198257304</v>
      </c>
      <c r="EW26" s="6">
        <v>4.3087872266478646</v>
      </c>
      <c r="EX26" s="6">
        <v>37.107629360926097</v>
      </c>
      <c r="EY26" s="6">
        <v>3.6269687271751683</v>
      </c>
      <c r="EZ26" s="6">
        <v>15.416896001416347</v>
      </c>
      <c r="FA26" s="6">
        <v>81.372605396023772</v>
      </c>
      <c r="FB26" s="6">
        <v>22.369203515924657</v>
      </c>
      <c r="FC26" s="6">
        <v>1.5448675430494874</v>
      </c>
      <c r="FD26" s="6">
        <v>4.8522069520234705</v>
      </c>
      <c r="FE26" s="6">
        <v>2.1102873996707858</v>
      </c>
      <c r="FF26" s="6">
        <v>2.2599845000757086</v>
      </c>
      <c r="FG26" s="6">
        <v>3.6055424013693353</v>
      </c>
      <c r="FH26" s="6">
        <v>13.788173297175303</v>
      </c>
      <c r="FI26" s="6">
        <v>3.8781277276518016</v>
      </c>
      <c r="FJ26" s="6">
        <v>40.496902591598669</v>
      </c>
      <c r="FK26" s="6">
        <v>4.4367355996795723</v>
      </c>
      <c r="FL26" s="6">
        <v>9.8439334066849717</v>
      </c>
      <c r="FM26" s="6">
        <v>78.486024972934999</v>
      </c>
      <c r="FN26" s="6">
        <v>24.858954523672359</v>
      </c>
      <c r="FO26" s="6">
        <v>1.1309613876699345</v>
      </c>
      <c r="FP26" s="6">
        <v>3.42195771156599</v>
      </c>
      <c r="FQ26" s="6">
        <v>2.2425875553895556</v>
      </c>
      <c r="FR26" s="6">
        <v>1.5292789736838017</v>
      </c>
      <c r="FS26" s="6">
        <v>2.8420298776278425</v>
      </c>
      <c r="FT26" s="6">
        <v>20.056984923297449</v>
      </c>
      <c r="FU26" s="6">
        <v>4.100651525457744</v>
      </c>
      <c r="FV26" s="6">
        <v>55.498756518827108</v>
      </c>
      <c r="FW26" s="6">
        <v>2.8252966970105904</v>
      </c>
      <c r="FX26" s="6">
        <v>10.030761603614497</v>
      </c>
      <c r="FY26" s="6">
        <v>92.145190930616025</v>
      </c>
      <c r="FZ26" s="6">
        <v>31.104062045075164</v>
      </c>
      <c r="GA26" s="6">
        <v>1.2720556160035372</v>
      </c>
      <c r="GB26" s="6">
        <v>4.4653581482778151</v>
      </c>
      <c r="GC26" s="6">
        <v>2.2920845126181657</v>
      </c>
      <c r="GD26" s="6">
        <v>1.0655240341287036</v>
      </c>
      <c r="GE26" s="6">
        <v>2.425077555207678</v>
      </c>
      <c r="GF26" s="6">
        <v>29.361238962474374</v>
      </c>
      <c r="GG26" s="6">
        <v>6.2565938356621205</v>
      </c>
      <c r="GH26" s="6">
        <v>66.785053642428323</v>
      </c>
      <c r="GI26" s="6">
        <v>2.1305181800893549</v>
      </c>
      <c r="GJ26" s="6">
        <v>13.65209623241782</v>
      </c>
      <c r="GK26" s="6">
        <v>102.90660564424334</v>
      </c>
      <c r="GL26" s="6">
        <v>27.421465048133197</v>
      </c>
      <c r="GM26" s="6">
        <v>0.95551109468359774</v>
      </c>
      <c r="GN26" s="6">
        <v>5.1092375002926467</v>
      </c>
      <c r="GO26" s="6">
        <v>2.0515109657142614</v>
      </c>
      <c r="GP26" s="6">
        <v>2.6449096180467113</v>
      </c>
      <c r="GQ26" s="6">
        <v>3.8555162518503181</v>
      </c>
      <c r="GR26" s="6">
        <v>27.214028198066924</v>
      </c>
      <c r="GS26" s="6">
        <v>5.532951006014315</v>
      </c>
      <c r="GT26" s="6">
        <v>62.705052307343486</v>
      </c>
      <c r="GU26" s="6">
        <v>6.3979956247837393</v>
      </c>
      <c r="GV26" s="6">
        <v>11.598712411585447</v>
      </c>
      <c r="GW26" s="6">
        <v>97.087859496408313</v>
      </c>
      <c r="GX26" s="6">
        <v>34.128210927368514</v>
      </c>
      <c r="GY26" s="6">
        <v>0.68370984521387101</v>
      </c>
      <c r="GZ26" s="6">
        <v>2.5939170898135329</v>
      </c>
      <c r="HA26" s="6">
        <v>2.2566374465579013</v>
      </c>
      <c r="HB26" s="6">
        <v>2.0721770307364888</v>
      </c>
      <c r="HC26" s="6">
        <v>2.9984908814187849</v>
      </c>
      <c r="HD26" s="6">
        <v>27.078941855064077</v>
      </c>
      <c r="HE26" s="6">
        <v>3.1474484955411266</v>
      </c>
      <c r="HF26" s="6">
        <v>59.971832812543497</v>
      </c>
      <c r="HG26" s="6">
        <v>2.6392469601794226</v>
      </c>
      <c r="HH26" s="6">
        <v>16.689628336838439</v>
      </c>
      <c r="HI26" s="6">
        <v>103.82972285417631</v>
      </c>
      <c r="HJ26" s="6">
        <v>36.893672575868244</v>
      </c>
      <c r="HK26" s="6">
        <v>0.82807894643449309</v>
      </c>
      <c r="HL26" s="6">
        <v>2.9986761283760521</v>
      </c>
      <c r="HM26" s="6">
        <v>2.582714118340272</v>
      </c>
      <c r="HN26" s="6">
        <v>1.9468942675904497</v>
      </c>
      <c r="HO26" s="6">
        <v>3.3722609148302767</v>
      </c>
      <c r="HP26" s="6">
        <v>25.183086385481687</v>
      </c>
      <c r="HQ26" s="6">
        <v>3.4034749443579742</v>
      </c>
      <c r="HR26" s="6">
        <v>59.385557494235435</v>
      </c>
      <c r="HS26" s="6">
        <v>3.6089549720681551</v>
      </c>
      <c r="HT26" s="6">
        <v>11.068529894856493</v>
      </c>
      <c r="HU26" s="6">
        <v>103.53162825566804</v>
      </c>
      <c r="HV26" s="6">
        <v>31.896965506636743</v>
      </c>
      <c r="HW26" s="6">
        <v>0.87067202849984826</v>
      </c>
      <c r="HX26" s="6">
        <v>2.0599726494043149</v>
      </c>
      <c r="HY26" s="6">
        <v>2.3943050694463803</v>
      </c>
      <c r="HZ26" s="6">
        <v>0.69558825359361254</v>
      </c>
      <c r="IA26" s="6">
        <v>2.7980680250732535</v>
      </c>
      <c r="IB26" s="6">
        <v>23.878009029871084</v>
      </c>
      <c r="IC26" s="6">
        <v>3.4741355136415484</v>
      </c>
      <c r="ID26" s="6">
        <v>59.661522632405976</v>
      </c>
      <c r="IE26" s="6">
        <v>1.4409231664037514</v>
      </c>
      <c r="IF26" s="6">
        <v>5.3011558103612897</v>
      </c>
      <c r="IG26" s="6">
        <v>104.46795180564426</v>
      </c>
      <c r="IH26" s="6">
        <v>22.177402237913242</v>
      </c>
      <c r="II26" s="6">
        <v>0.59437034677353562</v>
      </c>
      <c r="IJ26" s="6">
        <v>1.9349492879621164</v>
      </c>
      <c r="IK26" s="6">
        <v>2.1368980372427884</v>
      </c>
      <c r="IL26" s="6">
        <v>1.7842520435707323</v>
      </c>
      <c r="IM26" s="6">
        <v>2.2736170119048533</v>
      </c>
      <c r="IN26" s="6">
        <v>20.717732532767958</v>
      </c>
      <c r="IO26" s="6">
        <v>2.2480652621092068</v>
      </c>
      <c r="IP26" s="6">
        <v>61.670774796162519</v>
      </c>
      <c r="IQ26" s="6">
        <v>2.4579552795623574</v>
      </c>
      <c r="IR26" s="6">
        <v>3.2954131124988786</v>
      </c>
      <c r="IS26" s="6">
        <v>108.86406362316932</v>
      </c>
      <c r="IT26" s="6">
        <v>37.2809951095808</v>
      </c>
      <c r="IU26" s="6">
        <v>0.60283973273420233</v>
      </c>
      <c r="IV26" s="6">
        <v>4.0789490133646344</v>
      </c>
      <c r="IW26" s="6">
        <v>2.3645770374121877</v>
      </c>
      <c r="IX26" s="6">
        <v>0.73661823447835117</v>
      </c>
      <c r="IY26" s="6">
        <v>2.4074870230149821</v>
      </c>
      <c r="IZ26" s="6">
        <v>20.696866215992259</v>
      </c>
      <c r="JA26" s="6">
        <v>2.5040653345062474</v>
      </c>
      <c r="JB26" s="6">
        <v>62.67863536380289</v>
      </c>
      <c r="JC26" s="6">
        <v>1.4480916070130334</v>
      </c>
      <c r="JD26" s="6">
        <v>4.0818415245420887</v>
      </c>
      <c r="JE26" s="6">
        <v>128.1290947466855</v>
      </c>
      <c r="JF26" s="6">
        <v>57.333470351920752</v>
      </c>
      <c r="JG26" s="6">
        <v>0.4971054124116841</v>
      </c>
      <c r="JH26" s="6">
        <v>1.7092936562177725</v>
      </c>
      <c r="JI26" s="6">
        <v>2.3627917019329789</v>
      </c>
      <c r="JJ26" s="6">
        <v>0.74154844370339745</v>
      </c>
      <c r="JK26" s="6">
        <v>2.4251576199040814</v>
      </c>
      <c r="JL26" s="6">
        <v>20.539431222321493</v>
      </c>
      <c r="JM26" s="6">
        <v>2.1953595168544244</v>
      </c>
      <c r="JN26" s="6">
        <v>62.915857929665641</v>
      </c>
      <c r="JO26" s="6">
        <v>2.5215060071893589</v>
      </c>
      <c r="JP26" s="6">
        <v>10.682123998559513</v>
      </c>
      <c r="JQ26" s="6">
        <v>132.56822268230965</v>
      </c>
      <c r="JR26" s="6">
        <v>23.865428662017926</v>
      </c>
      <c r="JS26" s="6">
        <v>0.32093855567510715</v>
      </c>
      <c r="JT26" s="6">
        <v>1.1028851378025843</v>
      </c>
      <c r="JU26" s="6">
        <v>2.2231910246887527</v>
      </c>
      <c r="JV26" s="6">
        <v>0.64399656918531523</v>
      </c>
      <c r="JW26" s="6">
        <v>1.2382222564021739</v>
      </c>
      <c r="JX26" s="6">
        <v>14.688563179590158</v>
      </c>
      <c r="JY26" s="6">
        <v>1.6855646012409564</v>
      </c>
      <c r="JZ26" s="6">
        <v>56.851739634413605</v>
      </c>
      <c r="KA26" s="6">
        <v>1.0409115619404623</v>
      </c>
      <c r="KB26" s="6">
        <v>2.4314014784464066</v>
      </c>
      <c r="KC26" s="6">
        <v>113.14480262391967</v>
      </c>
      <c r="KD26" s="6">
        <v>42.086187129693869</v>
      </c>
      <c r="KE26" s="6">
        <v>0.37433021227526664</v>
      </c>
      <c r="KF26" s="6">
        <v>1.022332161908893</v>
      </c>
      <c r="KG26" s="6">
        <v>2.2928116598428554</v>
      </c>
      <c r="KH26" s="6">
        <v>0.51784640789157477</v>
      </c>
      <c r="KI26" s="6">
        <v>0.84460347001265168</v>
      </c>
      <c r="KJ26" s="6">
        <v>14.067821179232782</v>
      </c>
      <c r="KK26" s="6">
        <v>1.5510683283895523</v>
      </c>
      <c r="KL26" s="6">
        <v>53.104080181378727</v>
      </c>
      <c r="KM26" s="6">
        <v>1.0067016144474525</v>
      </c>
      <c r="KN26" s="6">
        <v>2.4980474795056771</v>
      </c>
      <c r="KO26" s="6">
        <v>127.35342241157423</v>
      </c>
      <c r="KP26" s="6">
        <v>41.654103876193801</v>
      </c>
      <c r="KQ26" s="6">
        <v>0.38353296219433497</v>
      </c>
      <c r="KR26" s="6">
        <v>1.1261828210783651</v>
      </c>
      <c r="KS26" s="6">
        <v>2.4057955171340391</v>
      </c>
      <c r="KT26" s="6">
        <v>0.58638269233193219</v>
      </c>
      <c r="KU26" s="6">
        <v>1.2597503045163516</v>
      </c>
      <c r="KV26" s="6">
        <v>12.024609576056147</v>
      </c>
      <c r="KW26" s="6">
        <v>1.9615158764006126</v>
      </c>
      <c r="KX26" s="6">
        <v>59.66429658357157</v>
      </c>
      <c r="KY26" s="6">
        <v>1.0908422529735644</v>
      </c>
      <c r="KZ26" s="6">
        <v>3.6191536713447001</v>
      </c>
      <c r="LA26" s="6">
        <v>123.36469816394961</v>
      </c>
      <c r="LB26" s="6">
        <v>44.249039513625675</v>
      </c>
      <c r="LC26" s="6">
        <v>0.53021619845017465</v>
      </c>
      <c r="LD26" s="6">
        <v>1.4854119128010974</v>
      </c>
      <c r="LE26" s="6">
        <v>2.4828367332846573</v>
      </c>
      <c r="LF26" s="6">
        <v>0.66691247177902091</v>
      </c>
      <c r="LG26" s="6">
        <v>1.4602690909870948</v>
      </c>
      <c r="LH26" s="6">
        <v>12.654935816866651</v>
      </c>
      <c r="LI26" s="6">
        <v>2.326926175110267</v>
      </c>
      <c r="LJ26" s="6">
        <v>66.936152442357965</v>
      </c>
      <c r="LK26" s="6">
        <v>1.1376478890690349</v>
      </c>
      <c r="LL26" s="6">
        <v>5.1928884352084994</v>
      </c>
      <c r="LM26" s="6">
        <v>126.76565206616696</v>
      </c>
      <c r="LN26" s="6">
        <v>49.735717568452671</v>
      </c>
      <c r="LO26" s="6">
        <v>0.32260835439409413</v>
      </c>
      <c r="LP26" s="6">
        <v>0.98854064307675049</v>
      </c>
      <c r="LQ26" s="6">
        <v>1.8665826792868001</v>
      </c>
      <c r="LR26" s="6">
        <v>0.330579772058743</v>
      </c>
      <c r="LS26" s="6">
        <v>0.836843167662631</v>
      </c>
      <c r="LT26" s="6">
        <v>7.2170227452392677</v>
      </c>
      <c r="LU26" s="6">
        <v>1.1373904329977669</v>
      </c>
      <c r="LV26" s="6">
        <v>54.830988966372608</v>
      </c>
      <c r="LW26" s="6">
        <v>1.7995745067887161</v>
      </c>
      <c r="LX26" s="6">
        <v>6.4388891086629085</v>
      </c>
      <c r="LY26" s="6">
        <v>127.93857841591011</v>
      </c>
      <c r="LZ26" s="6">
        <v>29.080200536500538</v>
      </c>
      <c r="MA26" s="6">
        <v>0.3737584975562514</v>
      </c>
      <c r="MB26" s="6">
        <v>0.95737929339376415</v>
      </c>
      <c r="MC26" s="6">
        <v>1.7328364614470317</v>
      </c>
      <c r="MD26" s="6">
        <v>0.27208028508709947</v>
      </c>
      <c r="ME26" s="6">
        <v>0.51103340750009318</v>
      </c>
      <c r="MF26" s="6">
        <v>2.6490897720775699</v>
      </c>
      <c r="MG26" s="6">
        <v>1.0358437053405032</v>
      </c>
      <c r="MH26" s="6">
        <v>39.820598526496141</v>
      </c>
      <c r="MI26" s="6">
        <v>0.52550781448927542</v>
      </c>
      <c r="MJ26" s="6">
        <v>8.0454728354922107</v>
      </c>
      <c r="MK26" s="6">
        <v>113.5845143626531</v>
      </c>
      <c r="ML26" s="6">
        <v>37.911184056993896</v>
      </c>
      <c r="MM26" s="6">
        <v>0.49842330102327809</v>
      </c>
      <c r="MN26" s="6">
        <v>1.056075655470665</v>
      </c>
      <c r="MO26" s="6">
        <v>2.2122513635763505</v>
      </c>
      <c r="MP26" s="6">
        <v>0.26757277284531605</v>
      </c>
      <c r="MQ26" s="6">
        <v>0.71324166285314705</v>
      </c>
      <c r="MR26" s="6">
        <v>3.0897878468612499</v>
      </c>
      <c r="MS26" s="6">
        <v>0.91752950908662279</v>
      </c>
      <c r="MT26" s="6">
        <v>36.781769657261933</v>
      </c>
      <c r="MU26" s="6">
        <v>0.84222240309824292</v>
      </c>
      <c r="MV26" s="6">
        <v>7.3741495409054654</v>
      </c>
      <c r="MW26" s="6">
        <v>119.38443287799608</v>
      </c>
      <c r="MX26" s="6">
        <v>52.855264148450956</v>
      </c>
      <c r="MY26" s="6">
        <v>0.65681293972933508</v>
      </c>
      <c r="MZ26" s="6">
        <v>1.4852228923715807</v>
      </c>
      <c r="NA26" s="6">
        <v>2.2588007063601014</v>
      </c>
      <c r="NB26" s="6">
        <v>0.38489209892155679</v>
      </c>
      <c r="NC26" s="6">
        <v>0.83158514366577352</v>
      </c>
      <c r="ND26" s="6">
        <v>7.8416760123884526</v>
      </c>
      <c r="NE26" s="6">
        <v>1.5473593470254079</v>
      </c>
      <c r="NF26" s="6">
        <v>50.097418193861436</v>
      </c>
      <c r="NG26" s="6">
        <v>0.9842516958154085</v>
      </c>
      <c r="NH26" s="6">
        <v>5.7637284773077635</v>
      </c>
      <c r="NI26" s="6">
        <v>124.6638393482318</v>
      </c>
      <c r="NJ26" s="6">
        <v>48.226181710984839</v>
      </c>
      <c r="NK26" s="6">
        <v>0.41323246703390376</v>
      </c>
      <c r="NL26" s="6">
        <v>1.5833194837231124</v>
      </c>
      <c r="NM26" s="6">
        <v>1.991565123362266</v>
      </c>
      <c r="NN26" s="6">
        <v>0.33569914639342274</v>
      </c>
      <c r="NO26" s="6">
        <v>1.4939808051720069</v>
      </c>
      <c r="NP26" s="6">
        <v>7.0434594536679294</v>
      </c>
      <c r="NQ26" s="6">
        <v>2.4554306997371733</v>
      </c>
      <c r="NR26" s="6">
        <v>46.327308866465195</v>
      </c>
      <c r="NS26" s="6">
        <v>1.3402306412810798</v>
      </c>
      <c r="NT26" s="6">
        <v>5.8953801983217931</v>
      </c>
      <c r="NU26" s="6">
        <v>129.13127613618954</v>
      </c>
      <c r="NV26" s="6">
        <v>47.375553001184052</v>
      </c>
      <c r="NW26" s="6">
        <v>0.72316048214727391</v>
      </c>
      <c r="NX26" s="6">
        <v>1.7215017136071924</v>
      </c>
      <c r="NY26" s="6">
        <v>1.9749206692423242</v>
      </c>
      <c r="NZ26" s="6">
        <v>0.35782088516834443</v>
      </c>
      <c r="OA26" s="6">
        <v>0.77701365410471757</v>
      </c>
      <c r="OB26" s="6">
        <v>5.5150913979656986</v>
      </c>
      <c r="OC26" s="6">
        <v>1.0461138994167776</v>
      </c>
      <c r="OD26" s="6">
        <v>45.193374204389237</v>
      </c>
      <c r="OE26" s="6">
        <v>1.2702573045003778</v>
      </c>
      <c r="OF26" s="6">
        <v>8.1363115650640605</v>
      </c>
      <c r="OG26" s="6">
        <v>131.06354301351212</v>
      </c>
      <c r="OH26" s="6">
        <v>54.537422702218201</v>
      </c>
      <c r="OI26" s="6">
        <v>1.1827236779561594</v>
      </c>
      <c r="OJ26" s="6">
        <v>1.8036409286812749</v>
      </c>
      <c r="OK26" s="6">
        <v>1.893135645327868</v>
      </c>
      <c r="OL26" s="6">
        <v>0.60223783497677252</v>
      </c>
      <c r="OM26" s="6">
        <v>0.84568137830873447</v>
      </c>
      <c r="ON26" s="6">
        <v>7.2592594328467133</v>
      </c>
      <c r="OO26" s="6">
        <v>2.562160626605555</v>
      </c>
      <c r="OP26" s="6">
        <v>45.645664760753455</v>
      </c>
      <c r="OQ26" s="6">
        <v>2.622214617820751</v>
      </c>
      <c r="OR26" s="6">
        <v>7.4282980455808634</v>
      </c>
      <c r="OS26" s="6">
        <v>132.91501269185335</v>
      </c>
      <c r="OT26" s="6">
        <v>60.343841652691935</v>
      </c>
      <c r="OU26" s="6">
        <v>1.7672273554679425</v>
      </c>
      <c r="OV26" s="6">
        <v>2.0066627368552843</v>
      </c>
      <c r="OW26" s="6">
        <v>1.9614491656968081</v>
      </c>
      <c r="OX26" s="6">
        <v>1.4659578891207123</v>
      </c>
      <c r="OY26" s="6">
        <v>2.5576216585714633</v>
      </c>
      <c r="OZ26" s="6">
        <v>7.7596754603091886</v>
      </c>
      <c r="PA26" s="6">
        <v>1.3393956133639475</v>
      </c>
      <c r="PB26" s="6">
        <v>50.055727671944901</v>
      </c>
      <c r="PC26" s="6">
        <v>2.3962729476766715</v>
      </c>
      <c r="PD26" s="6">
        <v>14.994830274591326</v>
      </c>
      <c r="PE26" s="6">
        <v>149.40096560861548</v>
      </c>
      <c r="PF26" s="6">
        <v>68.20246726385497</v>
      </c>
      <c r="PG26" s="6">
        <v>2.2693646883897634</v>
      </c>
      <c r="PH26" s="6">
        <v>2.225321062210956</v>
      </c>
      <c r="PI26" s="6">
        <v>1.9017030134891015</v>
      </c>
      <c r="PJ26" s="6">
        <v>1.2377599000759874</v>
      </c>
      <c r="PK26" s="6">
        <v>1.7579018081344095</v>
      </c>
      <c r="PL26" s="6">
        <v>7.6040888382470424</v>
      </c>
      <c r="PM26" s="6">
        <v>1.2966428091328244</v>
      </c>
      <c r="PN26" s="6">
        <v>57.510711205447272</v>
      </c>
      <c r="PO26" s="6">
        <v>2.6559549932412794</v>
      </c>
      <c r="PP26" s="6">
        <v>19.675759248659503</v>
      </c>
      <c r="PQ26" s="6">
        <v>160.69857024482678</v>
      </c>
      <c r="PR26" s="6">
        <v>86.211982429748417</v>
      </c>
      <c r="PS26" s="6">
        <v>4.8475812027356611</v>
      </c>
      <c r="PT26" s="6">
        <v>2.2330839462713943</v>
      </c>
      <c r="PU26" s="6">
        <v>1.9163162318631295</v>
      </c>
      <c r="PV26" s="6">
        <v>0.54047864366595832</v>
      </c>
      <c r="PW26" s="6">
        <v>1.0564412334698483</v>
      </c>
      <c r="PX26" s="6">
        <v>8.69266406766776</v>
      </c>
      <c r="PY26" s="6">
        <v>1.292449605457598</v>
      </c>
      <c r="PZ26" s="6">
        <v>64.331099130669429</v>
      </c>
      <c r="QA26" s="6">
        <v>2.7188940394444221</v>
      </c>
      <c r="QB26" s="6">
        <v>26.453182908635384</v>
      </c>
      <c r="QC26" s="6">
        <v>166.20233705272852</v>
      </c>
      <c r="QD26" s="6">
        <v>74.609607334339032</v>
      </c>
      <c r="QE26" s="6">
        <v>2.3892855276022442</v>
      </c>
      <c r="QF26" s="6">
        <v>2.312338206815757</v>
      </c>
      <c r="QG26" s="6">
        <v>1.8583586966535581</v>
      </c>
      <c r="QH26" s="6">
        <v>0.3589666258310808</v>
      </c>
      <c r="QI26" s="6">
        <v>2.6655371087476407</v>
      </c>
      <c r="QJ26" s="6">
        <v>8.9794035390800744</v>
      </c>
      <c r="QK26" s="6">
        <v>1.6528730692395137</v>
      </c>
      <c r="QL26" s="6">
        <v>61.910483637539329</v>
      </c>
      <c r="QM26" s="6">
        <v>3.0145535500866356</v>
      </c>
      <c r="QN26" s="6">
        <v>42.129245383267339</v>
      </c>
      <c r="QO26" s="37">
        <v>159.55506772906358</v>
      </c>
    </row>
    <row r="27" spans="1:457">
      <c r="A27" s="42" t="s">
        <v>405</v>
      </c>
      <c r="B27" s="333">
        <v>365.92323375389378</v>
      </c>
      <c r="C27" s="6">
        <v>108.32541030390935</v>
      </c>
      <c r="D27" s="6">
        <v>76.801289603848517</v>
      </c>
      <c r="E27" s="6">
        <v>69.331418353141999</v>
      </c>
      <c r="F27" s="6">
        <v>18.742099791326567</v>
      </c>
      <c r="G27" s="6">
        <v>-16.772961347548211</v>
      </c>
      <c r="H27" s="6">
        <v>15.005903772455582</v>
      </c>
      <c r="I27" s="6">
        <v>19.727382103586489</v>
      </c>
      <c r="J27" s="6">
        <v>71.205466819608475</v>
      </c>
      <c r="K27" s="6">
        <v>63.044245084112504</v>
      </c>
      <c r="L27" s="6">
        <v>88.31338172145567</v>
      </c>
      <c r="M27" s="6">
        <v>171.89294524510805</v>
      </c>
      <c r="N27" s="6">
        <v>84.327850095855069</v>
      </c>
      <c r="O27" s="6">
        <v>49.368198888478915</v>
      </c>
      <c r="P27" s="6">
        <v>50.820157697299663</v>
      </c>
      <c r="Q27" s="6">
        <v>22.441830575775668</v>
      </c>
      <c r="R27" s="6">
        <v>21.923204347480432</v>
      </c>
      <c r="S27" s="6">
        <v>17.898724012947994</v>
      </c>
      <c r="T27" s="6">
        <v>35.222052723337171</v>
      </c>
      <c r="U27" s="6">
        <v>37.780497233267269</v>
      </c>
      <c r="V27" s="6">
        <v>46.232312103885604</v>
      </c>
      <c r="W27" s="6">
        <v>40.446784968785146</v>
      </c>
      <c r="X27" s="6">
        <v>62.414607709272573</v>
      </c>
      <c r="Y27" s="6">
        <v>120.47862479835155</v>
      </c>
      <c r="Z27" s="6">
        <v>92.753570987756078</v>
      </c>
      <c r="AA27" s="6">
        <v>48.790344357851303</v>
      </c>
      <c r="AB27" s="6">
        <v>37.303484444906033</v>
      </c>
      <c r="AC27" s="6">
        <v>14.263595346681715</v>
      </c>
      <c r="AD27" s="6">
        <v>28.131120165896391</v>
      </c>
      <c r="AE27" s="6">
        <v>20.615890759535748</v>
      </c>
      <c r="AF27" s="6">
        <v>36.230901060319518</v>
      </c>
      <c r="AG27" s="6">
        <v>36.757161207319584</v>
      </c>
      <c r="AH27" s="6">
        <v>42.794008012330842</v>
      </c>
      <c r="AI27" s="6">
        <v>40.126900701452236</v>
      </c>
      <c r="AJ27" s="6">
        <v>64.038460468894172</v>
      </c>
      <c r="AK27" s="6">
        <v>110.60425264702499</v>
      </c>
      <c r="AL27" s="6">
        <v>78.159525631166886</v>
      </c>
      <c r="AM27" s="6">
        <v>36.228894889769833</v>
      </c>
      <c r="AN27" s="6">
        <v>28.825037922733397</v>
      </c>
      <c r="AO27" s="6">
        <v>8.9224505405700238</v>
      </c>
      <c r="AP27" s="6">
        <v>20.778350866713605</v>
      </c>
      <c r="AQ27" s="6">
        <v>15.084172522785117</v>
      </c>
      <c r="AR27" s="6">
        <v>29.117190231254881</v>
      </c>
      <c r="AS27" s="6">
        <v>32.081050279723605</v>
      </c>
      <c r="AT27" s="6">
        <v>34.80906404384509</v>
      </c>
      <c r="AU27" s="6">
        <v>31.895509534561999</v>
      </c>
      <c r="AV27" s="6">
        <v>55.024338235440673</v>
      </c>
      <c r="AW27" s="6">
        <v>106.57149525268218</v>
      </c>
      <c r="AX27" s="6">
        <v>74.299202511667929</v>
      </c>
      <c r="AY27" s="6">
        <v>21.755901589661278</v>
      </c>
      <c r="AZ27" s="6">
        <v>18.192817537959474</v>
      </c>
      <c r="BA27" s="6">
        <v>7.6379827046146174</v>
      </c>
      <c r="BB27" s="6">
        <v>14.80160267669236</v>
      </c>
      <c r="BC27" s="6">
        <v>11.246148292358221</v>
      </c>
      <c r="BD27" s="6">
        <v>22.044240809153386</v>
      </c>
      <c r="BE27" s="6">
        <v>22.500950121944747</v>
      </c>
      <c r="BF27" s="6">
        <v>23.001325708549533</v>
      </c>
      <c r="BG27" s="6">
        <v>18.794059675704489</v>
      </c>
      <c r="BH27" s="6">
        <v>46.657611298453318</v>
      </c>
      <c r="BI27" s="6">
        <v>95.497574255476451</v>
      </c>
      <c r="BJ27" s="6">
        <v>60.268223282516111</v>
      </c>
      <c r="BK27" s="6">
        <v>10.372446960504286</v>
      </c>
      <c r="BL27" s="6">
        <v>10.21573185520878</v>
      </c>
      <c r="BM27" s="6">
        <v>4.7049173143391094</v>
      </c>
      <c r="BN27" s="6">
        <v>7.9844544550381267</v>
      </c>
      <c r="BO27" s="6">
        <v>8.1941276457127028</v>
      </c>
      <c r="BP27" s="6">
        <v>18.086902387383294</v>
      </c>
      <c r="BQ27" s="6">
        <v>15.145782144980428</v>
      </c>
      <c r="BR27" s="6">
        <v>21.301540149082257</v>
      </c>
      <c r="BS27" s="6">
        <v>11.366924029578307</v>
      </c>
      <c r="BT27" s="6">
        <v>42.086213627104385</v>
      </c>
      <c r="BU27" s="6">
        <v>99.647047363760407</v>
      </c>
      <c r="BV27" s="6">
        <v>53.921107312051575</v>
      </c>
      <c r="BW27" s="6">
        <v>5.8220180429904467</v>
      </c>
      <c r="BX27" s="6">
        <v>8.0576780604274756</v>
      </c>
      <c r="BY27" s="6">
        <v>3.5118085629059026</v>
      </c>
      <c r="BZ27" s="6">
        <v>4.6841558148727298</v>
      </c>
      <c r="CA27" s="6">
        <v>4.8814080714407986</v>
      </c>
      <c r="CB27" s="6">
        <v>16.541294006629684</v>
      </c>
      <c r="CC27" s="6">
        <v>9.1340795466788194</v>
      </c>
      <c r="CD27" s="6">
        <v>12.994037811075991</v>
      </c>
      <c r="CE27" s="6">
        <v>7.2765738438030487</v>
      </c>
      <c r="CF27" s="6">
        <v>39.355819525602904</v>
      </c>
      <c r="CG27" s="6">
        <v>94.525042977287114</v>
      </c>
      <c r="CH27" s="6">
        <v>54.043932194242863</v>
      </c>
      <c r="CI27" s="6">
        <v>3.8260002817337839</v>
      </c>
      <c r="CJ27" s="6">
        <v>3.0807027908460856</v>
      </c>
      <c r="CK27" s="6">
        <v>2.0932319472546976</v>
      </c>
      <c r="CL27" s="6">
        <v>2.5220839130154613</v>
      </c>
      <c r="CM27" s="6">
        <v>3.7394431144017295</v>
      </c>
      <c r="CN27" s="6">
        <v>6.8436714670097434</v>
      </c>
      <c r="CO27" s="6">
        <v>4.5183722678763107</v>
      </c>
      <c r="CP27" s="6">
        <v>7.7086338164787405</v>
      </c>
      <c r="CQ27" s="6">
        <v>4.2586489976984048</v>
      </c>
      <c r="CR27" s="6">
        <v>22.299665579249275</v>
      </c>
      <c r="CS27" s="6">
        <v>99.078590601938359</v>
      </c>
      <c r="CT27" s="6">
        <v>46.522642958013378</v>
      </c>
      <c r="CU27" s="6">
        <v>7.8045700317879385</v>
      </c>
      <c r="CV27" s="6">
        <v>6.5849316873864128</v>
      </c>
      <c r="CW27" s="6">
        <v>3.1710563630319748</v>
      </c>
      <c r="CX27" s="6">
        <v>3.8821445976572329</v>
      </c>
      <c r="CY27" s="6">
        <v>3.879771666247791</v>
      </c>
      <c r="CZ27" s="6">
        <v>12.447997389040669</v>
      </c>
      <c r="DA27" s="6">
        <v>4.5002567677237506</v>
      </c>
      <c r="DB27" s="6">
        <v>15.020935542401084</v>
      </c>
      <c r="DC27" s="6">
        <v>4.3341238376990603</v>
      </c>
      <c r="DD27" s="6">
        <v>17.174064637902791</v>
      </c>
      <c r="DE27" s="6">
        <v>92.906548266103613</v>
      </c>
      <c r="DF27" s="6">
        <v>43.801058862381929</v>
      </c>
      <c r="DG27" s="6">
        <v>4.0601506666383109</v>
      </c>
      <c r="DH27" s="6">
        <v>3.2710480798139083</v>
      </c>
      <c r="DI27" s="6">
        <v>3.0430886813751963</v>
      </c>
      <c r="DJ27" s="6">
        <v>4.0266012631349897</v>
      </c>
      <c r="DK27" s="6">
        <v>4.0975666640539004</v>
      </c>
      <c r="DL27" s="6">
        <v>9.7826958191512041</v>
      </c>
      <c r="DM27" s="6">
        <v>5.9945775745429852</v>
      </c>
      <c r="DN27" s="6">
        <v>27.540101034033192</v>
      </c>
      <c r="DO27" s="6">
        <v>6.6139947658273348</v>
      </c>
      <c r="DP27" s="6">
        <v>24.026682975073197</v>
      </c>
      <c r="DQ27" s="6">
        <v>94.471296152237784</v>
      </c>
      <c r="DR27" s="6">
        <v>58.79251198576037</v>
      </c>
      <c r="DS27" s="6">
        <v>5.6769348805758533</v>
      </c>
      <c r="DT27" s="6">
        <v>4.9934515966617088</v>
      </c>
      <c r="DU27" s="6">
        <v>2.6956176745330933</v>
      </c>
      <c r="DV27" s="6">
        <v>4.4961452848774384</v>
      </c>
      <c r="DW27" s="6">
        <v>4.3672388929066557</v>
      </c>
      <c r="DX27" s="6">
        <v>17.079723487492924</v>
      </c>
      <c r="DY27" s="6">
        <v>6.3213748277026705</v>
      </c>
      <c r="DZ27" s="6">
        <v>29.36211046840176</v>
      </c>
      <c r="EA27" s="6">
        <v>8.3934106872426586</v>
      </c>
      <c r="EB27" s="6">
        <v>23.222946138443369</v>
      </c>
      <c r="EC27" s="6">
        <v>95.366963773671813</v>
      </c>
      <c r="ED27" s="6">
        <v>17.656998495581835</v>
      </c>
      <c r="EE27" s="6">
        <v>1.1834022730551337</v>
      </c>
      <c r="EF27" s="6">
        <v>2.1032423052138638</v>
      </c>
      <c r="EG27" s="6">
        <v>2.3048780566748883</v>
      </c>
      <c r="EH27" s="6">
        <v>2.895019388387019</v>
      </c>
      <c r="EI27" s="6">
        <v>3.9841748340358549</v>
      </c>
      <c r="EJ27" s="6">
        <v>10.005839760275169</v>
      </c>
      <c r="EK27" s="6">
        <v>4.3892919132434258</v>
      </c>
      <c r="EL27" s="6">
        <v>18.319026913358584</v>
      </c>
      <c r="EM27" s="6">
        <v>2.6559651190463285</v>
      </c>
      <c r="EN27" s="6">
        <v>8.7332459514558547</v>
      </c>
      <c r="EO27" s="6">
        <v>55.659852675938929</v>
      </c>
      <c r="EP27" s="6">
        <v>15.386337216209807</v>
      </c>
      <c r="EQ27" s="6">
        <v>0.8142570904936236</v>
      </c>
      <c r="ER27" s="6">
        <v>1.8665858179741353</v>
      </c>
      <c r="ES27" s="6">
        <v>2.239239468517189</v>
      </c>
      <c r="ET27" s="6">
        <v>2.0444717575703013</v>
      </c>
      <c r="EU27" s="6">
        <v>3.2691811342731421</v>
      </c>
      <c r="EV27" s="6">
        <v>9.9631818458007295</v>
      </c>
      <c r="EW27" s="6">
        <v>4.5581232643527008</v>
      </c>
      <c r="EX27" s="6">
        <v>35.622448239867197</v>
      </c>
      <c r="EY27" s="6">
        <v>1.5444936158909524</v>
      </c>
      <c r="EZ27" s="6">
        <v>14.296228713360238</v>
      </c>
      <c r="FA27" s="6">
        <v>76.556821016175149</v>
      </c>
      <c r="FB27" s="6">
        <v>20.634900365972271</v>
      </c>
      <c r="FC27" s="6">
        <v>0.41416053806553538</v>
      </c>
      <c r="FD27" s="6">
        <v>1.425626684928915</v>
      </c>
      <c r="FE27" s="6">
        <v>2.0189740215074958</v>
      </c>
      <c r="FF27" s="6">
        <v>1.5901717966305693</v>
      </c>
      <c r="FG27" s="6">
        <v>3.5401896894056764</v>
      </c>
      <c r="FH27" s="6">
        <v>13.799536535246705</v>
      </c>
      <c r="FI27" s="6">
        <v>4.2348854139743333</v>
      </c>
      <c r="FJ27" s="6">
        <v>37.940561236209639</v>
      </c>
      <c r="FK27" s="6">
        <v>0.99543880341874935</v>
      </c>
      <c r="FL27" s="6">
        <v>8.9361807609249198</v>
      </c>
      <c r="FM27" s="6">
        <v>72.857013567638234</v>
      </c>
      <c r="FN27" s="6">
        <v>23.022906574664752</v>
      </c>
      <c r="FO27" s="6">
        <v>0.18646290516650188</v>
      </c>
      <c r="FP27" s="6">
        <v>0.83108296224083866</v>
      </c>
      <c r="FQ27" s="6">
        <v>1.9292643048763913</v>
      </c>
      <c r="FR27" s="6">
        <v>1.1174030969436843</v>
      </c>
      <c r="FS27" s="6">
        <v>2.7044193836833599</v>
      </c>
      <c r="FT27" s="6">
        <v>18.855151480326597</v>
      </c>
      <c r="FU27" s="6">
        <v>4.2177636325185537</v>
      </c>
      <c r="FV27" s="6">
        <v>54.858154296960628</v>
      </c>
      <c r="FW27" s="6">
        <v>0.51413770966749484</v>
      </c>
      <c r="FX27" s="6">
        <v>9.459272154810618</v>
      </c>
      <c r="FY27" s="6">
        <v>85.612322153328833</v>
      </c>
      <c r="FZ27" s="6">
        <v>29.333195756982789</v>
      </c>
      <c r="GA27" s="6">
        <v>0.25340198135695835</v>
      </c>
      <c r="GB27" s="6">
        <v>1.4702242457195973</v>
      </c>
      <c r="GC27" s="6">
        <v>2.0837366176075434</v>
      </c>
      <c r="GD27" s="6">
        <v>0.89419180046503932</v>
      </c>
      <c r="GE27" s="6">
        <v>2.2936811292814894</v>
      </c>
      <c r="GF27" s="6">
        <v>28.301592881353606</v>
      </c>
      <c r="GG27" s="6">
        <v>4.4096872370201696</v>
      </c>
      <c r="GH27" s="6">
        <v>66.210524266795574</v>
      </c>
      <c r="GI27" s="6">
        <v>0.58028281516409852</v>
      </c>
      <c r="GJ27" s="6">
        <v>9.8190906369880313</v>
      </c>
      <c r="GK27" s="6">
        <v>97.434834959887681</v>
      </c>
      <c r="GL27" s="6">
        <v>25.74511870248379</v>
      </c>
      <c r="GM27" s="6">
        <v>0.35149218903743856</v>
      </c>
      <c r="GN27" s="6">
        <v>1.1446819074003047</v>
      </c>
      <c r="GO27" s="6">
        <v>1.7982669032597083</v>
      </c>
      <c r="GP27" s="6">
        <v>1.1014864643340969</v>
      </c>
      <c r="GQ27" s="6">
        <v>3.4012842724074988</v>
      </c>
      <c r="GR27" s="6">
        <v>27.229421271957772</v>
      </c>
      <c r="GS27" s="6">
        <v>3.3478064223197284</v>
      </c>
      <c r="GT27" s="6">
        <v>63.394896325210212</v>
      </c>
      <c r="GU27" s="6">
        <v>1.8698603008888572</v>
      </c>
      <c r="GV27" s="6">
        <v>11.178848823218893</v>
      </c>
      <c r="GW27" s="6">
        <v>93.317016913782183</v>
      </c>
      <c r="GX27" s="6">
        <v>32.793093801407771</v>
      </c>
      <c r="GY27" s="6">
        <v>0</v>
      </c>
      <c r="GZ27" s="6">
        <v>1.0746620742381412</v>
      </c>
      <c r="HA27" s="6">
        <v>1.8361031118235243</v>
      </c>
      <c r="HB27" s="6">
        <v>1.5684851156823894</v>
      </c>
      <c r="HC27" s="6">
        <v>2.6565992005797598</v>
      </c>
      <c r="HD27" s="6">
        <v>27.47003510793207</v>
      </c>
      <c r="HE27" s="6">
        <v>2.5862429262175217</v>
      </c>
      <c r="HF27" s="6">
        <v>60.796024996959453</v>
      </c>
      <c r="HG27" s="6">
        <v>1.9024637650401122</v>
      </c>
      <c r="HH27" s="6">
        <v>16.206074910825308</v>
      </c>
      <c r="HI27" s="6">
        <v>100.03466485756651</v>
      </c>
      <c r="HJ27" s="6">
        <v>35.338360137363374</v>
      </c>
      <c r="HK27" s="6">
        <v>0</v>
      </c>
      <c r="HL27" s="6">
        <v>0.92246457509059077</v>
      </c>
      <c r="HM27" s="6">
        <v>2.1173381568225818</v>
      </c>
      <c r="HN27" s="6">
        <v>0.69016460846479621</v>
      </c>
      <c r="HO27" s="6">
        <v>2.8725949354314277</v>
      </c>
      <c r="HP27" s="6">
        <v>24.698731460737108</v>
      </c>
      <c r="HQ27" s="6">
        <v>2.7739390478348813</v>
      </c>
      <c r="HR27" s="6">
        <v>59.046618458458013</v>
      </c>
      <c r="HS27" s="6">
        <v>1.5707943629343717</v>
      </c>
      <c r="HT27" s="6">
        <v>9.2677629525836007</v>
      </c>
      <c r="HU27" s="6">
        <v>99.618738940468305</v>
      </c>
      <c r="HV27" s="6">
        <v>29.82211612776041</v>
      </c>
      <c r="HW27" s="6">
        <v>1.062654575994722E-4</v>
      </c>
      <c r="HX27" s="6">
        <v>0.6679344055883103</v>
      </c>
      <c r="HY27" s="6">
        <v>1.8353111619566129</v>
      </c>
      <c r="HZ27" s="6">
        <v>0.25880720342382274</v>
      </c>
      <c r="IA27" s="6">
        <v>2.3963915715345574</v>
      </c>
      <c r="IB27" s="6">
        <v>23.864588288116899</v>
      </c>
      <c r="IC27" s="6">
        <v>3.1094178886992783</v>
      </c>
      <c r="ID27" s="6">
        <v>60.391924997505456</v>
      </c>
      <c r="IE27" s="6">
        <v>0.32466991734105555</v>
      </c>
      <c r="IF27" s="6">
        <v>3.1411886319028977</v>
      </c>
      <c r="IG27" s="6">
        <v>100.53833111558862</v>
      </c>
      <c r="IH27" s="6">
        <v>20.429555288172512</v>
      </c>
      <c r="II27" s="6">
        <v>0</v>
      </c>
      <c r="IJ27" s="6">
        <v>0.5840052313211247</v>
      </c>
      <c r="IK27" s="6">
        <v>1.5599187597992539</v>
      </c>
      <c r="IL27" s="6">
        <v>0.56062918297699516</v>
      </c>
      <c r="IM27" s="6">
        <v>1.9072417549813589</v>
      </c>
      <c r="IN27" s="6">
        <v>21.240763924205424</v>
      </c>
      <c r="IO27" s="6">
        <v>1.8697260966625655</v>
      </c>
      <c r="IP27" s="6">
        <v>62.663995066997423</v>
      </c>
      <c r="IQ27" s="6">
        <v>0.51674126621065219</v>
      </c>
      <c r="IR27" s="6">
        <v>1.7050311522436614</v>
      </c>
      <c r="IS27" s="6">
        <v>105.46719254968238</v>
      </c>
      <c r="IT27" s="6">
        <v>34.360993820881291</v>
      </c>
      <c r="IU27" s="6">
        <v>1.9312227276455668E-4</v>
      </c>
      <c r="IV27" s="6">
        <v>0.8197822674143399</v>
      </c>
      <c r="IW27" s="6">
        <v>1.7198388646954816</v>
      </c>
      <c r="IX27" s="6">
        <v>0.274779881287813</v>
      </c>
      <c r="IY27" s="6">
        <v>2.0245910723473557</v>
      </c>
      <c r="IZ27" s="6">
        <v>21.486978521380632</v>
      </c>
      <c r="JA27" s="6">
        <v>1.9681274825375619</v>
      </c>
      <c r="JB27" s="6">
        <v>61.571390756092541</v>
      </c>
      <c r="JC27" s="6">
        <v>0.67379821547471808</v>
      </c>
      <c r="JD27" s="6">
        <v>2.239828240627959</v>
      </c>
      <c r="JE27" s="6">
        <v>122.78342224310212</v>
      </c>
      <c r="JF27" s="6">
        <v>53.262579244363856</v>
      </c>
      <c r="JG27" s="6">
        <v>1.7002473215915553E-4</v>
      </c>
      <c r="JH27" s="6">
        <v>0.56610729384016478</v>
      </c>
      <c r="JI27" s="6">
        <v>1.7102488222707057</v>
      </c>
      <c r="JJ27" s="6">
        <v>0.26697567658058136</v>
      </c>
      <c r="JK27" s="6">
        <v>2.0357494904542115</v>
      </c>
      <c r="JL27" s="6">
        <v>21.426324444104921</v>
      </c>
      <c r="JM27" s="6">
        <v>1.6645394625829535</v>
      </c>
      <c r="JN27" s="6">
        <v>63.397466446644493</v>
      </c>
      <c r="JO27" s="6">
        <v>0.94781331956006021</v>
      </c>
      <c r="JP27" s="6">
        <v>5.110276859824519</v>
      </c>
      <c r="JQ27" s="6">
        <v>128.86573486753275</v>
      </c>
      <c r="JR27" s="6">
        <v>22.052031767608561</v>
      </c>
      <c r="JS27" s="6">
        <v>0</v>
      </c>
      <c r="JT27" s="6">
        <v>0.40460420532596436</v>
      </c>
      <c r="JU27" s="6">
        <v>1.6225921460304</v>
      </c>
      <c r="JV27" s="6">
        <v>0.20103385901251797</v>
      </c>
      <c r="JW27" s="6">
        <v>1.0465533858431619</v>
      </c>
      <c r="JX27" s="6">
        <v>15.605526227210511</v>
      </c>
      <c r="JY27" s="6">
        <v>1.348229272463388</v>
      </c>
      <c r="JZ27" s="6">
        <v>56.722994432388411</v>
      </c>
      <c r="KA27" s="6">
        <v>0.11597675063111437</v>
      </c>
      <c r="KB27" s="6">
        <v>1.611984579807257</v>
      </c>
      <c r="KC27" s="6">
        <v>108.66780558587993</v>
      </c>
      <c r="KD27" s="6">
        <v>39.571532091316982</v>
      </c>
      <c r="KE27" s="6">
        <v>0</v>
      </c>
      <c r="KF27" s="6">
        <v>0.38444332179634566</v>
      </c>
      <c r="KG27" s="6">
        <v>1.6812082066202954</v>
      </c>
      <c r="KH27" s="6">
        <v>0.12952586699035143</v>
      </c>
      <c r="KI27" s="6">
        <v>0.70427310442724744</v>
      </c>
      <c r="KJ27" s="6">
        <v>14.436524299883661</v>
      </c>
      <c r="KK27" s="6">
        <v>1.175062811917684</v>
      </c>
      <c r="KL27" s="6">
        <v>54.723484925457804</v>
      </c>
      <c r="KM27" s="6">
        <v>0.11203333013880784</v>
      </c>
      <c r="KN27" s="6">
        <v>1.6794864829516365</v>
      </c>
      <c r="KO27" s="6">
        <v>124.28169376782641</v>
      </c>
      <c r="KP27" s="6">
        <v>39.828887799559247</v>
      </c>
      <c r="KQ27" s="6">
        <v>2.3068406885975233E-5</v>
      </c>
      <c r="KR27" s="6">
        <v>0.41635869433762629</v>
      </c>
      <c r="KS27" s="6">
        <v>1.779487699084968</v>
      </c>
      <c r="KT27" s="6">
        <v>0.20058217225870578</v>
      </c>
      <c r="KU27" s="6">
        <v>0.62145313215805198</v>
      </c>
      <c r="KV27" s="6">
        <v>13.026768735978164</v>
      </c>
      <c r="KW27" s="6">
        <v>1.4490327829148992</v>
      </c>
      <c r="KX27" s="6">
        <v>61.488089252539623</v>
      </c>
      <c r="KY27" s="6">
        <v>0.12209308965228403</v>
      </c>
      <c r="KZ27" s="6">
        <v>2.6501869855044609</v>
      </c>
      <c r="LA27" s="6">
        <v>121.18143455341003</v>
      </c>
      <c r="LB27" s="6">
        <v>42.275760290254631</v>
      </c>
      <c r="LC27" s="6">
        <v>0.306993092964367</v>
      </c>
      <c r="LD27" s="6">
        <v>0.52100965885585315</v>
      </c>
      <c r="LE27" s="6">
        <v>1.8269030819197722</v>
      </c>
      <c r="LF27" s="6">
        <v>0.17208930376583204</v>
      </c>
      <c r="LG27" s="6">
        <v>0.75632978695563402</v>
      </c>
      <c r="LH27" s="6">
        <v>13.198803532077504</v>
      </c>
      <c r="LI27" s="6">
        <v>1.9461641890411874</v>
      </c>
      <c r="LJ27" s="6">
        <v>68.678704167379706</v>
      </c>
      <c r="LK27" s="6">
        <v>0.12666652831838282</v>
      </c>
      <c r="LL27" s="6">
        <v>3.779249743749268</v>
      </c>
      <c r="LM27" s="6">
        <v>124.7427466849006</v>
      </c>
      <c r="LN27" s="6">
        <v>47.819144563101098</v>
      </c>
      <c r="LO27" s="6">
        <v>0</v>
      </c>
      <c r="LP27" s="6">
        <v>0.37970331998562457</v>
      </c>
      <c r="LQ27" s="6">
        <v>1.3764169864790263</v>
      </c>
      <c r="LR27" s="6">
        <v>4.9343988894053656E-2</v>
      </c>
      <c r="LS27" s="6">
        <v>0.54374671809527364</v>
      </c>
      <c r="LT27" s="6">
        <v>7.657171451890858</v>
      </c>
      <c r="LU27" s="6">
        <v>0.70613360054809859</v>
      </c>
      <c r="LV27" s="6">
        <v>56.624474180272713</v>
      </c>
      <c r="LW27" s="6">
        <v>0.42719694943350284</v>
      </c>
      <c r="LX27" s="6">
        <v>5.0781732699086746</v>
      </c>
      <c r="LY27" s="6">
        <v>126.10336268678401</v>
      </c>
      <c r="LZ27" s="6">
        <v>27.189486264942367</v>
      </c>
      <c r="MA27" s="6">
        <v>0</v>
      </c>
      <c r="MB27" s="6">
        <v>0.3788304139253838</v>
      </c>
      <c r="MC27" s="6">
        <v>1.2784817519475509</v>
      </c>
      <c r="MD27" s="6">
        <v>2.3149399126463636E-2</v>
      </c>
      <c r="ME27" s="6">
        <v>0.30594710863040808</v>
      </c>
      <c r="MF27" s="6">
        <v>2.7275728737188518</v>
      </c>
      <c r="MG27" s="6">
        <v>0.5405286571971909</v>
      </c>
      <c r="MH27" s="6">
        <v>39.401623674804483</v>
      </c>
      <c r="MI27" s="6">
        <v>5.8750374789748622E-2</v>
      </c>
      <c r="MJ27" s="6">
        <v>5.3890068145289014</v>
      </c>
      <c r="MK27" s="6">
        <v>110.85154544229037</v>
      </c>
      <c r="ML27" s="6">
        <v>36.046284135459679</v>
      </c>
      <c r="MM27" s="6">
        <v>0</v>
      </c>
      <c r="MN27" s="6">
        <v>0.4029567994874893</v>
      </c>
      <c r="MO27" s="6">
        <v>1.6348010077327109</v>
      </c>
      <c r="MP27" s="6">
        <v>2.2823662472125226E-2</v>
      </c>
      <c r="MQ27" s="6">
        <v>0.46358421935263122</v>
      </c>
      <c r="MR27" s="6">
        <v>3.203047967424768</v>
      </c>
      <c r="MS27" s="6">
        <v>0.42523990511104631</v>
      </c>
      <c r="MT27" s="6">
        <v>37.105444119540294</v>
      </c>
      <c r="MU27" s="6">
        <v>9.3301858292761358E-2</v>
      </c>
      <c r="MV27" s="6">
        <v>4.5404623289599</v>
      </c>
      <c r="MW27" s="6">
        <v>117.3951499578224</v>
      </c>
      <c r="MX27" s="6">
        <v>49.956505104506974</v>
      </c>
      <c r="MY27" s="6">
        <v>4.6136813771950467E-5</v>
      </c>
      <c r="MZ27" s="6">
        <v>0.48689406904087312</v>
      </c>
      <c r="NA27" s="6">
        <v>1.673376338640062</v>
      </c>
      <c r="NB27" s="6">
        <v>9.4858783445577535E-2</v>
      </c>
      <c r="NC27" s="6">
        <v>0.63906639832347356</v>
      </c>
      <c r="ND27" s="6">
        <v>7.2624250676719084</v>
      </c>
      <c r="NE27" s="6">
        <v>0.96162847959027975</v>
      </c>
      <c r="NF27" s="6">
        <v>51.684205602814075</v>
      </c>
      <c r="NG27" s="6">
        <v>7.3734598232375104E-2</v>
      </c>
      <c r="NH27" s="6">
        <v>4.7237783181152242</v>
      </c>
      <c r="NI27" s="6">
        <v>122.79096461338466</v>
      </c>
      <c r="NJ27" s="6">
        <v>46.300873049438785</v>
      </c>
      <c r="NK27" s="6">
        <v>0</v>
      </c>
      <c r="NL27" s="6">
        <v>0.50874571821008618</v>
      </c>
      <c r="NM27" s="6">
        <v>1.6710956298326312</v>
      </c>
      <c r="NN27" s="6">
        <v>0.11020261186936353</v>
      </c>
      <c r="NO27" s="6">
        <v>0.60234065757087207</v>
      </c>
      <c r="NP27" s="6">
        <v>7.4380617338422574</v>
      </c>
      <c r="NQ27" s="6">
        <v>0.81842816929582096</v>
      </c>
      <c r="NR27" s="6">
        <v>48.215201866655768</v>
      </c>
      <c r="NS27" s="6">
        <v>0.11627832419778655</v>
      </c>
      <c r="NT27" s="6">
        <v>4.6328586222571024</v>
      </c>
      <c r="NU27" s="6">
        <v>128.62588412789302</v>
      </c>
      <c r="NV27" s="6">
        <v>45.46068910395789</v>
      </c>
      <c r="NW27" s="6">
        <v>0</v>
      </c>
      <c r="NX27" s="6">
        <v>0.62254340122378971</v>
      </c>
      <c r="NY27" s="6">
        <v>1.6312293316757913</v>
      </c>
      <c r="NZ27" s="6">
        <v>9.5786994278040563E-2</v>
      </c>
      <c r="OA27" s="6">
        <v>0.54085889335431214</v>
      </c>
      <c r="OB27" s="6">
        <v>5.5333526547208738</v>
      </c>
      <c r="OC27" s="6">
        <v>0.55904234621384175</v>
      </c>
      <c r="OD27" s="6">
        <v>45.564547715954362</v>
      </c>
      <c r="OE27" s="6">
        <v>0.12606790966368275</v>
      </c>
      <c r="OF27" s="6">
        <v>6.0797637149178536</v>
      </c>
      <c r="OG27" s="6">
        <v>130.46337951626734</v>
      </c>
      <c r="OH27" s="6">
        <v>52.145785850718404</v>
      </c>
      <c r="OI27" s="6">
        <v>0.36829841318994994</v>
      </c>
      <c r="OJ27" s="6">
        <v>0.66523933212415309</v>
      </c>
      <c r="OK27" s="6">
        <v>1.6097009159247884</v>
      </c>
      <c r="OL27" s="6">
        <v>9.4698512788482278E-2</v>
      </c>
      <c r="OM27" s="6">
        <v>0.58158029982473736</v>
      </c>
      <c r="ON27" s="6">
        <v>6.5817893054929044</v>
      </c>
      <c r="OO27" s="6">
        <v>0.70517959256954243</v>
      </c>
      <c r="OP27" s="6">
        <v>46.778034961320579</v>
      </c>
      <c r="OQ27" s="6">
        <v>0.65248186668195163</v>
      </c>
      <c r="OR27" s="6">
        <v>5.9085175320455763</v>
      </c>
      <c r="OS27" s="6">
        <v>132.17477819840971</v>
      </c>
      <c r="OT27" s="6">
        <v>58.181400064847658</v>
      </c>
      <c r="OU27" s="6">
        <v>0.84184891333640266</v>
      </c>
      <c r="OV27" s="6">
        <v>0.7355218295916085</v>
      </c>
      <c r="OW27" s="6">
        <v>1.6549400968247399</v>
      </c>
      <c r="OX27" s="6">
        <v>0.40047191593250181</v>
      </c>
      <c r="OY27" s="6">
        <v>1.0168834168470278</v>
      </c>
      <c r="OZ27" s="6">
        <v>7.9517784110085561</v>
      </c>
      <c r="PA27" s="6">
        <v>0.85909265261609125</v>
      </c>
      <c r="PB27" s="6">
        <v>50.614389100215774</v>
      </c>
      <c r="PC27" s="6">
        <v>1.1906619253797137</v>
      </c>
      <c r="PD27" s="6">
        <v>12.973421023728177</v>
      </c>
      <c r="PE27" s="6">
        <v>149.62097071423585</v>
      </c>
      <c r="PF27" s="6">
        <v>65.831939665424528</v>
      </c>
      <c r="PG27" s="6">
        <v>1.0311089348082223</v>
      </c>
      <c r="PH27" s="6">
        <v>0.69047767130892967</v>
      </c>
      <c r="PI27" s="6">
        <v>1.6054899037062169</v>
      </c>
      <c r="PJ27" s="6">
        <v>0.30813313778669038</v>
      </c>
      <c r="PK27" s="6">
        <v>0.74978402344169559</v>
      </c>
      <c r="PL27" s="6">
        <v>7.6164191719452132</v>
      </c>
      <c r="PM27" s="6">
        <v>0.84181738810153106</v>
      </c>
      <c r="PN27" s="6">
        <v>57.968953347508524</v>
      </c>
      <c r="PO27" s="6">
        <v>1.2376929097931975</v>
      </c>
      <c r="PP27" s="6">
        <v>15.952881968020133</v>
      </c>
      <c r="PQ27" s="6">
        <v>161.41025820972101</v>
      </c>
      <c r="PR27" s="6">
        <v>83.549484508798443</v>
      </c>
      <c r="PS27" s="6">
        <v>1.5974063013480133</v>
      </c>
      <c r="PT27" s="6">
        <v>0.81824181311110733</v>
      </c>
      <c r="PU27" s="6">
        <v>1.7909342753637709</v>
      </c>
      <c r="PV27" s="6">
        <v>9.5935080602160813E-2</v>
      </c>
      <c r="PW27" s="6">
        <v>0.69015811734519794</v>
      </c>
      <c r="PX27" s="6">
        <v>7.8933895499789388</v>
      </c>
      <c r="PY27" s="6">
        <v>0.86590486251133603</v>
      </c>
      <c r="PZ27" s="6">
        <v>63.019280903348395</v>
      </c>
      <c r="QA27" s="6">
        <v>1.2294912480828626</v>
      </c>
      <c r="QB27" s="6">
        <v>23.727751228778075</v>
      </c>
      <c r="QC27" s="6">
        <v>167.52359780038429</v>
      </c>
      <c r="QD27" s="6">
        <v>72.648243997342817</v>
      </c>
      <c r="QE27" s="6">
        <v>1.4016695053893076</v>
      </c>
      <c r="QF27" s="6">
        <v>0.84693761191524752</v>
      </c>
      <c r="QG27" s="6">
        <v>1.7736817925626074</v>
      </c>
      <c r="QH27" s="6">
        <v>0.3942103858422526</v>
      </c>
      <c r="QI27" s="6">
        <v>1.2289307043958146</v>
      </c>
      <c r="QJ27" s="6">
        <v>9.1116863834618762</v>
      </c>
      <c r="QK27" s="6">
        <v>1.1786578958978011</v>
      </c>
      <c r="QL27" s="6">
        <v>63.793408255931794</v>
      </c>
      <c r="QM27" s="6">
        <v>1.3461442813954092</v>
      </c>
      <c r="QN27" s="6">
        <v>39.456618640337297</v>
      </c>
      <c r="QO27" s="37">
        <v>160.1114559558319</v>
      </c>
    </row>
    <row r="28" spans="1:457">
      <c r="A28" s="42" t="s">
        <v>406</v>
      </c>
      <c r="B28" s="333">
        <v>379.84920236329322</v>
      </c>
      <c r="C28" s="6">
        <v>136.6044180939351</v>
      </c>
      <c r="D28" s="6">
        <v>122.08919788931735</v>
      </c>
      <c r="E28" s="6">
        <v>139.61233546366805</v>
      </c>
      <c r="F28" s="6">
        <v>81.295145508151094</v>
      </c>
      <c r="G28" s="6">
        <v>52.066537790616557</v>
      </c>
      <c r="H28" s="6">
        <v>90.93238272083677</v>
      </c>
      <c r="I28" s="6">
        <v>82.138563277973418</v>
      </c>
      <c r="J28" s="6">
        <v>92.13235151718257</v>
      </c>
      <c r="K28" s="6">
        <v>71.894766275238752</v>
      </c>
      <c r="L28" s="6">
        <v>101.74723994378765</v>
      </c>
      <c r="M28" s="6">
        <v>156.9223393548148</v>
      </c>
      <c r="N28" s="6">
        <v>110.63434240001214</v>
      </c>
      <c r="O28" s="6">
        <v>64.08015470949374</v>
      </c>
      <c r="P28" s="6">
        <v>48.315575515359022</v>
      </c>
      <c r="Q28" s="6">
        <v>29.481211928648296</v>
      </c>
      <c r="R28" s="6">
        <v>53.752046367027141</v>
      </c>
      <c r="S28" s="6">
        <v>44.991729908720345</v>
      </c>
      <c r="T28" s="6">
        <v>79.24257826560644</v>
      </c>
      <c r="U28" s="6">
        <v>84.328643683154681</v>
      </c>
      <c r="V28" s="6">
        <v>69.795540661572574</v>
      </c>
      <c r="W28" s="6">
        <v>58.255460645022445</v>
      </c>
      <c r="X28" s="6">
        <v>76.242580550545981</v>
      </c>
      <c r="Y28" s="6">
        <v>113.71505026346517</v>
      </c>
      <c r="Z28" s="6">
        <v>96.01025055782597</v>
      </c>
      <c r="AA28" s="6">
        <v>55.489146243615082</v>
      </c>
      <c r="AB28" s="6">
        <v>31.783154374953199</v>
      </c>
      <c r="AC28" s="6">
        <v>19.0352694518966</v>
      </c>
      <c r="AD28" s="6">
        <v>46.241373268242967</v>
      </c>
      <c r="AE28" s="6">
        <v>51.420477527662904</v>
      </c>
      <c r="AF28" s="6">
        <v>73.698818211645261</v>
      </c>
      <c r="AG28" s="6">
        <v>72.465221219215877</v>
      </c>
      <c r="AH28" s="6">
        <v>80.150446948910854</v>
      </c>
      <c r="AI28" s="6">
        <v>63.531681595800237</v>
      </c>
      <c r="AJ28" s="6">
        <v>84.779974012763645</v>
      </c>
      <c r="AK28" s="6">
        <v>114.50099787676137</v>
      </c>
      <c r="AL28" s="6">
        <v>104.81132532223366</v>
      </c>
      <c r="AM28" s="6">
        <v>44.641197733923882</v>
      </c>
      <c r="AN28" s="6">
        <v>25.751830932631513</v>
      </c>
      <c r="AO28" s="6">
        <v>12.897464434426317</v>
      </c>
      <c r="AP28" s="6">
        <v>33.935167284093012</v>
      </c>
      <c r="AQ28" s="6">
        <v>34.547757593518057</v>
      </c>
      <c r="AR28" s="6">
        <v>74.256545014540038</v>
      </c>
      <c r="AS28" s="6">
        <v>66.103617628611417</v>
      </c>
      <c r="AT28" s="6">
        <v>76.758026365968959</v>
      </c>
      <c r="AU28" s="6">
        <v>43.97813691039029</v>
      </c>
      <c r="AV28" s="6">
        <v>85.808507708570559</v>
      </c>
      <c r="AW28" s="6">
        <v>106.92808091700664</v>
      </c>
      <c r="AX28" s="6">
        <v>101.47860486830237</v>
      </c>
      <c r="AY28" s="6">
        <v>28.219406921156111</v>
      </c>
      <c r="AZ28" s="6">
        <v>17.118889917845049</v>
      </c>
      <c r="BA28" s="6">
        <v>12.391982835489918</v>
      </c>
      <c r="BB28" s="6">
        <v>24.247085663359382</v>
      </c>
      <c r="BC28" s="6">
        <v>24.715293646039033</v>
      </c>
      <c r="BD28" s="6">
        <v>68.792071917139694</v>
      </c>
      <c r="BE28" s="6">
        <v>54.094973731861003</v>
      </c>
      <c r="BF28" s="6">
        <v>67.362094086425856</v>
      </c>
      <c r="BG28" s="6">
        <v>23.537516073340786</v>
      </c>
      <c r="BH28" s="6">
        <v>73.983144611403958</v>
      </c>
      <c r="BI28" s="6">
        <v>98.610130616927393</v>
      </c>
      <c r="BJ28" s="6">
        <v>81.86605951637776</v>
      </c>
      <c r="BK28" s="6">
        <v>14.617658181130206</v>
      </c>
      <c r="BL28" s="6">
        <v>10.460485242888664</v>
      </c>
      <c r="BM28" s="6">
        <v>5.3191279522021526</v>
      </c>
      <c r="BN28" s="6">
        <v>11.612797742360767</v>
      </c>
      <c r="BO28" s="6">
        <v>9.5834004807360138</v>
      </c>
      <c r="BP28" s="6">
        <v>36.946644346556617</v>
      </c>
      <c r="BQ28" s="6">
        <v>23.039854916908737</v>
      </c>
      <c r="BR28" s="6">
        <v>43.80452416148016</v>
      </c>
      <c r="BS28" s="6">
        <v>13.359882881453114</v>
      </c>
      <c r="BT28" s="6">
        <v>60.343503273405929</v>
      </c>
      <c r="BU28" s="6">
        <v>101.87000626358797</v>
      </c>
      <c r="BV28" s="6">
        <v>57.120932953034583</v>
      </c>
      <c r="BW28" s="6">
        <v>8.3899429535271572</v>
      </c>
      <c r="BX28" s="6">
        <v>10.669276746300165</v>
      </c>
      <c r="BY28" s="6">
        <v>2.4633787844204909</v>
      </c>
      <c r="BZ28" s="6">
        <v>5.0084672922870199</v>
      </c>
      <c r="CA28" s="6">
        <v>3.9929245660948145</v>
      </c>
      <c r="CB28" s="6">
        <v>16.170252287986671</v>
      </c>
      <c r="CC28" s="6">
        <v>8.1590624857430676</v>
      </c>
      <c r="CD28" s="6">
        <v>14.250545594113781</v>
      </c>
      <c r="CE28" s="6">
        <v>6.9531789501803347</v>
      </c>
      <c r="CF28" s="6">
        <v>39.705190352907167</v>
      </c>
      <c r="CG28" s="6">
        <v>95.758194482378983</v>
      </c>
      <c r="CH28" s="6">
        <v>56.22922315659914</v>
      </c>
      <c r="CI28" s="6">
        <v>5.4305994909124626</v>
      </c>
      <c r="CJ28" s="6">
        <v>4.0694982705575606</v>
      </c>
      <c r="CK28" s="6">
        <v>1.7016187769674729</v>
      </c>
      <c r="CL28" s="6">
        <v>2.7226357998828297</v>
      </c>
      <c r="CM28" s="6">
        <v>2.7652295504596429</v>
      </c>
      <c r="CN28" s="6">
        <v>7.0853103412237894</v>
      </c>
      <c r="CO28" s="6">
        <v>3.7870036424437679</v>
      </c>
      <c r="CP28" s="6">
        <v>8.7087272187893348</v>
      </c>
      <c r="CQ28" s="6">
        <v>4.0855814294208761</v>
      </c>
      <c r="CR28" s="6">
        <v>22.051619126198663</v>
      </c>
      <c r="CS28" s="6">
        <v>97.83436444329628</v>
      </c>
      <c r="CT28" s="6">
        <v>47.599421892819045</v>
      </c>
      <c r="CU28" s="6">
        <v>8.8298955969041018</v>
      </c>
      <c r="CV28" s="6">
        <v>6.8465491072939084</v>
      </c>
      <c r="CW28" s="6">
        <v>2.3733194359435497</v>
      </c>
      <c r="CX28" s="6">
        <v>4.0834287197817369</v>
      </c>
      <c r="CY28" s="6">
        <v>2.845612257030997</v>
      </c>
      <c r="CZ28" s="6">
        <v>12.921545376723566</v>
      </c>
      <c r="DA28" s="6">
        <v>3.8349134041882023</v>
      </c>
      <c r="DB28" s="6">
        <v>15.716129639027356</v>
      </c>
      <c r="DC28" s="6">
        <v>4.1139875364117575</v>
      </c>
      <c r="DD28" s="6">
        <v>18.092055950743596</v>
      </c>
      <c r="DE28" s="6">
        <v>95.335911501018529</v>
      </c>
      <c r="DF28" s="6">
        <v>46.917686187143318</v>
      </c>
      <c r="DG28" s="6">
        <v>5.5841778450586679</v>
      </c>
      <c r="DH28" s="6">
        <v>4.0320626385335476</v>
      </c>
      <c r="DI28" s="6">
        <v>2.4163927461594357</v>
      </c>
      <c r="DJ28" s="6">
        <v>4.202192443297319</v>
      </c>
      <c r="DK28" s="6">
        <v>3.0133609743138137</v>
      </c>
      <c r="DL28" s="6">
        <v>10.409047544867397</v>
      </c>
      <c r="DM28" s="6">
        <v>5.3650946720171628</v>
      </c>
      <c r="DN28" s="6">
        <v>29.505957134046984</v>
      </c>
      <c r="DO28" s="6">
        <v>6.5154678503456864</v>
      </c>
      <c r="DP28" s="6">
        <v>25.93026947543834</v>
      </c>
      <c r="DQ28" s="6">
        <v>100.81970934323709</v>
      </c>
      <c r="DR28" s="6">
        <v>64.754477400902957</v>
      </c>
      <c r="DS28" s="6">
        <v>7.5960710656269708</v>
      </c>
      <c r="DT28" s="6">
        <v>5.6257502881911536</v>
      </c>
      <c r="DU28" s="6">
        <v>2.7069310620859448</v>
      </c>
      <c r="DV28" s="6">
        <v>4.7111496747874071</v>
      </c>
      <c r="DW28" s="6">
        <v>3.5007199795506883</v>
      </c>
      <c r="DX28" s="6">
        <v>19.331881096042952</v>
      </c>
      <c r="DY28" s="6">
        <v>5.9295684506373068</v>
      </c>
      <c r="DZ28" s="6">
        <v>33.761243979580286</v>
      </c>
      <c r="EA28" s="6">
        <v>8.215007058183561</v>
      </c>
      <c r="EB28" s="6">
        <v>24.820534016674522</v>
      </c>
      <c r="EC28" s="6">
        <v>103.79835811985397</v>
      </c>
      <c r="ED28" s="6">
        <v>40.370117962918727</v>
      </c>
      <c r="EE28" s="6">
        <v>2.1360094677226784</v>
      </c>
      <c r="EF28" s="6">
        <v>2.7334467851488662</v>
      </c>
      <c r="EG28" s="6">
        <v>2.3011667867049974</v>
      </c>
      <c r="EH28" s="6">
        <v>3.3027153880521105</v>
      </c>
      <c r="EI28" s="6">
        <v>2.9361238999462613</v>
      </c>
      <c r="EJ28" s="6">
        <v>10.876784154715047</v>
      </c>
      <c r="EK28" s="6">
        <v>4.0767984505869457</v>
      </c>
      <c r="EL28" s="6">
        <v>22.167568402555087</v>
      </c>
      <c r="EM28" s="6">
        <v>2.555757933818362</v>
      </c>
      <c r="EN28" s="6">
        <v>10.016745300274458</v>
      </c>
      <c r="EO28" s="6">
        <v>59.030703107710849</v>
      </c>
      <c r="EP28" s="6">
        <v>59.334076475107182</v>
      </c>
      <c r="EQ28" s="6">
        <v>2.0967203944613555</v>
      </c>
      <c r="ER28" s="6">
        <v>3.0217031735219737</v>
      </c>
      <c r="ES28" s="6">
        <v>2.4813595707004272</v>
      </c>
      <c r="ET28" s="6">
        <v>2.9482768857354476</v>
      </c>
      <c r="EU28" s="6">
        <v>2.4737111163719381</v>
      </c>
      <c r="EV28" s="6">
        <v>16.22123129261584</v>
      </c>
      <c r="EW28" s="6">
        <v>4.4156657965644426</v>
      </c>
      <c r="EX28" s="6">
        <v>39.773381527369253</v>
      </c>
      <c r="EY28" s="6">
        <v>2.80417850763792</v>
      </c>
      <c r="EZ28" s="6">
        <v>15.082895475226186</v>
      </c>
      <c r="FA28" s="6">
        <v>80.646973070723817</v>
      </c>
      <c r="FB28" s="6">
        <v>54.464357874379346</v>
      </c>
      <c r="FC28" s="6">
        <v>1.2570552293006416</v>
      </c>
      <c r="FD28" s="6">
        <v>2.3521368579464377</v>
      </c>
      <c r="FE28" s="6">
        <v>1.8010813699901116</v>
      </c>
      <c r="FF28" s="6">
        <v>2.3535843049136664</v>
      </c>
      <c r="FG28" s="6">
        <v>2.7723450329615438</v>
      </c>
      <c r="FH28" s="6">
        <v>14.036636663686284</v>
      </c>
      <c r="FI28" s="6">
        <v>3.8872743023110483</v>
      </c>
      <c r="FJ28" s="6">
        <v>41.99257124246553</v>
      </c>
      <c r="FK28" s="6">
        <v>3.0736100575643799</v>
      </c>
      <c r="FL28" s="6">
        <v>9.5439367741671894</v>
      </c>
      <c r="FM28" s="6">
        <v>79.359985488701369</v>
      </c>
      <c r="FN28" s="6">
        <v>70.869576289296234</v>
      </c>
      <c r="FO28" s="6">
        <v>0.83677020104545996</v>
      </c>
      <c r="FP28" s="6">
        <v>1.6171410744684254</v>
      </c>
      <c r="FQ28" s="6">
        <v>1.5944170945208118</v>
      </c>
      <c r="FR28" s="6">
        <v>1.1841965476178422</v>
      </c>
      <c r="FS28" s="6">
        <v>1.9912382330490961</v>
      </c>
      <c r="FT28" s="6">
        <v>21.232715942470637</v>
      </c>
      <c r="FU28" s="6">
        <v>4.1344507409663391</v>
      </c>
      <c r="FV28" s="6">
        <v>59.085981160013233</v>
      </c>
      <c r="FW28" s="6">
        <v>0.81035134693958855</v>
      </c>
      <c r="FX28" s="6">
        <v>9.8952662558396778</v>
      </c>
      <c r="FY28" s="6">
        <v>90.582054320810755</v>
      </c>
      <c r="FZ28" s="6">
        <v>69.773673100594749</v>
      </c>
      <c r="GA28" s="6">
        <v>0.6362392901808045</v>
      </c>
      <c r="GB28" s="6">
        <v>2.2467833630453931</v>
      </c>
      <c r="GC28" s="6">
        <v>1.5078391502729387</v>
      </c>
      <c r="GD28" s="6">
        <v>0.93413632146426628</v>
      </c>
      <c r="GE28" s="6">
        <v>1.5900358214516497</v>
      </c>
      <c r="GF28" s="6">
        <v>29.067112633224053</v>
      </c>
      <c r="GG28" s="6">
        <v>3.7984464143089562</v>
      </c>
      <c r="GH28" s="6">
        <v>67.250979329644949</v>
      </c>
      <c r="GI28" s="6">
        <v>0.82265407564162119</v>
      </c>
      <c r="GJ28" s="6">
        <v>10.031723238360925</v>
      </c>
      <c r="GK28" s="6">
        <v>99.462764315091675</v>
      </c>
      <c r="GL28" s="6">
        <v>62.107435221515239</v>
      </c>
      <c r="GM28" s="6">
        <v>0.31944814090320262</v>
      </c>
      <c r="GN28" s="6">
        <v>1.7552483935693555</v>
      </c>
      <c r="GO28" s="6">
        <v>1.1840503371216911</v>
      </c>
      <c r="GP28" s="6">
        <v>0.88360554543250913</v>
      </c>
      <c r="GQ28" s="6">
        <v>2.0789393454907694</v>
      </c>
      <c r="GR28" s="6">
        <v>27.354963065279009</v>
      </c>
      <c r="GS28" s="6">
        <v>2.4052730121062948</v>
      </c>
      <c r="GT28" s="6">
        <v>63.210845399419462</v>
      </c>
      <c r="GU28" s="6">
        <v>3.8404711147257755</v>
      </c>
      <c r="GV28" s="6">
        <v>11.232944925005922</v>
      </c>
      <c r="GW28" s="6">
        <v>95.171588156942818</v>
      </c>
      <c r="GX28" s="6">
        <v>65.611126800012315</v>
      </c>
      <c r="GY28" s="6">
        <v>1.7594935613178635E-2</v>
      </c>
      <c r="GZ28" s="6">
        <v>0.9730301988573884</v>
      </c>
      <c r="HA28" s="6">
        <v>1.0353249793087163</v>
      </c>
      <c r="HB28" s="6">
        <v>1.4843638374219059</v>
      </c>
      <c r="HC28" s="6">
        <v>1.6815361521955416</v>
      </c>
      <c r="HD28" s="6">
        <v>27.838947917503521</v>
      </c>
      <c r="HE28" s="6">
        <v>2.0244584544375992</v>
      </c>
      <c r="HF28" s="6">
        <v>60.464520954333224</v>
      </c>
      <c r="HG28" s="6">
        <v>1.7773623036310386</v>
      </c>
      <c r="HH28" s="6">
        <v>15.849287446969404</v>
      </c>
      <c r="HI28" s="6">
        <v>102.17564176300642</v>
      </c>
      <c r="HJ28" s="6">
        <v>64.114642019772248</v>
      </c>
      <c r="HK28" s="6">
        <v>1.900494705598349E-2</v>
      </c>
      <c r="HL28" s="6">
        <v>0.70150599477552622</v>
      </c>
      <c r="HM28" s="6">
        <v>1.0986637291812575</v>
      </c>
      <c r="HN28" s="6">
        <v>0.6239037294696248</v>
      </c>
      <c r="HO28" s="6">
        <v>1.6066029081454425</v>
      </c>
      <c r="HP28" s="6">
        <v>25.248360345735584</v>
      </c>
      <c r="HQ28" s="6">
        <v>1.8846761956330012</v>
      </c>
      <c r="HR28" s="6">
        <v>58.329323725083967</v>
      </c>
      <c r="HS28" s="6">
        <v>1.6100287127145978</v>
      </c>
      <c r="HT28" s="6">
        <v>8.0843908281113652</v>
      </c>
      <c r="HU28" s="6">
        <v>99.856332974571785</v>
      </c>
      <c r="HV28" s="6">
        <v>48.703097369698952</v>
      </c>
      <c r="HW28" s="6">
        <v>2.3724477555356786E-2</v>
      </c>
      <c r="HX28" s="6">
        <v>0.6593766664965881</v>
      </c>
      <c r="HY28" s="6">
        <v>0.80663183191257926</v>
      </c>
      <c r="HZ28" s="6">
        <v>0.26984177472347792</v>
      </c>
      <c r="IA28" s="6">
        <v>1.2512712660505774</v>
      </c>
      <c r="IB28" s="6">
        <v>23.83614692225472</v>
      </c>
      <c r="IC28" s="6">
        <v>2.1499696100168082</v>
      </c>
      <c r="ID28" s="6">
        <v>59.299448331168499</v>
      </c>
      <c r="IE28" s="6">
        <v>0.58676829347534698</v>
      </c>
      <c r="IF28" s="6">
        <v>2.3326845661109696</v>
      </c>
      <c r="IG28" s="6">
        <v>100.98867689635489</v>
      </c>
      <c r="IH28" s="6">
        <v>36.904814565316407</v>
      </c>
      <c r="II28" s="6">
        <v>9.4964744246980749E-3</v>
      </c>
      <c r="IJ28" s="6">
        <v>0.67009070808569271</v>
      </c>
      <c r="IK28" s="6">
        <v>0.56536444693669119</v>
      </c>
      <c r="IL28" s="6">
        <v>0.50723531768992591</v>
      </c>
      <c r="IM28" s="6">
        <v>0.96708057033892081</v>
      </c>
      <c r="IN28" s="6">
        <v>20.896181888769814</v>
      </c>
      <c r="IO28" s="6">
        <v>1.3338256982139629</v>
      </c>
      <c r="IP28" s="6">
        <v>60.952330148950317</v>
      </c>
      <c r="IQ28" s="6">
        <v>0.6539287463181721</v>
      </c>
      <c r="IR28" s="6">
        <v>1.5353096883843675</v>
      </c>
      <c r="IS28" s="6">
        <v>103.45578216233596</v>
      </c>
      <c r="IT28" s="6">
        <v>45.728268003687432</v>
      </c>
      <c r="IU28" s="6">
        <v>7.9473415442223583E-3</v>
      </c>
      <c r="IV28" s="6">
        <v>0.9382051308175734</v>
      </c>
      <c r="IW28" s="6">
        <v>0.62113118762316499</v>
      </c>
      <c r="IX28" s="6">
        <v>0.29894320276516811</v>
      </c>
      <c r="IY28" s="6">
        <v>1.0358946429568494</v>
      </c>
      <c r="IZ28" s="6">
        <v>21.18443116052023</v>
      </c>
      <c r="JA28" s="6">
        <v>1.2878931785157184</v>
      </c>
      <c r="JB28" s="6">
        <v>60.531786489920712</v>
      </c>
      <c r="JC28" s="6">
        <v>0.77736417547561243</v>
      </c>
      <c r="JD28" s="6">
        <v>1.8837937405277005</v>
      </c>
      <c r="JE28" s="6">
        <v>121.70963884482397</v>
      </c>
      <c r="JF28" s="6">
        <v>59.382765146700983</v>
      </c>
      <c r="JG28" s="6">
        <v>8.1638930160565799E-3</v>
      </c>
      <c r="JH28" s="6">
        <v>0.50760707597698551</v>
      </c>
      <c r="JI28" s="6">
        <v>0.59853310397815329</v>
      </c>
      <c r="JJ28" s="6">
        <v>0.27160537675797947</v>
      </c>
      <c r="JK28" s="6">
        <v>1.0387939196589735</v>
      </c>
      <c r="JL28" s="6">
        <v>21.588801920560726</v>
      </c>
      <c r="JM28" s="6">
        <v>1.3928486894111904</v>
      </c>
      <c r="JN28" s="6">
        <v>62.703663492619647</v>
      </c>
      <c r="JO28" s="6">
        <v>0.69358098013426106</v>
      </c>
      <c r="JP28" s="6">
        <v>4.2085389442028136</v>
      </c>
      <c r="JQ28" s="6">
        <v>127.77493167699846</v>
      </c>
      <c r="JR28" s="6">
        <v>39.40704972879783</v>
      </c>
      <c r="JS28" s="6">
        <v>1.0760474187134246E-2</v>
      </c>
      <c r="JT28" s="6">
        <v>0.49896629325314068</v>
      </c>
      <c r="JU28" s="6">
        <v>0.58514880886761145</v>
      </c>
      <c r="JV28" s="6">
        <v>0.28089474659368491</v>
      </c>
      <c r="JW28" s="6">
        <v>0.52444644595749601</v>
      </c>
      <c r="JX28" s="6">
        <v>15.732432509131888</v>
      </c>
      <c r="JY28" s="6">
        <v>0.85281820136175435</v>
      </c>
      <c r="JZ28" s="6">
        <v>57.836104371067869</v>
      </c>
      <c r="KA28" s="6">
        <v>0.16653118551180185</v>
      </c>
      <c r="KB28" s="6">
        <v>1.098971011596269</v>
      </c>
      <c r="KC28" s="6">
        <v>109.16606573989658</v>
      </c>
      <c r="KD28" s="6">
        <v>69.183441175475821</v>
      </c>
      <c r="KE28" s="6">
        <v>1.0914953436252348E-2</v>
      </c>
      <c r="KF28" s="6">
        <v>0.4997178612586638</v>
      </c>
      <c r="KG28" s="6">
        <v>0.5741749930656399</v>
      </c>
      <c r="KH28" s="6">
        <v>0.14829046757448697</v>
      </c>
      <c r="KI28" s="6">
        <v>0.21292441869399628</v>
      </c>
      <c r="KJ28" s="6">
        <v>15.283380719427244</v>
      </c>
      <c r="KK28" s="6">
        <v>0.68024627731714948</v>
      </c>
      <c r="KL28" s="6">
        <v>57.040467514703096</v>
      </c>
      <c r="KM28" s="6">
        <v>0.13868022542501843</v>
      </c>
      <c r="KN28" s="6">
        <v>1.1487195453285095</v>
      </c>
      <c r="KO28" s="6">
        <v>123.5427572912085</v>
      </c>
      <c r="KP28" s="6">
        <v>64.873918516319279</v>
      </c>
      <c r="KQ28" s="6">
        <v>2.0185363900683904E-2</v>
      </c>
      <c r="KR28" s="6">
        <v>0.50112843869913792</v>
      </c>
      <c r="KS28" s="6">
        <v>0.58022424922895011</v>
      </c>
      <c r="KT28" s="6">
        <v>0.30649517881258176</v>
      </c>
      <c r="KU28" s="6">
        <v>8.878692690345627E-2</v>
      </c>
      <c r="KV28" s="6">
        <v>13.064370756383083</v>
      </c>
      <c r="KW28" s="6">
        <v>0.83101875657288193</v>
      </c>
      <c r="KX28" s="6">
        <v>63.460578064564423</v>
      </c>
      <c r="KY28" s="6">
        <v>0.13928458241918329</v>
      </c>
      <c r="KZ28" s="6">
        <v>2.0617270741745273</v>
      </c>
      <c r="LA28" s="6">
        <v>118.83268684392574</v>
      </c>
      <c r="LB28" s="6">
        <v>68.838336793209479</v>
      </c>
      <c r="LC28" s="6">
        <v>0.28196730542887544</v>
      </c>
      <c r="LD28" s="6">
        <v>0.51674368976365459</v>
      </c>
      <c r="LE28" s="6">
        <v>0.6248344723277659</v>
      </c>
      <c r="LF28" s="6">
        <v>0.16964507182039873</v>
      </c>
      <c r="LG28" s="6">
        <v>0.23652697842240036</v>
      </c>
      <c r="LH28" s="6">
        <v>13.397517188697927</v>
      </c>
      <c r="LI28" s="6">
        <v>1.4252771856941977</v>
      </c>
      <c r="LJ28" s="6">
        <v>70.577876579896611</v>
      </c>
      <c r="LK28" s="6">
        <v>0.14104446044821387</v>
      </c>
      <c r="LL28" s="6">
        <v>3.1709182958371813</v>
      </c>
      <c r="LM28" s="6">
        <v>123.5905616441531</v>
      </c>
      <c r="LN28" s="6">
        <v>65.448664967361523</v>
      </c>
      <c r="LO28" s="6">
        <v>1.2499595265168627E-2</v>
      </c>
      <c r="LP28" s="6">
        <v>0.48619809040669415</v>
      </c>
      <c r="LQ28" s="6">
        <v>0.48267246299179262</v>
      </c>
      <c r="LR28" s="6">
        <v>8.2224764007290604E-2</v>
      </c>
      <c r="LS28" s="6">
        <v>5.0337542145853231E-5</v>
      </c>
      <c r="LT28" s="6">
        <v>7.6662060537674055</v>
      </c>
      <c r="LU28" s="6">
        <v>0.25804164643173966</v>
      </c>
      <c r="LV28" s="6">
        <v>57.345807333165141</v>
      </c>
      <c r="LW28" s="6">
        <v>0.38726522513508965</v>
      </c>
      <c r="LX28" s="6">
        <v>4.5107974795072368</v>
      </c>
      <c r="LY28" s="6">
        <v>124.26359848766815</v>
      </c>
      <c r="LZ28" s="6">
        <v>36.293609714478535</v>
      </c>
      <c r="MA28" s="6">
        <v>1.9982998885192102E-2</v>
      </c>
      <c r="MB28" s="6">
        <v>0.50856259807275184</v>
      </c>
      <c r="MC28" s="6">
        <v>0.4206697248139184</v>
      </c>
      <c r="MD28" s="6">
        <v>8.2059635690874988E-2</v>
      </c>
      <c r="ME28" s="6">
        <v>0</v>
      </c>
      <c r="MF28" s="6">
        <v>2.6695908504243255</v>
      </c>
      <c r="MG28" s="6">
        <v>8.1153959556701086E-2</v>
      </c>
      <c r="MH28" s="6">
        <v>39.790113900499456</v>
      </c>
      <c r="MI28" s="6">
        <v>0.13750541137554001</v>
      </c>
      <c r="MJ28" s="6">
        <v>4.8452008276441338</v>
      </c>
      <c r="MK28" s="6">
        <v>109.85720910348697</v>
      </c>
      <c r="ML28" s="6">
        <v>47.523594044240646</v>
      </c>
      <c r="MM28" s="6">
        <v>2.1108923920899133E-2</v>
      </c>
      <c r="MN28" s="6">
        <v>0.50394772381490849</v>
      </c>
      <c r="MO28" s="6">
        <v>0.57712121546365236</v>
      </c>
      <c r="MP28" s="6">
        <v>1.1549084561074583E-4</v>
      </c>
      <c r="MQ28" s="6">
        <v>0</v>
      </c>
      <c r="MR28" s="6">
        <v>3.1582808977500885</v>
      </c>
      <c r="MS28" s="6">
        <v>0</v>
      </c>
      <c r="MT28" s="6">
        <v>37.119500428719455</v>
      </c>
      <c r="MU28" s="6">
        <v>0.1393960134537017</v>
      </c>
      <c r="MV28" s="6">
        <v>4.0171134354101961</v>
      </c>
      <c r="MW28" s="6">
        <v>115.48411817020155</v>
      </c>
      <c r="MX28" s="6">
        <v>55.321255951832143</v>
      </c>
      <c r="MY28" s="6">
        <v>2.3131360484229976E-2</v>
      </c>
      <c r="MZ28" s="6">
        <v>0.83896628358311731</v>
      </c>
      <c r="NA28" s="6">
        <v>0.57414136218678347</v>
      </c>
      <c r="NB28" s="6">
        <v>0.22140150251336521</v>
      </c>
      <c r="NC28" s="6">
        <v>0.20562169916287393</v>
      </c>
      <c r="ND28" s="6">
        <v>7.3173182269396673</v>
      </c>
      <c r="NE28" s="6">
        <v>0.35598698318960886</v>
      </c>
      <c r="NF28" s="6">
        <v>52.219860594150603</v>
      </c>
      <c r="NG28" s="6">
        <v>0.14093386516469281</v>
      </c>
      <c r="NH28" s="6">
        <v>4.2385924379826063</v>
      </c>
      <c r="NI28" s="6">
        <v>121.67364120091879</v>
      </c>
      <c r="NJ28" s="6">
        <v>62.95705415712159</v>
      </c>
      <c r="NK28" s="6">
        <v>2.6662303212926137E-2</v>
      </c>
      <c r="NL28" s="6">
        <v>0.69727553327092273</v>
      </c>
      <c r="NM28" s="6">
        <v>0.58166404492864854</v>
      </c>
      <c r="NN28" s="6">
        <v>0.28394707008442238</v>
      </c>
      <c r="NO28" s="6">
        <v>0.15302866412145436</v>
      </c>
      <c r="NP28" s="6">
        <v>7.7043976199879491</v>
      </c>
      <c r="NQ28" s="6">
        <v>0.46291271002940348</v>
      </c>
      <c r="NR28" s="6">
        <v>49.899894569591559</v>
      </c>
      <c r="NS28" s="6">
        <v>0.42542803394749656</v>
      </c>
      <c r="NT28" s="6">
        <v>4.4706268074736855</v>
      </c>
      <c r="NU28" s="6">
        <v>127.59869325748427</v>
      </c>
      <c r="NV28" s="6">
        <v>56.046316104967943</v>
      </c>
      <c r="NW28" s="6">
        <v>2.6984244655655156E-2</v>
      </c>
      <c r="NX28" s="6">
        <v>0.62757077993857036</v>
      </c>
      <c r="NY28" s="6">
        <v>0.57412257026156521</v>
      </c>
      <c r="NZ28" s="6">
        <v>0.23255505862383363</v>
      </c>
      <c r="OA28" s="6">
        <v>7.29045449480554E-2</v>
      </c>
      <c r="OB28" s="6">
        <v>5.4532034191876502</v>
      </c>
      <c r="OC28" s="6">
        <v>0.10733028206184016</v>
      </c>
      <c r="OD28" s="6">
        <v>47.046530575376408</v>
      </c>
      <c r="OE28" s="6">
        <v>0.14930780616035325</v>
      </c>
      <c r="OF28" s="6">
        <v>5.5847141056518019</v>
      </c>
      <c r="OG28" s="6">
        <v>129.55273912221008</v>
      </c>
      <c r="OH28" s="6">
        <v>62.435188950128939</v>
      </c>
      <c r="OI28" s="6">
        <v>0.49216616232212274</v>
      </c>
      <c r="OJ28" s="6">
        <v>0.72281532949278104</v>
      </c>
      <c r="OK28" s="6">
        <v>0.57465148586978754</v>
      </c>
      <c r="OL28" s="6">
        <v>0.23529149147491729</v>
      </c>
      <c r="OM28" s="6">
        <v>6.3639822140738211E-2</v>
      </c>
      <c r="ON28" s="6">
        <v>6.5550911967869858</v>
      </c>
      <c r="OO28" s="6">
        <v>0.39223554692007639</v>
      </c>
      <c r="OP28" s="6">
        <v>48.51389091364392</v>
      </c>
      <c r="OQ28" s="6">
        <v>0.54215119706748338</v>
      </c>
      <c r="OR28" s="6">
        <v>5.554370796162571</v>
      </c>
      <c r="OS28" s="6">
        <v>131.40556970028496</v>
      </c>
      <c r="OT28" s="6">
        <v>83.491388604321699</v>
      </c>
      <c r="OU28" s="6">
        <v>1.0717788258817831</v>
      </c>
      <c r="OV28" s="6">
        <v>0.78102667056806319</v>
      </c>
      <c r="OW28" s="6">
        <v>0.5951510460528262</v>
      </c>
      <c r="OX28" s="6">
        <v>0.59153153534916736</v>
      </c>
      <c r="OY28" s="6">
        <v>0.17482997916890902</v>
      </c>
      <c r="OZ28" s="6">
        <v>8.1648660958986667</v>
      </c>
      <c r="PA28" s="6">
        <v>0.35410477593572448</v>
      </c>
      <c r="PB28" s="6">
        <v>52.465960900334728</v>
      </c>
      <c r="PC28" s="6">
        <v>1.2271521231672251</v>
      </c>
      <c r="PD28" s="6">
        <v>12.015116380842642</v>
      </c>
      <c r="PE28" s="6">
        <v>149.68333597544967</v>
      </c>
      <c r="PF28" s="6">
        <v>90.025476349179797</v>
      </c>
      <c r="PG28" s="6">
        <v>1.2916313213780566</v>
      </c>
      <c r="PH28" s="6">
        <v>1.1592468826313516</v>
      </c>
      <c r="PI28" s="6">
        <v>0.57640022281094128</v>
      </c>
      <c r="PJ28" s="6">
        <v>0.39450914178322255</v>
      </c>
      <c r="PK28" s="6">
        <v>8.3182788396022458E-2</v>
      </c>
      <c r="PL28" s="6">
        <v>7.5781283332255249</v>
      </c>
      <c r="PM28" s="6">
        <v>0.35561050421788593</v>
      </c>
      <c r="PN28" s="6">
        <v>60.779268431894295</v>
      </c>
      <c r="PO28" s="6">
        <v>1.2815642850162896</v>
      </c>
      <c r="PP28" s="6">
        <v>16.128049743217641</v>
      </c>
      <c r="PQ28" s="6">
        <v>160.4103511181826</v>
      </c>
      <c r="PR28" s="6">
        <v>98.909187861275754</v>
      </c>
      <c r="PS28" s="6">
        <v>2.2294817545196608</v>
      </c>
      <c r="PT28" s="6">
        <v>1.0200863300595977</v>
      </c>
      <c r="PU28" s="6">
        <v>0.6669128049564288</v>
      </c>
      <c r="PV28" s="6">
        <v>0.22678897424619024</v>
      </c>
      <c r="PW28" s="6">
        <v>0</v>
      </c>
      <c r="PX28" s="6">
        <v>8.0136093898542295</v>
      </c>
      <c r="PY28" s="6">
        <v>0.39725111188914747</v>
      </c>
      <c r="PZ28" s="6">
        <v>66.192501350198029</v>
      </c>
      <c r="QA28" s="6">
        <v>1.4024504031755762</v>
      </c>
      <c r="QB28" s="6">
        <v>22.750808115554918</v>
      </c>
      <c r="QC28" s="6">
        <v>165.75839439859269</v>
      </c>
      <c r="QD28" s="6">
        <v>108.51180276548817</v>
      </c>
      <c r="QE28" s="6">
        <v>1.8329201201353151</v>
      </c>
      <c r="QF28" s="6">
        <v>1.4256344140995052</v>
      </c>
      <c r="QG28" s="6">
        <v>0.67110903316293735</v>
      </c>
      <c r="QH28" s="6">
        <v>0.5900437770331175</v>
      </c>
      <c r="QI28" s="6">
        <v>0.18183179486004608</v>
      </c>
      <c r="QJ28" s="6">
        <v>9.4758108703664075</v>
      </c>
      <c r="QK28" s="6">
        <v>0.61199165207367567</v>
      </c>
      <c r="QL28" s="6">
        <v>69.330201055845762</v>
      </c>
      <c r="QM28" s="6">
        <v>1.5744660688396017</v>
      </c>
      <c r="QN28" s="6">
        <v>40.234935384239137</v>
      </c>
      <c r="QO28" s="37">
        <v>160.41386057486167</v>
      </c>
    </row>
    <row r="29" spans="1:457">
      <c r="A29" s="42" t="s">
        <v>407</v>
      </c>
      <c r="B29" s="333">
        <v>427.68670986481385</v>
      </c>
      <c r="C29" s="6">
        <v>73.970264677711597</v>
      </c>
      <c r="D29" s="6">
        <v>99.779110405508689</v>
      </c>
      <c r="E29" s="6">
        <v>127.48616341812198</v>
      </c>
      <c r="F29" s="6">
        <v>74.46778822007208</v>
      </c>
      <c r="G29" s="6">
        <v>33.936704962537974</v>
      </c>
      <c r="H29" s="6">
        <v>78.101931623781311</v>
      </c>
      <c r="I29" s="6">
        <v>71.066609695043965</v>
      </c>
      <c r="J29" s="6">
        <v>73.788468804499018</v>
      </c>
      <c r="K29" s="6">
        <v>55.622431905199292</v>
      </c>
      <c r="L29" s="6">
        <v>69.004614240248273</v>
      </c>
      <c r="M29" s="6">
        <v>68.912615352734349</v>
      </c>
      <c r="N29" s="6">
        <v>80.171129673268339</v>
      </c>
      <c r="O29" s="6">
        <v>49.918905493837151</v>
      </c>
      <c r="P29" s="6">
        <v>37.647022700152711</v>
      </c>
      <c r="Q29" s="6">
        <v>25.508326170716884</v>
      </c>
      <c r="R29" s="6">
        <v>49.72496171402198</v>
      </c>
      <c r="S29" s="6">
        <v>41.492136126076566</v>
      </c>
      <c r="T29" s="6">
        <v>78.055543143426704</v>
      </c>
      <c r="U29" s="6">
        <v>75.993389259717276</v>
      </c>
      <c r="V29" s="6">
        <v>62.400000901421606</v>
      </c>
      <c r="W29" s="6">
        <v>50.901320160991482</v>
      </c>
      <c r="X29" s="6">
        <v>61.705309061198761</v>
      </c>
      <c r="Y29" s="6">
        <v>67.418620263968094</v>
      </c>
      <c r="Z29" s="6">
        <v>72.849726468511975</v>
      </c>
      <c r="AA29" s="6">
        <v>36.420338845068812</v>
      </c>
      <c r="AB29" s="6">
        <v>24.087281666802305</v>
      </c>
      <c r="AC29" s="6">
        <v>15.512263568428256</v>
      </c>
      <c r="AD29" s="6">
        <v>40.253768962576395</v>
      </c>
      <c r="AE29" s="6">
        <v>42.827798128530461</v>
      </c>
      <c r="AF29" s="6">
        <v>70.782273670806177</v>
      </c>
      <c r="AG29" s="6">
        <v>66.967761423075629</v>
      </c>
      <c r="AH29" s="6">
        <v>69.783834726588481</v>
      </c>
      <c r="AI29" s="6">
        <v>52.131817427123735</v>
      </c>
      <c r="AJ29" s="6">
        <v>68.852443418659078</v>
      </c>
      <c r="AK29" s="6">
        <v>71.524202751872835</v>
      </c>
      <c r="AL29" s="6">
        <v>77.998103182150373</v>
      </c>
      <c r="AM29" s="6">
        <v>26.110009310543496</v>
      </c>
      <c r="AN29" s="6">
        <v>15.780921731122666</v>
      </c>
      <c r="AO29" s="6">
        <v>10.951542548636164</v>
      </c>
      <c r="AP29" s="6">
        <v>29.24621275962415</v>
      </c>
      <c r="AQ29" s="6">
        <v>26.501433209314698</v>
      </c>
      <c r="AR29" s="6">
        <v>68.497832920389683</v>
      </c>
      <c r="AS29" s="6">
        <v>60.324490708452913</v>
      </c>
      <c r="AT29" s="6">
        <v>64.973302992141925</v>
      </c>
      <c r="AU29" s="6">
        <v>35.335725949021032</v>
      </c>
      <c r="AV29" s="6">
        <v>65.847820710847856</v>
      </c>
      <c r="AW29" s="6">
        <v>65.979819298166149</v>
      </c>
      <c r="AX29" s="6">
        <v>76.604538471253846</v>
      </c>
      <c r="AY29" s="6">
        <v>17.342436331615936</v>
      </c>
      <c r="AZ29" s="6">
        <v>11.5982222407142</v>
      </c>
      <c r="BA29" s="6">
        <v>9.8100880907049106</v>
      </c>
      <c r="BB29" s="6">
        <v>21.452122775678735</v>
      </c>
      <c r="BC29" s="6">
        <v>17.465555485232514</v>
      </c>
      <c r="BD29" s="6">
        <v>63.551078226657324</v>
      </c>
      <c r="BE29" s="6">
        <v>50.855684896711999</v>
      </c>
      <c r="BF29" s="6">
        <v>57.752563142163972</v>
      </c>
      <c r="BG29" s="6">
        <v>18.564090163187629</v>
      </c>
      <c r="BH29" s="6">
        <v>58.005755181941829</v>
      </c>
      <c r="BI29" s="6">
        <v>56.353256190514429</v>
      </c>
      <c r="BJ29" s="6">
        <v>58.22584441649181</v>
      </c>
      <c r="BK29" s="6">
        <v>9.1100075718215834</v>
      </c>
      <c r="BL29" s="6">
        <v>5.9579290155683795</v>
      </c>
      <c r="BM29" s="6">
        <v>5.1437339764649428</v>
      </c>
      <c r="BN29" s="6">
        <v>11.264928902209505</v>
      </c>
      <c r="BO29" s="6">
        <v>7.1440254204623725</v>
      </c>
      <c r="BP29" s="6">
        <v>36.339052920932019</v>
      </c>
      <c r="BQ29" s="6">
        <v>23.445386456465659</v>
      </c>
      <c r="BR29" s="6">
        <v>39.086866367261763</v>
      </c>
      <c r="BS29" s="6">
        <v>7.7537393596156994</v>
      </c>
      <c r="BT29" s="6">
        <v>45.531601047795036</v>
      </c>
      <c r="BU29" s="6">
        <v>44.277550588417284</v>
      </c>
      <c r="BV29" s="6">
        <v>30.432835597642793</v>
      </c>
      <c r="BW29" s="6">
        <v>4.7538127787784106</v>
      </c>
      <c r="BX29" s="6">
        <v>3.6765486107983305</v>
      </c>
      <c r="BY29" s="6">
        <v>2.7798909933500711</v>
      </c>
      <c r="BZ29" s="6">
        <v>5.327347839215129</v>
      </c>
      <c r="CA29" s="6">
        <v>3.3708362951456152</v>
      </c>
      <c r="CB29" s="6">
        <v>16.654363000187864</v>
      </c>
      <c r="CC29" s="6">
        <v>9.5873109761783155</v>
      </c>
      <c r="CD29" s="6">
        <v>13.412189545786301</v>
      </c>
      <c r="CE29" s="6">
        <v>3.2207066424018191</v>
      </c>
      <c r="CF29" s="6">
        <v>21.448864236185901</v>
      </c>
      <c r="CG29" s="6">
        <v>22.154844741619712</v>
      </c>
      <c r="CH29" s="6">
        <v>29.64028626543141</v>
      </c>
      <c r="CI29" s="6">
        <v>3.5498009945218088</v>
      </c>
      <c r="CJ29" s="6">
        <v>2.2196126886457908</v>
      </c>
      <c r="CK29" s="6">
        <v>2.1630932036705501</v>
      </c>
      <c r="CL29" s="6">
        <v>4.0630757194501781</v>
      </c>
      <c r="CM29" s="6">
        <v>2.7388231531322309</v>
      </c>
      <c r="CN29" s="6">
        <v>10.514867722259565</v>
      </c>
      <c r="CO29" s="6">
        <v>6.2238008122090873</v>
      </c>
      <c r="CP29" s="6">
        <v>9.0093511787301601</v>
      </c>
      <c r="CQ29" s="6">
        <v>2.0074087879059492</v>
      </c>
      <c r="CR29" s="6">
        <v>10.780868367175904</v>
      </c>
      <c r="CS29" s="6">
        <v>17.189366111211054</v>
      </c>
      <c r="CT29" s="6">
        <v>22.30441066478673</v>
      </c>
      <c r="CU29" s="6">
        <v>3.1358214088163372</v>
      </c>
      <c r="CV29" s="6">
        <v>2.310314420227038</v>
      </c>
      <c r="CW29" s="6">
        <v>2.2703893934605359</v>
      </c>
      <c r="CX29" s="6">
        <v>4.0215034072813385</v>
      </c>
      <c r="CY29" s="6">
        <v>2.6084640296072923</v>
      </c>
      <c r="CZ29" s="6">
        <v>11.292514117794099</v>
      </c>
      <c r="DA29" s="6">
        <v>6.1363187183983783</v>
      </c>
      <c r="DB29" s="6">
        <v>14.516925584484435</v>
      </c>
      <c r="DC29" s="6">
        <v>2.0589626191327959</v>
      </c>
      <c r="DD29" s="6">
        <v>10.283640628324326</v>
      </c>
      <c r="DE29" s="6">
        <v>16.502513320344551</v>
      </c>
      <c r="DF29" s="6">
        <v>26.479491478044146</v>
      </c>
      <c r="DG29" s="6">
        <v>3.0871196521965896</v>
      </c>
      <c r="DH29" s="6">
        <v>2.4195025525593028</v>
      </c>
      <c r="DI29" s="6">
        <v>3.0192100660896979</v>
      </c>
      <c r="DJ29" s="6">
        <v>5.631476326288765</v>
      </c>
      <c r="DK29" s="6">
        <v>3.4411862745002852</v>
      </c>
      <c r="DL29" s="6">
        <v>12.51492884676327</v>
      </c>
      <c r="DM29" s="6">
        <v>7.6735867199173793</v>
      </c>
      <c r="DN29" s="6">
        <v>23.849921155527241</v>
      </c>
      <c r="DO29" s="6">
        <v>2.2757903662892849</v>
      </c>
      <c r="DP29" s="6">
        <v>13.628757741278198</v>
      </c>
      <c r="DQ29" s="6">
        <v>15.544489265052414</v>
      </c>
      <c r="DR29" s="6">
        <v>29.38276316410747</v>
      </c>
      <c r="DS29" s="6">
        <v>3.3708356909752197</v>
      </c>
      <c r="DT29" s="6">
        <v>2.7118160234316897</v>
      </c>
      <c r="DU29" s="6">
        <v>3.2021565888961847</v>
      </c>
      <c r="DV29" s="6">
        <v>6.0094261690065993</v>
      </c>
      <c r="DW29" s="6">
        <v>3.5290193310290099</v>
      </c>
      <c r="DX29" s="6">
        <v>18.026210159555671</v>
      </c>
      <c r="DY29" s="6">
        <v>9.9335060850641081</v>
      </c>
      <c r="DZ29" s="6">
        <v>28.381307091725439</v>
      </c>
      <c r="EA29" s="6">
        <v>3.0093325023106456</v>
      </c>
      <c r="EB29" s="6">
        <v>16.476219843533219</v>
      </c>
      <c r="EC29" s="6">
        <v>19.541809304933025</v>
      </c>
      <c r="ED29" s="6">
        <v>33.198802443753202</v>
      </c>
      <c r="EE29" s="6">
        <v>1.9049376995112866</v>
      </c>
      <c r="EF29" s="6">
        <v>2.441933825703722</v>
      </c>
      <c r="EG29" s="6">
        <v>2.2933112502953361</v>
      </c>
      <c r="EH29" s="6">
        <v>3.3674239077406485</v>
      </c>
      <c r="EI29" s="6">
        <v>2.422612280969382</v>
      </c>
      <c r="EJ29" s="6">
        <v>10.765821532817231</v>
      </c>
      <c r="EK29" s="6">
        <v>4.6186769745674727</v>
      </c>
      <c r="EL29" s="6">
        <v>21.418261543761211</v>
      </c>
      <c r="EM29" s="6">
        <v>1.9819544031254266</v>
      </c>
      <c r="EN29" s="6">
        <v>7.4830094212163161</v>
      </c>
      <c r="EO29" s="6">
        <v>40.236063235512972</v>
      </c>
      <c r="EP29" s="6">
        <v>45.002460553302662</v>
      </c>
      <c r="EQ29" s="6">
        <v>1.9610210284237077</v>
      </c>
      <c r="ER29" s="6">
        <v>2.3476192579371409</v>
      </c>
      <c r="ES29" s="6">
        <v>2.4240916555936587</v>
      </c>
      <c r="ET29" s="6">
        <v>2.7364800879884581</v>
      </c>
      <c r="EU29" s="6">
        <v>1.99231731049092</v>
      </c>
      <c r="EV29" s="6">
        <v>15.704800215712499</v>
      </c>
      <c r="EW29" s="6">
        <v>4.6475328385524382</v>
      </c>
      <c r="EX29" s="6">
        <v>37.640860251862904</v>
      </c>
      <c r="EY29" s="6">
        <v>1.5775306491290786</v>
      </c>
      <c r="EZ29" s="6">
        <v>12.731027037315597</v>
      </c>
      <c r="FA29" s="6">
        <v>53.600545486640328</v>
      </c>
      <c r="FB29" s="6">
        <v>45.382791611275493</v>
      </c>
      <c r="FC29" s="6">
        <v>1.1613147698956865</v>
      </c>
      <c r="FD29" s="6">
        <v>1.6012354697892377</v>
      </c>
      <c r="FE29" s="6">
        <v>1.7692412503707275</v>
      </c>
      <c r="FF29" s="6">
        <v>2.0618189415693728</v>
      </c>
      <c r="FG29" s="6">
        <v>2.1347457346708381</v>
      </c>
      <c r="FH29" s="6">
        <v>13.482609931474878</v>
      </c>
      <c r="FI29" s="6">
        <v>4.3521795171681283</v>
      </c>
      <c r="FJ29" s="6">
        <v>43.219800818225124</v>
      </c>
      <c r="FK29" s="6">
        <v>0.82610695715344751</v>
      </c>
      <c r="FL29" s="6">
        <v>7.3823886570758148</v>
      </c>
      <c r="FM29" s="6">
        <v>64.277844043589113</v>
      </c>
      <c r="FN29" s="6">
        <v>61.601607019588499</v>
      </c>
      <c r="FO29" s="6">
        <v>0.56369244698065568</v>
      </c>
      <c r="FP29" s="6">
        <v>1.0742230679236171</v>
      </c>
      <c r="FQ29" s="6">
        <v>1.6598527358130737</v>
      </c>
      <c r="FR29" s="6">
        <v>1.2706510184462567</v>
      </c>
      <c r="FS29" s="6">
        <v>1.3454519925385224</v>
      </c>
      <c r="FT29" s="6">
        <v>20.594835337073444</v>
      </c>
      <c r="FU29" s="6">
        <v>4.3060330011259085</v>
      </c>
      <c r="FV29" s="6">
        <v>57.714200725126389</v>
      </c>
      <c r="FW29" s="6">
        <v>0.45356420966740196</v>
      </c>
      <c r="FX29" s="6">
        <v>7.5962319920467554</v>
      </c>
      <c r="FY29" s="6">
        <v>70.631715037667277</v>
      </c>
      <c r="FZ29" s="6">
        <v>59.157988671868353</v>
      </c>
      <c r="GA29" s="6">
        <v>0.52072844069572699</v>
      </c>
      <c r="GB29" s="6">
        <v>1.3483762984159418</v>
      </c>
      <c r="GC29" s="6">
        <v>1.4812633073199823</v>
      </c>
      <c r="GD29" s="6">
        <v>0.79390823314531445</v>
      </c>
      <c r="GE29" s="6">
        <v>1.1946011473372828</v>
      </c>
      <c r="GF29" s="6">
        <v>28.086712747532594</v>
      </c>
      <c r="GG29" s="6">
        <v>3.4188058766725518</v>
      </c>
      <c r="GH29" s="6">
        <v>62.940271024534482</v>
      </c>
      <c r="GI29" s="6">
        <v>0.56922608715207212</v>
      </c>
      <c r="GJ29" s="6">
        <v>7.7210711580177271</v>
      </c>
      <c r="GK29" s="6">
        <v>73.903716577336795</v>
      </c>
      <c r="GL29" s="6">
        <v>57.050643592738261</v>
      </c>
      <c r="GM29" s="6">
        <v>1.9163826056033402E-2</v>
      </c>
      <c r="GN29" s="6">
        <v>0.96649586229406281</v>
      </c>
      <c r="GO29" s="6">
        <v>1.2771166616616454</v>
      </c>
      <c r="GP29" s="6">
        <v>0.74058402570106197</v>
      </c>
      <c r="GQ29" s="6">
        <v>1.2141987485279597</v>
      </c>
      <c r="GR29" s="6">
        <v>26.811544372073012</v>
      </c>
      <c r="GS29" s="6">
        <v>2.6879107692222628</v>
      </c>
      <c r="GT29" s="6">
        <v>61.449588532459167</v>
      </c>
      <c r="GU29" s="6">
        <v>1.0281482571926333</v>
      </c>
      <c r="GV29" s="6">
        <v>8.7799055893229543</v>
      </c>
      <c r="GW29" s="6">
        <v>77.996478025250596</v>
      </c>
      <c r="GX29" s="6">
        <v>60.604916080759033</v>
      </c>
      <c r="GY29" s="6">
        <v>1.910645982498555E-3</v>
      </c>
      <c r="GZ29" s="6">
        <v>0.94038759408224126</v>
      </c>
      <c r="HA29" s="6">
        <v>1.0807077367102731</v>
      </c>
      <c r="HB29" s="6">
        <v>1.3560277317633702</v>
      </c>
      <c r="HC29" s="6">
        <v>1.0225394980722651</v>
      </c>
      <c r="HD29" s="6">
        <v>27.631440297832025</v>
      </c>
      <c r="HE29" s="6">
        <v>2.4638285031200433</v>
      </c>
      <c r="HF29" s="6">
        <v>62.123865478029671</v>
      </c>
      <c r="HG29" s="6">
        <v>1.4184345656737518</v>
      </c>
      <c r="HH29" s="6">
        <v>12.347536998812656</v>
      </c>
      <c r="HI29" s="6">
        <v>89.242264771927879</v>
      </c>
      <c r="HJ29" s="6">
        <v>61.795255874307742</v>
      </c>
      <c r="HK29" s="6">
        <v>6.4372571186198054E-4</v>
      </c>
      <c r="HL29" s="6">
        <v>0.5875261538035369</v>
      </c>
      <c r="HM29" s="6">
        <v>1.0946381660279971</v>
      </c>
      <c r="HN29" s="6">
        <v>0.2051475007265483</v>
      </c>
      <c r="HO29" s="6">
        <v>0.95396094987340563</v>
      </c>
      <c r="HP29" s="6">
        <v>24.627579040817501</v>
      </c>
      <c r="HQ29" s="6">
        <v>2.5054829280184903</v>
      </c>
      <c r="HR29" s="6">
        <v>60.386301206058747</v>
      </c>
      <c r="HS29" s="6">
        <v>1.9007849370663716</v>
      </c>
      <c r="HT29" s="6">
        <v>7.5815210022599411</v>
      </c>
      <c r="HU29" s="6">
        <v>86.688968292497165</v>
      </c>
      <c r="HV29" s="6">
        <v>46.865782741937061</v>
      </c>
      <c r="HW29" s="6">
        <v>5.9104471431535338E-4</v>
      </c>
      <c r="HX29" s="6">
        <v>0.52298716613413687</v>
      </c>
      <c r="HY29" s="6">
        <v>0.87208599971763334</v>
      </c>
      <c r="HZ29" s="6">
        <v>7.5711454980317713E-2</v>
      </c>
      <c r="IA29" s="6">
        <v>0.68015165156897994</v>
      </c>
      <c r="IB29" s="6">
        <v>23.155419635337029</v>
      </c>
      <c r="IC29" s="6">
        <v>2.6419463142524475</v>
      </c>
      <c r="ID29" s="6">
        <v>61.3798867019268</v>
      </c>
      <c r="IE29" s="6">
        <v>0.18297666933423656</v>
      </c>
      <c r="IF29" s="6">
        <v>3.7022610156355835</v>
      </c>
      <c r="IG29" s="6">
        <v>86.346009595443235</v>
      </c>
      <c r="IH29" s="6">
        <v>35.984957499601663</v>
      </c>
      <c r="II29" s="6">
        <v>1.4329571947329582E-4</v>
      </c>
      <c r="IJ29" s="6">
        <v>0.50601499629779922</v>
      </c>
      <c r="IK29" s="6">
        <v>0.64002056952341313</v>
      </c>
      <c r="IL29" s="6">
        <v>0.1959055596315688</v>
      </c>
      <c r="IM29" s="6">
        <v>0.56188241938485151</v>
      </c>
      <c r="IN29" s="6">
        <v>19.812152638629524</v>
      </c>
      <c r="IO29" s="6">
        <v>1.5924901366547763</v>
      </c>
      <c r="IP29" s="6">
        <v>62.065617756382856</v>
      </c>
      <c r="IQ29" s="6">
        <v>1.593686674608207</v>
      </c>
      <c r="IR29" s="6">
        <v>3.4999451028750461</v>
      </c>
      <c r="IS29" s="6">
        <v>84.464703742413747</v>
      </c>
      <c r="IT29" s="6">
        <v>43.375137239401589</v>
      </c>
      <c r="IU29" s="6">
        <v>4.3854132047635257E-4</v>
      </c>
      <c r="IV29" s="6">
        <v>0.55718189221640624</v>
      </c>
      <c r="IW29" s="6">
        <v>0.70507524397878296</v>
      </c>
      <c r="IX29" s="6">
        <v>0.10255523657900754</v>
      </c>
      <c r="IY29" s="6">
        <v>0.5896985153904386</v>
      </c>
      <c r="IZ29" s="6">
        <v>20.407691331890064</v>
      </c>
      <c r="JA29" s="6">
        <v>1.6113492086244898</v>
      </c>
      <c r="JB29" s="6">
        <v>61.935074124980389</v>
      </c>
      <c r="JC29" s="6">
        <v>0.23805960249207431</v>
      </c>
      <c r="JD29" s="6">
        <v>1.9141167731639259</v>
      </c>
      <c r="JE29" s="6">
        <v>98.717058494777575</v>
      </c>
      <c r="JF29" s="6">
        <v>56.348184258613657</v>
      </c>
      <c r="JG29" s="6">
        <v>3.672071960402926E-4</v>
      </c>
      <c r="JH29" s="6">
        <v>0.45119373997822704</v>
      </c>
      <c r="JI29" s="6">
        <v>0.707677086363657</v>
      </c>
      <c r="JJ29" s="6">
        <v>7.568079578334394E-2</v>
      </c>
      <c r="JK29" s="6">
        <v>0.59184326152050415</v>
      </c>
      <c r="JL29" s="6">
        <v>20.841804662136948</v>
      </c>
      <c r="JM29" s="6">
        <v>1.5414752347448148</v>
      </c>
      <c r="JN29" s="6">
        <v>64.043872690415967</v>
      </c>
      <c r="JO29" s="6">
        <v>2.8907396178709095</v>
      </c>
      <c r="JP29" s="6">
        <v>5.7978704320703667</v>
      </c>
      <c r="JQ29" s="6">
        <v>101.51848922693225</v>
      </c>
      <c r="JR29" s="6">
        <v>38.345007950042763</v>
      </c>
      <c r="JS29" s="6">
        <v>3.2177822164939299E-5</v>
      </c>
      <c r="JT29" s="6">
        <v>0.44368035381538473</v>
      </c>
      <c r="JU29" s="6">
        <v>0.6815418150435234</v>
      </c>
      <c r="JV29" s="6">
        <v>9.9079134809044594E-2</v>
      </c>
      <c r="JW29" s="6">
        <v>0.30721921222137705</v>
      </c>
      <c r="JX29" s="6">
        <v>15.022750123157872</v>
      </c>
      <c r="JY29" s="6">
        <v>1.4878981682670687</v>
      </c>
      <c r="JZ29" s="6">
        <v>60.396247823530452</v>
      </c>
      <c r="KA29" s="6">
        <v>1.568361263088713E-2</v>
      </c>
      <c r="KB29" s="6">
        <v>1.3043175207733846</v>
      </c>
      <c r="KC29" s="6">
        <v>92.288857142808027</v>
      </c>
      <c r="KD29" s="6">
        <v>68.219306548864353</v>
      </c>
      <c r="KE29" s="6">
        <v>4.5452263873447931E-5</v>
      </c>
      <c r="KF29" s="6">
        <v>0.43302061831583455</v>
      </c>
      <c r="KG29" s="6">
        <v>0.78167266120705503</v>
      </c>
      <c r="KH29" s="6">
        <v>4.8291556463049459E-2</v>
      </c>
      <c r="KI29" s="6">
        <v>0.17125856999957667</v>
      </c>
      <c r="KJ29" s="6">
        <v>16.523903682663292</v>
      </c>
      <c r="KK29" s="6">
        <v>1.2443835548183095</v>
      </c>
      <c r="KL29" s="6">
        <v>59.733479603928394</v>
      </c>
      <c r="KM29" s="6">
        <v>1.0284312023450965E-2</v>
      </c>
      <c r="KN29" s="6">
        <v>1.3084883897074344</v>
      </c>
      <c r="KO29" s="6">
        <v>102.62698336592995</v>
      </c>
      <c r="KP29" s="6">
        <v>62.283133757173971</v>
      </c>
      <c r="KQ29" s="6">
        <v>3.7445095631743325E-4</v>
      </c>
      <c r="KR29" s="6">
        <v>0.43182910354653281</v>
      </c>
      <c r="KS29" s="6">
        <v>0.70613812824001121</v>
      </c>
      <c r="KT29" s="6">
        <v>0.10971564418168411</v>
      </c>
      <c r="KU29" s="6">
        <v>7.3685109388155312E-2</v>
      </c>
      <c r="KV29" s="6">
        <v>12.216231167335925</v>
      </c>
      <c r="KW29" s="6">
        <v>0.98847547798170121</v>
      </c>
      <c r="KX29" s="6">
        <v>64.65283093744462</v>
      </c>
      <c r="KY29" s="6">
        <v>1.0567250822080487E-2</v>
      </c>
      <c r="KZ29" s="6">
        <v>1.6884530020066031</v>
      </c>
      <c r="LA29" s="6">
        <v>97.211586205635385</v>
      </c>
      <c r="LB29" s="6">
        <v>66.505042740630586</v>
      </c>
      <c r="LC29" s="6">
        <v>0</v>
      </c>
      <c r="LD29" s="6">
        <v>0.45357173909399606</v>
      </c>
      <c r="LE29" s="6">
        <v>0.72990267485018434</v>
      </c>
      <c r="LF29" s="6">
        <v>5.085099757341565E-2</v>
      </c>
      <c r="LG29" s="6">
        <v>9.3700031974233614E-2</v>
      </c>
      <c r="LH29" s="6">
        <v>12.043062733083149</v>
      </c>
      <c r="LI29" s="6">
        <v>1.8750559668711095</v>
      </c>
      <c r="LJ29" s="6">
        <v>73.890128641376009</v>
      </c>
      <c r="LK29" s="6">
        <v>1.0540741841570684E-2</v>
      </c>
      <c r="LL29" s="6">
        <v>2.9331202624154669</v>
      </c>
      <c r="LM29" s="6">
        <v>101.04268232300636</v>
      </c>
      <c r="LN29" s="6">
        <v>62.662630948675535</v>
      </c>
      <c r="LO29" s="6">
        <v>6.9924467865692454E-5</v>
      </c>
      <c r="LP29" s="6">
        <v>0.41713644925789611</v>
      </c>
      <c r="LQ29" s="6">
        <v>0.63237507755094868</v>
      </c>
      <c r="LR29" s="6">
        <v>3.3632661244531695E-2</v>
      </c>
      <c r="LS29" s="6">
        <v>5.8578695675508682E-5</v>
      </c>
      <c r="LT29" s="6">
        <v>6.6233182148848897</v>
      </c>
      <c r="LU29" s="6">
        <v>0.46615664360475501</v>
      </c>
      <c r="LV29" s="6">
        <v>57.863690067345914</v>
      </c>
      <c r="LW29" s="6">
        <v>0.27029641027132445</v>
      </c>
      <c r="LX29" s="6">
        <v>3.9261617841774168</v>
      </c>
      <c r="LY29" s="6">
        <v>100.16957781202524</v>
      </c>
      <c r="LZ29" s="6">
        <v>32.991484723445389</v>
      </c>
      <c r="MA29" s="6">
        <v>0</v>
      </c>
      <c r="MB29" s="6">
        <v>0.42660078509340427</v>
      </c>
      <c r="MC29" s="6">
        <v>0.57891666024842248</v>
      </c>
      <c r="MD29" s="6">
        <v>1.6239161967197026E-2</v>
      </c>
      <c r="ME29" s="6">
        <v>0</v>
      </c>
      <c r="MF29" s="6">
        <v>1.8676343123855352</v>
      </c>
      <c r="MG29" s="6">
        <v>0.27478413967167548</v>
      </c>
      <c r="MH29" s="6">
        <v>41.320482934202282</v>
      </c>
      <c r="MI29" s="6">
        <v>9.7528379573605349E-3</v>
      </c>
      <c r="MJ29" s="6">
        <v>4.2625781040398119</v>
      </c>
      <c r="MK29" s="6">
        <v>67.707977787686076</v>
      </c>
      <c r="ML29" s="6">
        <v>42.894262002485185</v>
      </c>
      <c r="MM29" s="6">
        <v>0</v>
      </c>
      <c r="MN29" s="6">
        <v>0.43956540585943593</v>
      </c>
      <c r="MO29" s="6">
        <v>0.7012717678551984</v>
      </c>
      <c r="MP29" s="6">
        <v>9.0287837167320342E-5</v>
      </c>
      <c r="MQ29" s="6">
        <v>2.5586647552132296E-5</v>
      </c>
      <c r="MR29" s="6">
        <v>2.3602845307520415</v>
      </c>
      <c r="MS29" s="6">
        <v>2.467852058320022E-3</v>
      </c>
      <c r="MT29" s="6">
        <v>38.670395278776617</v>
      </c>
      <c r="MU29" s="6">
        <v>1.0514720224471946E-2</v>
      </c>
      <c r="MV29" s="6">
        <v>3.7527817850766225</v>
      </c>
      <c r="MW29" s="6">
        <v>71.68067756794612</v>
      </c>
      <c r="MX29" s="6">
        <v>49.034602788245245</v>
      </c>
      <c r="MY29" s="6">
        <v>8.5807525773171474E-5</v>
      </c>
      <c r="MZ29" s="6">
        <v>0.52553225589753194</v>
      </c>
      <c r="NA29" s="6">
        <v>0.703823600055002</v>
      </c>
      <c r="NB29" s="6">
        <v>9.1050324626264417E-2</v>
      </c>
      <c r="NC29" s="6">
        <v>0.1656164621288109</v>
      </c>
      <c r="ND29" s="6">
        <v>6.1392053670001285</v>
      </c>
      <c r="NE29" s="6">
        <v>0.88455097768564328</v>
      </c>
      <c r="NF29" s="6">
        <v>54.641026778364427</v>
      </c>
      <c r="NG29" s="6">
        <v>1.0442855615630115E-2</v>
      </c>
      <c r="NH29" s="6">
        <v>3.9744396618868647</v>
      </c>
      <c r="NI29" s="6">
        <v>72.160624350412107</v>
      </c>
      <c r="NJ29" s="6">
        <v>55.696280434545898</v>
      </c>
      <c r="NK29" s="6">
        <v>0</v>
      </c>
      <c r="NL29" s="6">
        <v>0.51585543974233417</v>
      </c>
      <c r="NM29" s="6">
        <v>0.70001196584865399</v>
      </c>
      <c r="NN29" s="6">
        <v>0.11715206777334476</v>
      </c>
      <c r="NO29" s="6">
        <v>2.0897336437529168E-2</v>
      </c>
      <c r="NP29" s="6">
        <v>6.7681554077387851</v>
      </c>
      <c r="NQ29" s="6">
        <v>0.829464165508768</v>
      </c>
      <c r="NR29" s="6">
        <v>52.74841771801016</v>
      </c>
      <c r="NS29" s="6">
        <v>1.1120677612962839E-2</v>
      </c>
      <c r="NT29" s="6">
        <v>4.0672148259835597</v>
      </c>
      <c r="NU29" s="6">
        <v>91.783907198463936</v>
      </c>
      <c r="NV29" s="6">
        <v>47.54776597708117</v>
      </c>
      <c r="NW29" s="6">
        <v>0</v>
      </c>
      <c r="NX29" s="6">
        <v>0.5713343567667003</v>
      </c>
      <c r="NY29" s="6">
        <v>0.69157763049670073</v>
      </c>
      <c r="NZ29" s="6">
        <v>9.6147906946110015E-2</v>
      </c>
      <c r="OA29" s="6">
        <v>5.9021308327060568E-2</v>
      </c>
      <c r="OB29" s="6">
        <v>4.5490005154850399</v>
      </c>
      <c r="OC29" s="6">
        <v>0.46584096133250724</v>
      </c>
      <c r="OD29" s="6">
        <v>49.150441924532686</v>
      </c>
      <c r="OE29" s="6">
        <v>1.152428199046375E-2</v>
      </c>
      <c r="OF29" s="6">
        <v>5.440813915177233</v>
      </c>
      <c r="OG29" s="6">
        <v>84.610650636314404</v>
      </c>
      <c r="OH29" s="6">
        <v>54.223465801607759</v>
      </c>
      <c r="OI29" s="6">
        <v>0.52301003857012007</v>
      </c>
      <c r="OJ29" s="6">
        <v>0.65064987007475161</v>
      </c>
      <c r="OK29" s="6">
        <v>0.69608373170775972</v>
      </c>
      <c r="OL29" s="6">
        <v>9.7583512522313162E-2</v>
      </c>
      <c r="OM29" s="6">
        <v>5.1780504666865054E-2</v>
      </c>
      <c r="ON29" s="6">
        <v>5.535776926235128</v>
      </c>
      <c r="OO29" s="6">
        <v>0.60718897793605153</v>
      </c>
      <c r="OP29" s="6">
        <v>50.854776279991903</v>
      </c>
      <c r="OQ29" s="6">
        <v>0.50583857544192923</v>
      </c>
      <c r="OR29" s="6">
        <v>5.329564812597325</v>
      </c>
      <c r="OS29" s="6">
        <v>99.637956649660609</v>
      </c>
      <c r="OT29" s="6">
        <v>76.518522786722031</v>
      </c>
      <c r="OU29" s="6">
        <v>1.2032236461110526</v>
      </c>
      <c r="OV29" s="6">
        <v>0.70317094399846225</v>
      </c>
      <c r="OW29" s="6">
        <v>0.72341539596126525</v>
      </c>
      <c r="OX29" s="6">
        <v>0.25576517432838142</v>
      </c>
      <c r="OY29" s="6">
        <v>6.7089050995502233E-2</v>
      </c>
      <c r="OZ29" s="6">
        <v>7.123593979388569</v>
      </c>
      <c r="PA29" s="6">
        <v>1.3619541189750488</v>
      </c>
      <c r="PB29" s="6">
        <v>55.503457021507593</v>
      </c>
      <c r="PC29" s="6">
        <v>1.3628783586837916</v>
      </c>
      <c r="PD29" s="6">
        <v>11.304770092468745</v>
      </c>
      <c r="PE29" s="6">
        <v>118.72803731119352</v>
      </c>
      <c r="PF29" s="6">
        <v>82.078568921194872</v>
      </c>
      <c r="PG29" s="6">
        <v>1.4483610430787341</v>
      </c>
      <c r="PH29" s="6">
        <v>0.57101201792261302</v>
      </c>
      <c r="PI29" s="6">
        <v>0.71789036332022516</v>
      </c>
      <c r="PJ29" s="6">
        <v>0.20343830661636908</v>
      </c>
      <c r="PK29" s="6">
        <v>4.0141051211642326E-2</v>
      </c>
      <c r="PL29" s="6">
        <v>6.8459176080741928</v>
      </c>
      <c r="PM29" s="6">
        <v>1.692447184305671</v>
      </c>
      <c r="PN29" s="6">
        <v>63.702811271722325</v>
      </c>
      <c r="PO29" s="6">
        <v>1.396582705618159</v>
      </c>
      <c r="PP29" s="6">
        <v>15.995930792592615</v>
      </c>
      <c r="PQ29" s="6">
        <v>125.50369735930995</v>
      </c>
      <c r="PR29" s="6">
        <v>91.604324780598176</v>
      </c>
      <c r="PS29" s="6">
        <v>2.2854049772273273</v>
      </c>
      <c r="PT29" s="6">
        <v>0.97143111755753464</v>
      </c>
      <c r="PU29" s="6">
        <v>1.2585671155655522</v>
      </c>
      <c r="PV29" s="6">
        <v>9.4937514528305816E-2</v>
      </c>
      <c r="PW29" s="6">
        <v>0</v>
      </c>
      <c r="PX29" s="6">
        <v>7.1191079229871805</v>
      </c>
      <c r="PY29" s="6">
        <v>2.3421000869122603</v>
      </c>
      <c r="PZ29" s="6">
        <v>68.720951159792932</v>
      </c>
      <c r="QA29" s="6">
        <v>1.4082918146296173</v>
      </c>
      <c r="QB29" s="6">
        <v>20.709024089516685</v>
      </c>
      <c r="QC29" s="6">
        <v>129.36525480835337</v>
      </c>
      <c r="QD29" s="6">
        <v>103.50802339379855</v>
      </c>
      <c r="QE29" s="6">
        <v>2.0543125856180184</v>
      </c>
      <c r="QF29" s="6">
        <v>1.4234237615833931</v>
      </c>
      <c r="QG29" s="6">
        <v>1.2645283261182041</v>
      </c>
      <c r="QH29" s="6">
        <v>0.20858466302517206</v>
      </c>
      <c r="QI29" s="6">
        <v>0.3941767007475</v>
      </c>
      <c r="QJ29" s="6">
        <v>8.7524315654608156</v>
      </c>
      <c r="QK29" s="6">
        <v>2.6584537016225656</v>
      </c>
      <c r="QL29" s="6">
        <v>72.941226153227717</v>
      </c>
      <c r="QM29" s="6">
        <v>1.5828145437869401</v>
      </c>
      <c r="QN29" s="6">
        <v>37.302591165787675</v>
      </c>
      <c r="QO29" s="37">
        <v>129.14437624182341</v>
      </c>
    </row>
    <row r="30" spans="1:457">
      <c r="A30" s="57" t="s">
        <v>662</v>
      </c>
      <c r="B30" s="333">
        <v>57.603823360520856</v>
      </c>
      <c r="C30" s="6">
        <v>55.406196786662086</v>
      </c>
      <c r="D30" s="6">
        <v>51.594212108759663</v>
      </c>
      <c r="E30" s="6">
        <v>59.247224384885399</v>
      </c>
      <c r="F30" s="6">
        <v>58.568506264567169</v>
      </c>
      <c r="G30" s="6">
        <v>69.514061128171676</v>
      </c>
      <c r="H30" s="6">
        <v>78.497559719696</v>
      </c>
      <c r="I30" s="6">
        <v>88.946793883618852</v>
      </c>
      <c r="J30" s="6">
        <v>91.089537668752385</v>
      </c>
      <c r="K30" s="6">
        <v>72.589003920216015</v>
      </c>
      <c r="L30" s="6">
        <v>64.013811821450957</v>
      </c>
      <c r="M30" s="6">
        <v>57.570435252871334</v>
      </c>
      <c r="N30" s="6">
        <v>54.385804786739058</v>
      </c>
      <c r="O30" s="6">
        <v>52.448640308003853</v>
      </c>
      <c r="P30" s="6">
        <v>53.18527624066045</v>
      </c>
      <c r="Q30" s="6">
        <v>64.695302759399183</v>
      </c>
      <c r="R30" s="6">
        <v>56.755262404646459</v>
      </c>
      <c r="S30" s="6">
        <v>69.780590509887205</v>
      </c>
      <c r="T30" s="6">
        <v>78.900307640352551</v>
      </c>
      <c r="U30" s="6">
        <v>87.195442898248146</v>
      </c>
      <c r="V30" s="6">
        <v>93.111437104178506</v>
      </c>
      <c r="W30" s="6">
        <v>73.146958964902154</v>
      </c>
      <c r="X30" s="6">
        <v>63.930191426429531</v>
      </c>
      <c r="Y30" s="6">
        <v>60.236199351354415</v>
      </c>
      <c r="Z30" s="6">
        <v>57.901221377608628</v>
      </c>
      <c r="AA30" s="6">
        <v>57.52388662690845</v>
      </c>
      <c r="AB30" s="6">
        <v>53.968077432456553</v>
      </c>
      <c r="AC30" s="6">
        <v>61.626465765661628</v>
      </c>
      <c r="AD30" s="6">
        <v>57.256246350888411</v>
      </c>
      <c r="AE30" s="6">
        <v>70.784404157953489</v>
      </c>
      <c r="AF30" s="6">
        <v>80.33878925777573</v>
      </c>
      <c r="AG30" s="6">
        <v>92.829013583259353</v>
      </c>
      <c r="AH30" s="6">
        <v>95.735197193315514</v>
      </c>
      <c r="AI30" s="6">
        <v>74.883872959715816</v>
      </c>
      <c r="AJ30" s="6">
        <v>67.982870490118245</v>
      </c>
      <c r="AK30" s="6">
        <v>57.416009934612084</v>
      </c>
      <c r="AL30" s="6">
        <v>58.70220209072378</v>
      </c>
      <c r="AM30" s="6">
        <v>58.054089272594624</v>
      </c>
      <c r="AN30" s="6">
        <v>58.588930150027458</v>
      </c>
      <c r="AO30" s="6">
        <v>66.734090763089668</v>
      </c>
      <c r="AP30" s="6">
        <v>60.930860608150539</v>
      </c>
      <c r="AQ30" s="6">
        <v>77.697877768329079</v>
      </c>
      <c r="AR30" s="6">
        <v>87.157992070870193</v>
      </c>
      <c r="AS30" s="6">
        <v>98.936031616577637</v>
      </c>
      <c r="AT30" s="6">
        <v>102.20066482470611</v>
      </c>
      <c r="AU30" s="6">
        <v>81.785619940317673</v>
      </c>
      <c r="AV30" s="6">
        <v>74.17109168699173</v>
      </c>
      <c r="AW30" s="6">
        <v>69.48636005699494</v>
      </c>
      <c r="AX30" s="6">
        <v>62.697764356686513</v>
      </c>
      <c r="AY30" s="6">
        <v>62.168068311270311</v>
      </c>
      <c r="AZ30" s="6">
        <v>60.69824408312919</v>
      </c>
      <c r="BA30" s="6">
        <v>68.175865178015798</v>
      </c>
      <c r="BB30" s="6">
        <v>67.809876738912237</v>
      </c>
      <c r="BC30" s="6">
        <v>79.141355333119208</v>
      </c>
      <c r="BD30" s="6">
        <v>89.182354626993288</v>
      </c>
      <c r="BE30" s="6">
        <v>101.25738197586735</v>
      </c>
      <c r="BF30" s="6">
        <v>104.24317283251992</v>
      </c>
      <c r="BG30" s="6">
        <v>83.189379436514116</v>
      </c>
      <c r="BH30" s="6">
        <v>74.928299817775823</v>
      </c>
      <c r="BI30" s="6">
        <v>70.186334004126948</v>
      </c>
      <c r="BJ30" s="6">
        <v>70.581110133823927</v>
      </c>
      <c r="BK30" s="6">
        <v>68.575355814146576</v>
      </c>
      <c r="BL30" s="6">
        <v>71.973945549198717</v>
      </c>
      <c r="BM30" s="6">
        <v>76.94344915796988</v>
      </c>
      <c r="BN30" s="6">
        <v>75.163349974946627</v>
      </c>
      <c r="BO30" s="6">
        <v>86.287239317139083</v>
      </c>
      <c r="BP30" s="6">
        <v>98.175486845106619</v>
      </c>
      <c r="BQ30" s="6">
        <v>107.76719041717968</v>
      </c>
      <c r="BR30" s="6">
        <v>114.9630076393687</v>
      </c>
      <c r="BS30" s="6">
        <v>93.637926615109507</v>
      </c>
      <c r="BT30" s="6">
        <v>85.931962501571888</v>
      </c>
      <c r="BU30" s="6">
        <v>80.135676818211195</v>
      </c>
      <c r="BV30" s="6">
        <v>71.403160811300637</v>
      </c>
      <c r="BW30" s="6">
        <v>66.598133509961187</v>
      </c>
      <c r="BX30" s="6">
        <v>71.848805841742831</v>
      </c>
      <c r="BY30" s="6">
        <v>80.0932138096112</v>
      </c>
      <c r="BZ30" s="6">
        <v>70.546072524167016</v>
      </c>
      <c r="CA30" s="6">
        <v>82.38308990794981</v>
      </c>
      <c r="CB30" s="6">
        <v>99.081505973620409</v>
      </c>
      <c r="CC30" s="6">
        <v>113.35559575235014</v>
      </c>
      <c r="CD30" s="6">
        <v>119.51729147206056</v>
      </c>
      <c r="CE30" s="6">
        <v>98.333662989459597</v>
      </c>
      <c r="CF30" s="6">
        <v>91.48411477318696</v>
      </c>
      <c r="CG30" s="6">
        <v>75.208167044846817</v>
      </c>
      <c r="CH30" s="6">
        <v>60.757675545043064</v>
      </c>
      <c r="CI30" s="6">
        <v>52.50268675475678</v>
      </c>
      <c r="CJ30" s="6">
        <v>53.984780195111291</v>
      </c>
      <c r="CK30" s="6">
        <v>61.485358137972732</v>
      </c>
      <c r="CL30" s="6">
        <v>54.314442810859639</v>
      </c>
      <c r="CM30" s="6">
        <v>57.056483606544404</v>
      </c>
      <c r="CN30" s="6">
        <v>70.141559070844124</v>
      </c>
      <c r="CO30" s="6">
        <v>102.46446351569253</v>
      </c>
      <c r="CP30" s="6">
        <v>117.60049475665672</v>
      </c>
      <c r="CQ30" s="6">
        <v>90.914205875900564</v>
      </c>
      <c r="CR30" s="6">
        <v>83.372363506097955</v>
      </c>
      <c r="CS30" s="6">
        <v>59.084875576339492</v>
      </c>
      <c r="CT30" s="6">
        <v>60.720814943242551</v>
      </c>
      <c r="CU30" s="6">
        <v>50.814636304167379</v>
      </c>
      <c r="CV30" s="6">
        <v>54.744687024992402</v>
      </c>
      <c r="CW30" s="6">
        <v>61.937262334403108</v>
      </c>
      <c r="CX30" s="6">
        <v>56.871031070455842</v>
      </c>
      <c r="CY30" s="6">
        <v>57.970381241279476</v>
      </c>
      <c r="CZ30" s="6">
        <v>69.135563906149684</v>
      </c>
      <c r="DA30" s="6">
        <v>101.85061654208512</v>
      </c>
      <c r="DB30" s="6">
        <v>117.20870474229156</v>
      </c>
      <c r="DC30" s="6">
        <v>86.105548984448419</v>
      </c>
      <c r="DD30" s="6">
        <v>84.211239960499043</v>
      </c>
      <c r="DE30" s="6">
        <v>59.824576691506167</v>
      </c>
      <c r="DF30" s="6">
        <v>44.603720216947842</v>
      </c>
      <c r="DG30" s="6">
        <v>28.937356487261528</v>
      </c>
      <c r="DH30" s="6">
        <v>59.701954177878633</v>
      </c>
      <c r="DI30" s="6">
        <v>63.78019529244483</v>
      </c>
      <c r="DJ30" s="6">
        <v>60.240470295536021</v>
      </c>
      <c r="DK30" s="6">
        <v>57.204617645581422</v>
      </c>
      <c r="DL30" s="6">
        <v>67.811881021094905</v>
      </c>
      <c r="DM30" s="6">
        <v>91.854618062282952</v>
      </c>
      <c r="DN30" s="6">
        <v>119.35211399733585</v>
      </c>
      <c r="DO30" s="6">
        <v>89.464698777209122</v>
      </c>
      <c r="DP30" s="6">
        <v>91.467520090559177</v>
      </c>
      <c r="DQ30" s="6">
        <v>62.465881866130289</v>
      </c>
      <c r="DR30" s="6">
        <v>43.117512658458146</v>
      </c>
      <c r="DS30" s="6">
        <v>26.873691694006368</v>
      </c>
      <c r="DT30" s="6">
        <v>57.949899425838218</v>
      </c>
      <c r="DU30" s="6">
        <v>61.742559656057985</v>
      </c>
      <c r="DV30" s="6">
        <v>61.261097646933926</v>
      </c>
      <c r="DW30" s="6">
        <v>55.843389772457442</v>
      </c>
      <c r="DX30" s="6">
        <v>67.002757727964905</v>
      </c>
      <c r="DY30" s="6">
        <v>93.035063055949564</v>
      </c>
      <c r="DZ30" s="6">
        <v>120.06237558129709</v>
      </c>
      <c r="EA30" s="6">
        <v>87.776126615920646</v>
      </c>
      <c r="EB30" s="6">
        <v>91.347359251420485</v>
      </c>
      <c r="EC30" s="6">
        <v>61.4923490605144</v>
      </c>
      <c r="ED30" s="6">
        <v>43.369920640170044</v>
      </c>
      <c r="EE30" s="6">
        <v>25.936433791830328</v>
      </c>
      <c r="EF30" s="6">
        <v>56.236459789239689</v>
      </c>
      <c r="EG30" s="6">
        <v>60.652539951391205</v>
      </c>
      <c r="EH30" s="6">
        <v>63.465753585648535</v>
      </c>
      <c r="EI30" s="6">
        <v>54.376320912430579</v>
      </c>
      <c r="EJ30" s="6">
        <v>68.343967762350246</v>
      </c>
      <c r="EK30" s="6">
        <v>94.848958358599248</v>
      </c>
      <c r="EL30" s="6">
        <v>122.66612869775294</v>
      </c>
      <c r="EM30" s="6">
        <v>87.577795598120858</v>
      </c>
      <c r="EN30" s="6">
        <v>92.690292801703336</v>
      </c>
      <c r="EO30" s="6">
        <v>62.538099539962126</v>
      </c>
      <c r="EP30" s="6">
        <v>41.547220607779607</v>
      </c>
      <c r="EQ30" s="6">
        <v>23.974452005149665</v>
      </c>
      <c r="ER30" s="6">
        <v>53.442102151124722</v>
      </c>
      <c r="ES30" s="6">
        <v>57.457015452673915</v>
      </c>
      <c r="ET30" s="6">
        <v>58.433294298058826</v>
      </c>
      <c r="EU30" s="6">
        <v>51.333384857922702</v>
      </c>
      <c r="EV30" s="6">
        <v>66.173073251107283</v>
      </c>
      <c r="EW30" s="6">
        <v>87.375083475659537</v>
      </c>
      <c r="EX30" s="6">
        <v>118.30678810760271</v>
      </c>
      <c r="EY30" s="6">
        <v>83.485401750741175</v>
      </c>
      <c r="EZ30" s="6">
        <v>72.584638455491486</v>
      </c>
      <c r="FA30" s="6">
        <v>60.053548751699566</v>
      </c>
      <c r="FB30" s="6">
        <v>39.540552405577493</v>
      </c>
      <c r="FC30" s="6">
        <v>22.662256796052645</v>
      </c>
      <c r="FD30" s="6">
        <v>52.521200670340839</v>
      </c>
      <c r="FE30" s="6">
        <v>53.393718037136992</v>
      </c>
      <c r="FF30" s="6">
        <v>56.942006598505046</v>
      </c>
      <c r="FG30" s="6">
        <v>45.708610645441418</v>
      </c>
      <c r="FH30" s="6">
        <v>63.003361052638695</v>
      </c>
      <c r="FI30" s="6">
        <v>78.20013423149264</v>
      </c>
      <c r="FJ30" s="6">
        <v>120.45688908572933</v>
      </c>
      <c r="FK30" s="6">
        <v>80.869204660078921</v>
      </c>
      <c r="FL30" s="6">
        <v>86.146018464596935</v>
      </c>
      <c r="FM30" s="6">
        <v>57.325912824592578</v>
      </c>
      <c r="FN30" s="6">
        <v>40.962533434297477</v>
      </c>
      <c r="FO30" s="6">
        <v>23.720313136487569</v>
      </c>
      <c r="FP30" s="6">
        <v>55.18769273995219</v>
      </c>
      <c r="FQ30" s="6">
        <v>55.119688789620447</v>
      </c>
      <c r="FR30" s="6">
        <v>59.342805123874768</v>
      </c>
      <c r="FS30" s="6">
        <v>48.34006628236282</v>
      </c>
      <c r="FT30" s="6">
        <v>63.963084696969766</v>
      </c>
      <c r="FU30" s="6">
        <v>85.592286997850266</v>
      </c>
      <c r="FV30" s="6">
        <v>124.5451576204338</v>
      </c>
      <c r="FW30" s="6">
        <v>84.781836389676286</v>
      </c>
      <c r="FX30" s="6">
        <v>93.101974548623417</v>
      </c>
      <c r="FY30" s="6">
        <v>58.871340754527893</v>
      </c>
      <c r="FZ30" s="6">
        <v>41.894052956916823</v>
      </c>
      <c r="GA30" s="6">
        <v>24.675607445493501</v>
      </c>
      <c r="GB30" s="6">
        <v>58.553265791672139</v>
      </c>
      <c r="GC30" s="6">
        <v>57.416113766086056</v>
      </c>
      <c r="GD30" s="6">
        <v>62.653714816525238</v>
      </c>
      <c r="GE30" s="6">
        <v>53.142091575438734</v>
      </c>
      <c r="GF30" s="6">
        <v>67.013873933370206</v>
      </c>
      <c r="GG30" s="6">
        <v>90.276441550184373</v>
      </c>
      <c r="GH30" s="6">
        <v>125.40819455798461</v>
      </c>
      <c r="GI30" s="6">
        <v>88.265063405032691</v>
      </c>
      <c r="GJ30" s="6">
        <v>95.395493545207842</v>
      </c>
      <c r="GK30" s="6">
        <v>60.249333556136271</v>
      </c>
      <c r="GL30" s="6">
        <v>42.394910801171832</v>
      </c>
      <c r="GM30" s="6">
        <v>26.195938244622706</v>
      </c>
      <c r="GN30" s="6">
        <v>60.393104495518628</v>
      </c>
      <c r="GO30" s="6">
        <v>58.900062112681617</v>
      </c>
      <c r="GP30" s="6">
        <v>64.295510276910932</v>
      </c>
      <c r="GQ30" s="6">
        <v>56.018123330868875</v>
      </c>
      <c r="GR30" s="6">
        <v>69.306808629201527</v>
      </c>
      <c r="GS30" s="6">
        <v>93.344712951160375</v>
      </c>
      <c r="GT30" s="6">
        <v>127.49356605246959</v>
      </c>
      <c r="GU30" s="6">
        <v>94.309256375655465</v>
      </c>
      <c r="GV30" s="6">
        <v>98.507669378531162</v>
      </c>
      <c r="GW30" s="6">
        <v>62.399209589406652</v>
      </c>
      <c r="GX30" s="6">
        <v>83.345704558824181</v>
      </c>
      <c r="GY30" s="6">
        <v>63.5801946641744</v>
      </c>
      <c r="GZ30" s="6">
        <v>55.471177019159569</v>
      </c>
      <c r="HA30" s="6">
        <v>57.756263503607094</v>
      </c>
      <c r="HB30" s="6">
        <v>58.749176808714637</v>
      </c>
      <c r="HC30" s="6">
        <v>49.481358847925122</v>
      </c>
      <c r="HD30" s="6">
        <v>62.29610673622247</v>
      </c>
      <c r="HE30" s="6">
        <v>118.99379150290318</v>
      </c>
      <c r="HF30" s="6">
        <v>133.41179580043169</v>
      </c>
      <c r="HG30" s="6">
        <v>116.105739028432</v>
      </c>
      <c r="HH30" s="6">
        <v>106.0132655927021</v>
      </c>
      <c r="HI30" s="6">
        <v>58.309801225791006</v>
      </c>
      <c r="HJ30" s="6">
        <v>64.804960608970703</v>
      </c>
      <c r="HK30" s="6">
        <v>52.042240359559344</v>
      </c>
      <c r="HL30" s="6">
        <v>53.525715220560748</v>
      </c>
      <c r="HM30" s="6">
        <v>52.317316852909698</v>
      </c>
      <c r="HN30" s="6">
        <v>51.499938298110081</v>
      </c>
      <c r="HO30" s="6">
        <v>46.547503718123124</v>
      </c>
      <c r="HP30" s="6">
        <v>55.875256670671426</v>
      </c>
      <c r="HQ30" s="6">
        <v>94.851477101331113</v>
      </c>
      <c r="HR30" s="6">
        <v>131.03453036970572</v>
      </c>
      <c r="HS30" s="6">
        <v>111.6684879329833</v>
      </c>
      <c r="HT30" s="6">
        <v>106.68925854140568</v>
      </c>
      <c r="HU30" s="6">
        <v>50.637590643040248</v>
      </c>
      <c r="HV30" s="6">
        <v>68.409436125052551</v>
      </c>
      <c r="HW30" s="6">
        <v>54.302235610196348</v>
      </c>
      <c r="HX30" s="6">
        <v>54.013893859621241</v>
      </c>
      <c r="HY30" s="6">
        <v>54.189070856320399</v>
      </c>
      <c r="HZ30" s="6">
        <v>51.905765083612273</v>
      </c>
      <c r="IA30" s="6">
        <v>47.671132137069137</v>
      </c>
      <c r="IB30" s="6">
        <v>57.305882228000272</v>
      </c>
      <c r="IC30" s="6">
        <v>98.899867737379608</v>
      </c>
      <c r="ID30" s="6">
        <v>131.83239641021686</v>
      </c>
      <c r="IE30" s="6">
        <v>113.66245121227618</v>
      </c>
      <c r="IF30" s="6">
        <v>108.3483441108944</v>
      </c>
      <c r="IG30" s="6">
        <v>56.096517293940835</v>
      </c>
      <c r="IH30" s="6">
        <v>69.295862800241309</v>
      </c>
      <c r="II30" s="6">
        <v>53.685607429998534</v>
      </c>
      <c r="IJ30" s="6">
        <v>54.287576883509089</v>
      </c>
      <c r="IK30" s="6">
        <v>56.158526881248356</v>
      </c>
      <c r="IL30" s="6">
        <v>52.529245218941966</v>
      </c>
      <c r="IM30" s="6">
        <v>48.76741848230138</v>
      </c>
      <c r="IN30" s="6">
        <v>58.090042374693134</v>
      </c>
      <c r="IO30" s="6">
        <v>98.909498810190655</v>
      </c>
      <c r="IP30" s="6">
        <v>132.13349650994132</v>
      </c>
      <c r="IQ30" s="6">
        <v>113.32902729994885</v>
      </c>
      <c r="IR30" s="6">
        <v>109.17443825336395</v>
      </c>
      <c r="IS30" s="6">
        <v>58.568645429308276</v>
      </c>
      <c r="IT30" s="6">
        <v>58.202258518119216</v>
      </c>
      <c r="IU30" s="6">
        <v>28.955430556718483</v>
      </c>
      <c r="IV30" s="6">
        <v>54.991287174092733</v>
      </c>
      <c r="IW30" s="6">
        <v>42.72782482156353</v>
      </c>
      <c r="IX30" s="6">
        <v>53.32031196058746</v>
      </c>
      <c r="IY30" s="6">
        <v>47.077662572667002</v>
      </c>
      <c r="IZ30" s="6">
        <v>56.340037121727875</v>
      </c>
      <c r="JA30" s="6">
        <v>98.183072394209134</v>
      </c>
      <c r="JB30" s="6">
        <v>132.37201832510911</v>
      </c>
      <c r="JC30" s="6">
        <v>106.44182668551476</v>
      </c>
      <c r="JD30" s="6">
        <v>108.15234756451805</v>
      </c>
      <c r="JE30" s="6">
        <v>52.646332171762559</v>
      </c>
      <c r="JF30" s="6">
        <v>35.754333712945858</v>
      </c>
      <c r="JG30" s="6">
        <v>16.040558861381765</v>
      </c>
      <c r="JH30" s="6">
        <v>55.147998152157641</v>
      </c>
      <c r="JI30" s="6">
        <v>53.729895357793566</v>
      </c>
      <c r="JJ30" s="6">
        <v>52.816756115204477</v>
      </c>
      <c r="JK30" s="6">
        <v>45.792796364500056</v>
      </c>
      <c r="JL30" s="6">
        <v>58.350483577446873</v>
      </c>
      <c r="JM30" s="6">
        <v>74.789211780458444</v>
      </c>
      <c r="JN30" s="6">
        <v>131.07962163489952</v>
      </c>
      <c r="JO30" s="6">
        <v>95.906864838504703</v>
      </c>
      <c r="JP30" s="6">
        <v>107.28923762062303</v>
      </c>
      <c r="JQ30" s="6">
        <v>58.500098870974782</v>
      </c>
      <c r="JR30" s="6">
        <v>39.653336947628858</v>
      </c>
      <c r="JS30" s="6">
        <v>16.340773726467347</v>
      </c>
      <c r="JT30" s="6">
        <v>54.330602172848671</v>
      </c>
      <c r="JU30" s="6">
        <v>53.744770466623088</v>
      </c>
      <c r="JV30" s="6">
        <v>54.488539603345998</v>
      </c>
      <c r="JW30" s="6">
        <v>46.197304436528995</v>
      </c>
      <c r="JX30" s="6">
        <v>58.512395609904956</v>
      </c>
      <c r="JY30" s="6">
        <v>75.167294585181665</v>
      </c>
      <c r="JZ30" s="6">
        <v>131.64002993465365</v>
      </c>
      <c r="KA30" s="6">
        <v>98.253031013131775</v>
      </c>
      <c r="KB30" s="6">
        <v>105.98709285045547</v>
      </c>
      <c r="KC30" s="6">
        <v>59.390682369940919</v>
      </c>
      <c r="KD30" s="6">
        <v>46.850585804850354</v>
      </c>
      <c r="KE30" s="6">
        <v>19.879410010045621</v>
      </c>
      <c r="KF30" s="6">
        <v>54.993816623177594</v>
      </c>
      <c r="KG30" s="6">
        <v>54.564380156589898</v>
      </c>
      <c r="KH30" s="6">
        <v>56.127139677839416</v>
      </c>
      <c r="KI30" s="6">
        <v>47.329203965129096</v>
      </c>
      <c r="KJ30" s="6">
        <v>60.28112277600178</v>
      </c>
      <c r="KK30" s="6">
        <v>77.329638560799168</v>
      </c>
      <c r="KL30" s="6">
        <v>132.03311417725456</v>
      </c>
      <c r="KM30" s="6">
        <v>101.17771272252092</v>
      </c>
      <c r="KN30" s="6">
        <v>108.78955443734766</v>
      </c>
      <c r="KO30" s="6">
        <v>60.258875241099993</v>
      </c>
      <c r="KP30" s="6">
        <v>41.541037409617708</v>
      </c>
      <c r="KQ30" s="6">
        <v>21.046906321742075</v>
      </c>
      <c r="KR30" s="6">
        <v>56.421945866745411</v>
      </c>
      <c r="KS30" s="6">
        <v>55.258511712158679</v>
      </c>
      <c r="KT30" s="6">
        <v>56.482988812959597</v>
      </c>
      <c r="KU30" s="6">
        <v>47.795528395909614</v>
      </c>
      <c r="KV30" s="6">
        <v>61.94357494066773</v>
      </c>
      <c r="KW30" s="6">
        <v>81.028708070197624</v>
      </c>
      <c r="KX30" s="6">
        <v>132.343339377446</v>
      </c>
      <c r="KY30" s="6">
        <v>103.56537180320079</v>
      </c>
      <c r="KZ30" s="6">
        <v>104.36015594789045</v>
      </c>
      <c r="LA30" s="6">
        <v>61.222092182730265</v>
      </c>
      <c r="LB30" s="6">
        <v>43.293046542256604</v>
      </c>
      <c r="LC30" s="6">
        <v>24.894323105640247</v>
      </c>
      <c r="LD30" s="6">
        <v>57.605032547718942</v>
      </c>
      <c r="LE30" s="6">
        <v>56.854863901563263</v>
      </c>
      <c r="LF30" s="6">
        <v>58.317979142073163</v>
      </c>
      <c r="LG30" s="6">
        <v>48.308903551524899</v>
      </c>
      <c r="LH30" s="6">
        <v>63.821687519578667</v>
      </c>
      <c r="LI30" s="6">
        <v>79.821985489750816</v>
      </c>
      <c r="LJ30" s="6">
        <v>132.91728834318602</v>
      </c>
      <c r="LK30" s="6">
        <v>105.064371121677</v>
      </c>
      <c r="LL30" s="6">
        <v>106.87336369195222</v>
      </c>
      <c r="LM30" s="6">
        <v>60.306463511644921</v>
      </c>
      <c r="LN30" s="6">
        <v>44.870730477637871</v>
      </c>
      <c r="LO30" s="6">
        <v>26.824613063804975</v>
      </c>
      <c r="LP30" s="6">
        <v>59.966307786671827</v>
      </c>
      <c r="LQ30" s="6">
        <v>58.794965841447123</v>
      </c>
      <c r="LR30" s="6">
        <v>60.932845564607639</v>
      </c>
      <c r="LS30" s="6">
        <v>48.974789493447553</v>
      </c>
      <c r="LT30" s="6">
        <v>66.357551842380815</v>
      </c>
      <c r="LU30" s="6">
        <v>80.572253219135433</v>
      </c>
      <c r="LV30" s="6">
        <v>133.78303898079201</v>
      </c>
      <c r="LW30" s="6">
        <v>106.4552654285297</v>
      </c>
      <c r="LX30" s="6">
        <v>109.00642212749585</v>
      </c>
      <c r="LY30" s="6">
        <v>61.76131471211658</v>
      </c>
      <c r="LZ30" s="6">
        <v>42.523856211813033</v>
      </c>
      <c r="MA30" s="6">
        <v>24.586723422910936</v>
      </c>
      <c r="MB30" s="6">
        <v>57.795809541613522</v>
      </c>
      <c r="MC30" s="6">
        <v>56.873289878280353</v>
      </c>
      <c r="MD30" s="6">
        <v>58.592565456610792</v>
      </c>
      <c r="ME30" s="6">
        <v>48.417679639354056</v>
      </c>
      <c r="MF30" s="6">
        <v>63.906730266739217</v>
      </c>
      <c r="MG30" s="6">
        <v>80.052043329993225</v>
      </c>
      <c r="MH30" s="6">
        <v>134.18494139181232</v>
      </c>
      <c r="MI30" s="6">
        <v>92.082672314886267</v>
      </c>
      <c r="MJ30" s="6">
        <v>108.72310769189522</v>
      </c>
      <c r="MK30" s="6">
        <v>60.571806261762539</v>
      </c>
      <c r="ML30" s="6">
        <v>43.474177311022231</v>
      </c>
      <c r="MM30" s="6">
        <v>25.81293372061074</v>
      </c>
      <c r="MN30" s="6">
        <v>59.669797519314379</v>
      </c>
      <c r="MO30" s="6">
        <v>58.629139300502203</v>
      </c>
      <c r="MP30" s="6">
        <v>60.239527625213292</v>
      </c>
      <c r="MQ30" s="6">
        <v>49.323866252409509</v>
      </c>
      <c r="MR30" s="6">
        <v>65.901589878755416</v>
      </c>
      <c r="MS30" s="6">
        <v>87.513746142840631</v>
      </c>
      <c r="MT30" s="6">
        <v>134.42377180851662</v>
      </c>
      <c r="MU30" s="6">
        <v>93.683157656140111</v>
      </c>
      <c r="MV30" s="6">
        <v>110.22028524598268</v>
      </c>
      <c r="MW30" s="6">
        <v>61.702980286001797</v>
      </c>
      <c r="MX30" s="6">
        <v>43.699840189860844</v>
      </c>
      <c r="MY30" s="6">
        <v>26.816226587256093</v>
      </c>
      <c r="MZ30" s="6">
        <v>61.682043164527677</v>
      </c>
      <c r="NA30" s="6">
        <v>60.074253971075201</v>
      </c>
      <c r="NB30" s="6">
        <v>61.373587048257953</v>
      </c>
      <c r="NC30" s="6">
        <v>50.658298080821218</v>
      </c>
      <c r="ND30" s="6">
        <v>67.0365162965644</v>
      </c>
      <c r="NE30" s="6">
        <v>85.046211723462989</v>
      </c>
      <c r="NF30" s="6">
        <v>134.92877804830346</v>
      </c>
      <c r="NG30" s="6">
        <v>94.907992557106169</v>
      </c>
      <c r="NH30" s="6">
        <v>112.01733225446142</v>
      </c>
      <c r="NI30" s="6">
        <v>62.28377085627875</v>
      </c>
      <c r="NJ30" s="6">
        <v>44.765608802645097</v>
      </c>
      <c r="NK30" s="6">
        <v>28.010830835399624</v>
      </c>
      <c r="NL30" s="6">
        <v>63.27291005037911</v>
      </c>
      <c r="NM30" s="6">
        <v>61.479891066153378</v>
      </c>
      <c r="NN30" s="6">
        <v>62.179786006272437</v>
      </c>
      <c r="NO30" s="6">
        <v>52.315351746702873</v>
      </c>
      <c r="NP30" s="6">
        <v>67.904230233531848</v>
      </c>
      <c r="NQ30" s="6">
        <v>87.538253518060586</v>
      </c>
      <c r="NR30" s="6">
        <v>136.62704142336619</v>
      </c>
      <c r="NS30" s="6">
        <v>95.600407581503475</v>
      </c>
      <c r="NT30" s="6">
        <v>113.78649123040312</v>
      </c>
      <c r="NU30" s="6">
        <v>62.88019341475718</v>
      </c>
      <c r="NV30" s="6">
        <v>46.67291751047933</v>
      </c>
      <c r="NW30" s="6">
        <v>29.333843809066483</v>
      </c>
      <c r="NX30" s="6">
        <v>64.215518976204066</v>
      </c>
      <c r="NY30" s="6">
        <v>63.125239849072059</v>
      </c>
      <c r="NZ30" s="6">
        <v>63.259703799273829</v>
      </c>
      <c r="OA30" s="6">
        <v>54.218626512819448</v>
      </c>
      <c r="OB30" s="6">
        <v>69.020689883638724</v>
      </c>
      <c r="OC30" s="6">
        <v>89.53087758760141</v>
      </c>
      <c r="OD30" s="6">
        <v>138.33872932675396</v>
      </c>
      <c r="OE30" s="6">
        <v>109.68958493697964</v>
      </c>
      <c r="OF30" s="6">
        <v>114.66214462232293</v>
      </c>
      <c r="OG30" s="6">
        <v>63.722684088464312</v>
      </c>
      <c r="OH30" s="6">
        <v>49.894305032281324</v>
      </c>
      <c r="OI30" s="6">
        <v>30.505251539738303</v>
      </c>
      <c r="OJ30" s="6">
        <v>64.677268900334354</v>
      </c>
      <c r="OK30" s="6">
        <v>62.873696407784607</v>
      </c>
      <c r="OL30" s="6">
        <v>64.626323969171082</v>
      </c>
      <c r="OM30" s="6">
        <v>56.220011203395281</v>
      </c>
      <c r="ON30" s="6">
        <v>69.838454805024597</v>
      </c>
      <c r="OO30" s="6">
        <v>93.577931758879899</v>
      </c>
      <c r="OP30" s="6">
        <v>140.8748376982013</v>
      </c>
      <c r="OQ30" s="6">
        <v>110.06419366007417</v>
      </c>
      <c r="OR30" s="6">
        <v>116.10690267315269</v>
      </c>
      <c r="OS30" s="6">
        <v>64.830470664565297</v>
      </c>
      <c r="OT30" s="6">
        <v>55.359555234352065</v>
      </c>
      <c r="OU30" s="6">
        <v>31.643982616112435</v>
      </c>
      <c r="OV30" s="6">
        <v>65.265863477907288</v>
      </c>
      <c r="OW30" s="6">
        <v>62.106771388234073</v>
      </c>
      <c r="OX30" s="6">
        <v>66.890093958467773</v>
      </c>
      <c r="OY30" s="6">
        <v>58.209679215221364</v>
      </c>
      <c r="OZ30" s="6">
        <v>70.377120514167245</v>
      </c>
      <c r="PA30" s="6">
        <v>91.234705398574548</v>
      </c>
      <c r="PB30" s="6">
        <v>141.18512850682458</v>
      </c>
      <c r="PC30" s="6">
        <v>110.49923598902163</v>
      </c>
      <c r="PD30" s="6">
        <v>117.13405560112108</v>
      </c>
      <c r="PE30" s="6">
        <v>63.613266074941933</v>
      </c>
      <c r="PF30" s="6">
        <v>62.716181331668103</v>
      </c>
      <c r="PG30" s="6">
        <v>33.381704042421539</v>
      </c>
      <c r="PH30" s="6">
        <v>65.263124873466566</v>
      </c>
      <c r="PI30" s="6">
        <v>63.289499575727788</v>
      </c>
      <c r="PJ30" s="6">
        <v>68.042008651519993</v>
      </c>
      <c r="PK30" s="6">
        <v>58.988891077799465</v>
      </c>
      <c r="PL30" s="6">
        <v>71.544199214710829</v>
      </c>
      <c r="PM30" s="6">
        <v>91.724028796683186</v>
      </c>
      <c r="PN30" s="6">
        <v>144.84907486653506</v>
      </c>
      <c r="PO30" s="6">
        <v>111.073553945893</v>
      </c>
      <c r="PP30" s="6">
        <v>118.69651932985974</v>
      </c>
      <c r="PQ30" s="6">
        <v>64.488426907533182</v>
      </c>
      <c r="PR30" s="6">
        <v>70.603914421835228</v>
      </c>
      <c r="PS30" s="6">
        <v>36.565314021001228</v>
      </c>
      <c r="PT30" s="6">
        <v>65.992635103267943</v>
      </c>
      <c r="PU30" s="6">
        <v>64.860219306741982</v>
      </c>
      <c r="PV30" s="6">
        <v>69.251478826943895</v>
      </c>
      <c r="PW30" s="6">
        <v>60.456465960518166</v>
      </c>
      <c r="PX30" s="6">
        <v>74.166156945298951</v>
      </c>
      <c r="PY30" s="6">
        <v>92.405211104076642</v>
      </c>
      <c r="PZ30" s="6">
        <v>149.11440494912895</v>
      </c>
      <c r="QA30" s="6">
        <v>111.61920310276189</v>
      </c>
      <c r="QB30" s="6">
        <v>118.79354000008756</v>
      </c>
      <c r="QC30" s="6">
        <v>65.818626675872579</v>
      </c>
      <c r="QD30" s="6">
        <v>72.991929354832763</v>
      </c>
      <c r="QE30" s="6">
        <v>42.949182937554205</v>
      </c>
      <c r="QF30" s="6">
        <v>66.927376067997358</v>
      </c>
      <c r="QG30" s="6">
        <v>67.075521971403603</v>
      </c>
      <c r="QH30" s="6">
        <v>69.976647308460016</v>
      </c>
      <c r="QI30" s="6">
        <v>61.384719477180624</v>
      </c>
      <c r="QJ30" s="6">
        <v>75.915773746612942</v>
      </c>
      <c r="QK30" s="6">
        <v>118.74707490733923</v>
      </c>
      <c r="QL30" s="6">
        <v>154.16015971666647</v>
      </c>
      <c r="QM30" s="6">
        <v>111.87019170609854</v>
      </c>
      <c r="QN30" s="6">
        <v>119.255425435821</v>
      </c>
      <c r="QO30" s="37">
        <v>67.545140764526593</v>
      </c>
    </row>
    <row r="31" spans="1:457">
      <c r="A31" s="47" t="s">
        <v>408</v>
      </c>
      <c r="B31" s="333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  <c r="GD31" s="6"/>
      <c r="GE31" s="6"/>
      <c r="GF31" s="6"/>
      <c r="GG31" s="6"/>
      <c r="GH31" s="6"/>
      <c r="GI31" s="6"/>
      <c r="GJ31" s="6"/>
      <c r="GK31" s="6"/>
      <c r="GL31" s="6"/>
      <c r="GM31" s="6"/>
      <c r="GN31" s="6"/>
      <c r="GO31" s="6"/>
      <c r="GP31" s="6"/>
      <c r="GQ31" s="6"/>
      <c r="GR31" s="6"/>
      <c r="GS31" s="6"/>
      <c r="GT31" s="6"/>
      <c r="GU31" s="6"/>
      <c r="GV31" s="6"/>
      <c r="GW31" s="6"/>
      <c r="GX31" s="6"/>
      <c r="GY31" s="6"/>
      <c r="GZ31" s="6"/>
      <c r="HA31" s="6"/>
      <c r="HB31" s="6"/>
      <c r="HC31" s="6"/>
      <c r="HD31" s="6"/>
      <c r="HE31" s="6"/>
      <c r="HF31" s="6"/>
      <c r="HG31" s="6"/>
      <c r="HH31" s="6"/>
      <c r="HI31" s="6"/>
      <c r="HJ31" s="6"/>
      <c r="HK31" s="6"/>
      <c r="HL31" s="6"/>
      <c r="HM31" s="6"/>
      <c r="HN31" s="6"/>
      <c r="HO31" s="6"/>
      <c r="HP31" s="6"/>
      <c r="HQ31" s="6"/>
      <c r="HR31" s="6"/>
      <c r="HS31" s="6"/>
      <c r="HT31" s="6"/>
      <c r="HU31" s="6"/>
      <c r="HV31" s="6"/>
      <c r="HW31" s="6"/>
      <c r="HX31" s="6"/>
      <c r="HY31" s="6"/>
      <c r="HZ31" s="6"/>
      <c r="IA31" s="6"/>
      <c r="IB31" s="6"/>
      <c r="IC31" s="6"/>
      <c r="ID31" s="6"/>
      <c r="IE31" s="6"/>
      <c r="IF31" s="6"/>
      <c r="IG31" s="6"/>
      <c r="IH31" s="6"/>
      <c r="II31" s="6"/>
      <c r="IJ31" s="6"/>
      <c r="IK31" s="6"/>
      <c r="IL31" s="6"/>
      <c r="IM31" s="6"/>
      <c r="IN31" s="6"/>
      <c r="IO31" s="6"/>
      <c r="IP31" s="6"/>
      <c r="IQ31" s="6"/>
      <c r="IR31" s="6"/>
      <c r="IS31" s="6"/>
      <c r="IT31" s="6"/>
      <c r="IU31" s="6"/>
      <c r="IV31" s="6"/>
      <c r="IW31" s="6"/>
      <c r="IX31" s="6"/>
      <c r="IY31" s="6"/>
      <c r="IZ31" s="6"/>
      <c r="JA31" s="6"/>
      <c r="JB31" s="6"/>
      <c r="JC31" s="6"/>
      <c r="JD31" s="6"/>
      <c r="JE31" s="6"/>
      <c r="JF31" s="6"/>
      <c r="JG31" s="6"/>
      <c r="JH31" s="6"/>
      <c r="JI31" s="6"/>
      <c r="JJ31" s="6"/>
      <c r="JK31" s="6"/>
      <c r="JL31" s="6"/>
      <c r="JM31" s="6"/>
      <c r="JN31" s="6"/>
      <c r="JO31" s="6"/>
      <c r="JP31" s="6"/>
      <c r="JQ31" s="6"/>
      <c r="JR31" s="6"/>
      <c r="JS31" s="6"/>
      <c r="JT31" s="6"/>
      <c r="JU31" s="6"/>
      <c r="JV31" s="6"/>
      <c r="JW31" s="6"/>
      <c r="JX31" s="6"/>
      <c r="JY31" s="6"/>
      <c r="JZ31" s="6"/>
      <c r="KA31" s="6"/>
      <c r="KB31" s="6"/>
      <c r="KC31" s="6"/>
      <c r="KD31" s="6"/>
      <c r="KE31" s="6"/>
      <c r="KF31" s="6"/>
      <c r="KG31" s="6"/>
      <c r="KH31" s="6"/>
      <c r="KI31" s="6"/>
      <c r="KJ31" s="6"/>
      <c r="KK31" s="6"/>
      <c r="KL31" s="6"/>
      <c r="KM31" s="6"/>
      <c r="KN31" s="6"/>
      <c r="KO31" s="6"/>
      <c r="KP31" s="6"/>
      <c r="KQ31" s="6"/>
      <c r="KR31" s="6"/>
      <c r="KS31" s="6"/>
      <c r="KT31" s="6"/>
      <c r="KU31" s="6"/>
      <c r="KV31" s="6"/>
      <c r="KW31" s="6"/>
      <c r="KX31" s="6"/>
      <c r="KY31" s="6"/>
      <c r="KZ31" s="6"/>
      <c r="LA31" s="6"/>
      <c r="LB31" s="6"/>
      <c r="LC31" s="6"/>
      <c r="LD31" s="6"/>
      <c r="LE31" s="6"/>
      <c r="LF31" s="6"/>
      <c r="LG31" s="6"/>
      <c r="LH31" s="6"/>
      <c r="LI31" s="6"/>
      <c r="LJ31" s="6"/>
      <c r="LK31" s="6"/>
      <c r="LL31" s="6"/>
      <c r="LM31" s="6"/>
      <c r="LN31" s="6"/>
      <c r="LO31" s="6"/>
      <c r="LP31" s="6"/>
      <c r="LQ31" s="6"/>
      <c r="LR31" s="6"/>
      <c r="LS31" s="6"/>
      <c r="LT31" s="6"/>
      <c r="LU31" s="6"/>
      <c r="LV31" s="6"/>
      <c r="LW31" s="6"/>
      <c r="LX31" s="6"/>
      <c r="LY31" s="6"/>
      <c r="LZ31" s="6"/>
      <c r="MA31" s="6"/>
      <c r="MB31" s="6"/>
      <c r="MC31" s="6"/>
      <c r="MD31" s="6"/>
      <c r="ME31" s="6"/>
      <c r="MF31" s="6"/>
      <c r="MG31" s="6"/>
      <c r="MH31" s="6"/>
      <c r="MI31" s="6"/>
      <c r="MJ31" s="6"/>
      <c r="MK31" s="6"/>
      <c r="ML31" s="6"/>
      <c r="MM31" s="6"/>
      <c r="MN31" s="6"/>
      <c r="MO31" s="6"/>
      <c r="MP31" s="6"/>
      <c r="MQ31" s="6"/>
      <c r="MR31" s="6"/>
      <c r="MS31" s="6"/>
      <c r="MT31" s="6"/>
      <c r="MU31" s="6"/>
      <c r="MV31" s="6"/>
      <c r="MW31" s="6"/>
      <c r="MX31" s="6"/>
      <c r="MY31" s="6"/>
      <c r="MZ31" s="6"/>
      <c r="NA31" s="6"/>
      <c r="NB31" s="6"/>
      <c r="NC31" s="6"/>
      <c r="ND31" s="6"/>
      <c r="NE31" s="6"/>
      <c r="NF31" s="6"/>
      <c r="NG31" s="6"/>
      <c r="NH31" s="6"/>
      <c r="NI31" s="6"/>
      <c r="NJ31" s="6"/>
      <c r="NK31" s="6"/>
      <c r="NL31" s="6"/>
      <c r="NM31" s="6"/>
      <c r="NN31" s="6"/>
      <c r="NO31" s="6"/>
      <c r="NP31" s="6"/>
      <c r="NQ31" s="6"/>
      <c r="NR31" s="6"/>
      <c r="NS31" s="6"/>
      <c r="NT31" s="6"/>
      <c r="NU31" s="6"/>
      <c r="NV31" s="6"/>
      <c r="NW31" s="6"/>
      <c r="NX31" s="6"/>
      <c r="NY31" s="6"/>
      <c r="NZ31" s="6"/>
      <c r="OA31" s="6"/>
      <c r="OB31" s="6"/>
      <c r="OC31" s="6"/>
      <c r="OD31" s="6"/>
      <c r="OE31" s="6"/>
      <c r="OF31" s="6"/>
      <c r="OG31" s="6"/>
      <c r="OH31" s="6"/>
      <c r="OI31" s="6"/>
      <c r="OJ31" s="6"/>
      <c r="OK31" s="6"/>
      <c r="OL31" s="6"/>
      <c r="OM31" s="6"/>
      <c r="ON31" s="6"/>
      <c r="OO31" s="6"/>
      <c r="OP31" s="6"/>
      <c r="OQ31" s="6"/>
      <c r="OR31" s="6"/>
      <c r="OS31" s="6"/>
      <c r="OT31" s="6"/>
      <c r="OU31" s="6"/>
      <c r="OV31" s="6"/>
      <c r="OW31" s="6"/>
      <c r="OX31" s="6"/>
      <c r="OY31" s="6"/>
      <c r="OZ31" s="6"/>
      <c r="PA31" s="6"/>
      <c r="PB31" s="6"/>
      <c r="PC31" s="6"/>
      <c r="PD31" s="6"/>
      <c r="PE31" s="6"/>
      <c r="PF31" s="6"/>
      <c r="PG31" s="6"/>
      <c r="PH31" s="6"/>
      <c r="PI31" s="6"/>
      <c r="PJ31" s="6"/>
      <c r="PK31" s="6"/>
      <c r="PL31" s="6"/>
      <c r="PM31" s="6"/>
      <c r="PN31" s="6"/>
      <c r="PO31" s="6"/>
      <c r="PP31" s="6"/>
      <c r="PQ31" s="6"/>
      <c r="PR31" s="6"/>
      <c r="PS31" s="6"/>
      <c r="PT31" s="6"/>
      <c r="PU31" s="6"/>
      <c r="PV31" s="6"/>
      <c r="PW31" s="6"/>
      <c r="PX31" s="6"/>
      <c r="PY31" s="6"/>
      <c r="PZ31" s="6"/>
      <c r="QA31" s="6"/>
      <c r="QB31" s="6"/>
      <c r="QC31" s="6"/>
      <c r="QD31" s="6"/>
      <c r="QE31" s="6"/>
      <c r="QF31" s="6"/>
      <c r="QG31" s="6"/>
      <c r="QH31" s="6"/>
      <c r="QI31" s="6"/>
      <c r="QJ31" s="6"/>
      <c r="QK31" s="6"/>
      <c r="QL31" s="6"/>
      <c r="QM31" s="6"/>
      <c r="QN31" s="6"/>
      <c r="QO31" s="37"/>
    </row>
    <row r="32" spans="1:457">
      <c r="A32" s="42" t="s">
        <v>409</v>
      </c>
      <c r="B32" s="332">
        <v>428.59360860548418</v>
      </c>
      <c r="C32" s="18">
        <v>197.851925645401</v>
      </c>
      <c r="D32" s="18">
        <v>165.38107872984364</v>
      </c>
      <c r="E32" s="18">
        <v>160.2244277583743</v>
      </c>
      <c r="F32" s="18">
        <v>112.76123890192294</v>
      </c>
      <c r="G32" s="18">
        <v>92.663954418904041</v>
      </c>
      <c r="H32" s="18">
        <v>110.7841166488831</v>
      </c>
      <c r="I32" s="18">
        <v>97.21134118623894</v>
      </c>
      <c r="J32" s="18">
        <v>94.600846792800894</v>
      </c>
      <c r="K32" s="18">
        <v>88.280397136812269</v>
      </c>
      <c r="L32" s="18">
        <v>147.08365417456801</v>
      </c>
      <c r="M32" s="18">
        <v>183.72753055603758</v>
      </c>
      <c r="N32" s="18">
        <v>79.892819382850277</v>
      </c>
      <c r="O32" s="18">
        <v>100.59277823499075</v>
      </c>
      <c r="P32" s="18">
        <v>113.18034720413715</v>
      </c>
      <c r="Q32" s="18">
        <v>55.373604973991995</v>
      </c>
      <c r="R32" s="18">
        <v>43.632659228432942</v>
      </c>
      <c r="S32" s="18">
        <v>28.59685633850318</v>
      </c>
      <c r="T32" s="18">
        <v>41.605975633823057</v>
      </c>
      <c r="U32" s="18">
        <v>50.050749357422148</v>
      </c>
      <c r="V32" s="18">
        <v>66.354854722907135</v>
      </c>
      <c r="W32" s="18">
        <v>60.231716446528267</v>
      </c>
      <c r="X32" s="18">
        <v>108.9253191916862</v>
      </c>
      <c r="Y32" s="18">
        <v>136.37864420540583</v>
      </c>
      <c r="Z32" s="18">
        <v>98.718788170730818</v>
      </c>
      <c r="AA32" s="18">
        <v>93.052448946454547</v>
      </c>
      <c r="AB32" s="18">
        <v>93.747195808710572</v>
      </c>
      <c r="AC32" s="18">
        <v>42.884574102318524</v>
      </c>
      <c r="AD32" s="18">
        <v>64.896458366618688</v>
      </c>
      <c r="AE32" s="18">
        <v>42.588056118232529</v>
      </c>
      <c r="AF32" s="18">
        <v>55.198737160874472</v>
      </c>
      <c r="AG32" s="18">
        <v>55.668599525913457</v>
      </c>
      <c r="AH32" s="18">
        <v>63.155094533556671</v>
      </c>
      <c r="AI32" s="18">
        <v>62.447528995757096</v>
      </c>
      <c r="AJ32" s="18">
        <v>101.95931298572162</v>
      </c>
      <c r="AK32" s="18">
        <v>124.93399975087335</v>
      </c>
      <c r="AL32" s="18">
        <v>90.458257986506311</v>
      </c>
      <c r="AM32" s="18">
        <v>97.875321535021129</v>
      </c>
      <c r="AN32" s="18">
        <v>99.078624798330139</v>
      </c>
      <c r="AO32" s="18">
        <v>44.346068958419814</v>
      </c>
      <c r="AP32" s="18">
        <v>65.998002174769596</v>
      </c>
      <c r="AQ32" s="18">
        <v>41.365098323198964</v>
      </c>
      <c r="AR32" s="18">
        <v>55.555377220548486</v>
      </c>
      <c r="AS32" s="18">
        <v>56.193215542715528</v>
      </c>
      <c r="AT32" s="18">
        <v>59.355914643181563</v>
      </c>
      <c r="AU32" s="18">
        <v>59.124609517512582</v>
      </c>
      <c r="AV32" s="18">
        <v>102.68308830247854</v>
      </c>
      <c r="AW32" s="18">
        <v>125.04746626960119</v>
      </c>
      <c r="AX32" s="18">
        <v>94.499073303930075</v>
      </c>
      <c r="AY32" s="18">
        <v>92.595343067188466</v>
      </c>
      <c r="AZ32" s="18">
        <v>111.82874445338868</v>
      </c>
      <c r="BA32" s="18">
        <v>41.361028781828793</v>
      </c>
      <c r="BB32" s="18">
        <v>60.903452136158442</v>
      </c>
      <c r="BC32" s="18">
        <v>40.646715046596491</v>
      </c>
      <c r="BD32" s="18">
        <v>52.184962802651278</v>
      </c>
      <c r="BE32" s="18">
        <v>49.689753164529016</v>
      </c>
      <c r="BF32" s="18">
        <v>53.307845019553397</v>
      </c>
      <c r="BG32" s="18">
        <v>47.75736889561054</v>
      </c>
      <c r="BH32" s="18">
        <v>97.054569089158164</v>
      </c>
      <c r="BI32" s="18">
        <v>136.47162301671298</v>
      </c>
      <c r="BJ32" s="18">
        <v>63.780946560648438</v>
      </c>
      <c r="BK32" s="18">
        <v>64.792088573544461</v>
      </c>
      <c r="BL32" s="18">
        <v>86.307412318960829</v>
      </c>
      <c r="BM32" s="18">
        <v>35.36262170618263</v>
      </c>
      <c r="BN32" s="18">
        <v>42.714536439699906</v>
      </c>
      <c r="BO32" s="18">
        <v>29.76197638124135</v>
      </c>
      <c r="BP32" s="18">
        <v>39.054294327996125</v>
      </c>
      <c r="BQ32" s="18">
        <v>30.889394918311933</v>
      </c>
      <c r="BR32" s="18">
        <v>42.689856782414651</v>
      </c>
      <c r="BS32" s="18">
        <v>38.666959638526691</v>
      </c>
      <c r="BT32" s="18">
        <v>72.197249098541633</v>
      </c>
      <c r="BU32" s="18">
        <v>118.84792306605453</v>
      </c>
      <c r="BV32" s="18">
        <v>56.434372044139671</v>
      </c>
      <c r="BW32" s="18">
        <v>55.893535267941687</v>
      </c>
      <c r="BX32" s="18">
        <v>93.338552472499529</v>
      </c>
      <c r="BY32" s="18">
        <v>33.085239726030572</v>
      </c>
      <c r="BZ32" s="18">
        <v>30.745675843073844</v>
      </c>
      <c r="CA32" s="18">
        <v>20.68461923452768</v>
      </c>
      <c r="CB32" s="18">
        <v>33.013292221854115</v>
      </c>
      <c r="CC32" s="18">
        <v>22.516048614072893</v>
      </c>
      <c r="CD32" s="18">
        <v>38.742064724618231</v>
      </c>
      <c r="CE32" s="18">
        <v>32.146150935108487</v>
      </c>
      <c r="CF32" s="18">
        <v>70.113240305180923</v>
      </c>
      <c r="CG32" s="18">
        <v>102.26698894872098</v>
      </c>
      <c r="CH32" s="18">
        <v>54.749284676187372</v>
      </c>
      <c r="CI32" s="18">
        <v>39.726282489508677</v>
      </c>
      <c r="CJ32" s="18">
        <v>47.836006338453167</v>
      </c>
      <c r="CK32" s="18">
        <v>21.186543534750125</v>
      </c>
      <c r="CL32" s="18">
        <v>19.938003105255241</v>
      </c>
      <c r="CM32" s="18">
        <v>19.641413645587836</v>
      </c>
      <c r="CN32" s="18">
        <v>22.286980855734804</v>
      </c>
      <c r="CO32" s="18">
        <v>15.706752064255095</v>
      </c>
      <c r="CP32" s="18">
        <v>30.297236682973953</v>
      </c>
      <c r="CQ32" s="18">
        <v>24.842175034918704</v>
      </c>
      <c r="CR32" s="18">
        <v>51.522153365022469</v>
      </c>
      <c r="CS32" s="18">
        <v>100.45806047833439</v>
      </c>
      <c r="CT32" s="18">
        <v>49.740250706280527</v>
      </c>
      <c r="CU32" s="18">
        <v>44.606819174841505</v>
      </c>
      <c r="CV32" s="18">
        <v>55.627617206292946</v>
      </c>
      <c r="CW32" s="18">
        <v>31.439663364977896</v>
      </c>
      <c r="CX32" s="18">
        <v>27.226079557435277</v>
      </c>
      <c r="CY32" s="18">
        <v>20.941404373414063</v>
      </c>
      <c r="CZ32" s="18">
        <v>29.068030325134522</v>
      </c>
      <c r="DA32" s="18">
        <v>15.35556102661528</v>
      </c>
      <c r="DB32" s="18">
        <v>44.419235452744587</v>
      </c>
      <c r="DC32" s="18">
        <v>26.571276481223677</v>
      </c>
      <c r="DD32" s="18">
        <v>44.334775588094018</v>
      </c>
      <c r="DE32" s="18">
        <v>100.19046568271051</v>
      </c>
      <c r="DF32" s="18">
        <v>45.732943205177783</v>
      </c>
      <c r="DG32" s="18">
        <v>35.982543257373976</v>
      </c>
      <c r="DH32" s="18">
        <v>48.449576420637328</v>
      </c>
      <c r="DI32" s="18">
        <v>26.116018804666989</v>
      </c>
      <c r="DJ32" s="18">
        <v>29.034984566068676</v>
      </c>
      <c r="DK32" s="18">
        <v>20.787323324631181</v>
      </c>
      <c r="DL32" s="18">
        <v>28.197026212110057</v>
      </c>
      <c r="DM32" s="18">
        <v>18.631654515085017</v>
      </c>
      <c r="DN32" s="18">
        <v>50.128376920376347</v>
      </c>
      <c r="DO32" s="18">
        <v>27.161237629457904</v>
      </c>
      <c r="DP32" s="18">
        <v>50.468618096084754</v>
      </c>
      <c r="DQ32" s="18">
        <v>99.64743500750005</v>
      </c>
      <c r="DR32" s="18">
        <v>59.275637057958207</v>
      </c>
      <c r="DS32" s="18">
        <v>43.27567217918125</v>
      </c>
      <c r="DT32" s="18">
        <v>47.449516533218741</v>
      </c>
      <c r="DU32" s="18">
        <v>20.218408146457801</v>
      </c>
      <c r="DV32" s="18">
        <v>31.187075573703158</v>
      </c>
      <c r="DW32" s="18">
        <v>21.957256583979145</v>
      </c>
      <c r="DX32" s="18">
        <v>37.216224831097172</v>
      </c>
      <c r="DY32" s="18">
        <v>15.982084134951092</v>
      </c>
      <c r="DZ32" s="18">
        <v>50.420872728149519</v>
      </c>
      <c r="EA32" s="18">
        <v>20.648938467351826</v>
      </c>
      <c r="EB32" s="18">
        <v>47.043782062310875</v>
      </c>
      <c r="EC32" s="18">
        <v>99.80716216049052</v>
      </c>
      <c r="ED32" s="18">
        <v>19.861460095556588</v>
      </c>
      <c r="EE32" s="18">
        <v>33.145965193434321</v>
      </c>
      <c r="EF32" s="18">
        <v>38.730050482879768</v>
      </c>
      <c r="EG32" s="18">
        <v>14.906960824076917</v>
      </c>
      <c r="EH32" s="18">
        <v>30.538183260201805</v>
      </c>
      <c r="EI32" s="18">
        <v>23.640206847481913</v>
      </c>
      <c r="EJ32" s="18">
        <v>31.537026730754853</v>
      </c>
      <c r="EK32" s="18">
        <v>20.53995281418576</v>
      </c>
      <c r="EL32" s="18">
        <v>47.091294102582189</v>
      </c>
      <c r="EM32" s="18">
        <v>22.339279749729901</v>
      </c>
      <c r="EN32" s="18">
        <v>39.066112397595326</v>
      </c>
      <c r="EO32" s="18">
        <v>75.093957535878118</v>
      </c>
      <c r="EP32" s="18">
        <v>12.288277657095051</v>
      </c>
      <c r="EQ32" s="18">
        <v>38.166574257685227</v>
      </c>
      <c r="ER32" s="18">
        <v>40.227668116848257</v>
      </c>
      <c r="ES32" s="18">
        <v>11.509291145245252</v>
      </c>
      <c r="ET32" s="18">
        <v>32.230940365629039</v>
      </c>
      <c r="EU32" s="18">
        <v>25.453993517323696</v>
      </c>
      <c r="EV32" s="18">
        <v>35.272962545561462</v>
      </c>
      <c r="EW32" s="18">
        <v>27.85094937127792</v>
      </c>
      <c r="EX32" s="18">
        <v>76.206602466464687</v>
      </c>
      <c r="EY32" s="18">
        <v>34.73606705906991</v>
      </c>
      <c r="EZ32" s="18">
        <v>55.439647574603406</v>
      </c>
      <c r="FA32" s="18">
        <v>112.5606301967419</v>
      </c>
      <c r="FB32" s="18">
        <v>14.405178357062761</v>
      </c>
      <c r="FC32" s="18">
        <v>35.538542390473751</v>
      </c>
      <c r="FD32" s="18">
        <v>39.76869830932467</v>
      </c>
      <c r="FE32" s="18">
        <v>11.329177835441799</v>
      </c>
      <c r="FF32" s="18">
        <v>32.390595497169272</v>
      </c>
      <c r="FG32" s="18">
        <v>29.393023618454386</v>
      </c>
      <c r="FH32" s="18">
        <v>48.305838982983424</v>
      </c>
      <c r="FI32" s="18">
        <v>25.104615233774418</v>
      </c>
      <c r="FJ32" s="18">
        <v>81.566313121646843</v>
      </c>
      <c r="FK32" s="18">
        <v>25.359391167000485</v>
      </c>
      <c r="FL32" s="18">
        <v>50.675896252207011</v>
      </c>
      <c r="FM32" s="18">
        <v>112.37563576509287</v>
      </c>
      <c r="FN32" s="18">
        <v>15.138093085845734</v>
      </c>
      <c r="FO32" s="18">
        <v>27.944645681565948</v>
      </c>
      <c r="FP32" s="18">
        <v>27.343399432110431</v>
      </c>
      <c r="FQ32" s="18">
        <v>8.0553957525784039</v>
      </c>
      <c r="FR32" s="18">
        <v>22.589505855205367</v>
      </c>
      <c r="FS32" s="18">
        <v>19.593568330499714</v>
      </c>
      <c r="FT32" s="18">
        <v>44.510007769711727</v>
      </c>
      <c r="FU32" s="18">
        <v>18.008339965896667</v>
      </c>
      <c r="FV32" s="18">
        <v>81.637528938281676</v>
      </c>
      <c r="FW32" s="18">
        <v>20.655579055901004</v>
      </c>
      <c r="FX32" s="18">
        <v>42.121764088410337</v>
      </c>
      <c r="FY32" s="18">
        <v>116.68633010666464</v>
      </c>
      <c r="FZ32" s="18">
        <v>16.1571528604535</v>
      </c>
      <c r="GA32" s="18">
        <v>33.108860825014503</v>
      </c>
      <c r="GB32" s="18">
        <v>42.998192822401201</v>
      </c>
      <c r="GC32" s="18">
        <v>10.578579211759124</v>
      </c>
      <c r="GD32" s="18">
        <v>26.53786842937442</v>
      </c>
      <c r="GE32" s="18">
        <v>21.755715285025293</v>
      </c>
      <c r="GF32" s="18">
        <v>70.332489957106603</v>
      </c>
      <c r="GG32" s="18">
        <v>20.701925610896215</v>
      </c>
      <c r="GH32" s="18">
        <v>95.181550795417394</v>
      </c>
      <c r="GI32" s="18">
        <v>26.848706971729534</v>
      </c>
      <c r="GJ32" s="18">
        <v>45.894763067373653</v>
      </c>
      <c r="GK32" s="18">
        <v>128.38778309124581</v>
      </c>
      <c r="GL32" s="18">
        <v>13.275854065344825</v>
      </c>
      <c r="GM32" s="18">
        <v>25.589154056343141</v>
      </c>
      <c r="GN32" s="18">
        <v>29.019667861815446</v>
      </c>
      <c r="GO32" s="18">
        <v>7.8568818600676495</v>
      </c>
      <c r="GP32" s="18">
        <v>27.396758363220865</v>
      </c>
      <c r="GQ32" s="18">
        <v>21.64673593210626</v>
      </c>
      <c r="GR32" s="18">
        <v>57.688926043290159</v>
      </c>
      <c r="GS32" s="18">
        <v>17.910266665212902</v>
      </c>
      <c r="GT32" s="18">
        <v>87.543338345138267</v>
      </c>
      <c r="GU32" s="18">
        <v>16.68266684133037</v>
      </c>
      <c r="GV32" s="18">
        <v>41.171121183362906</v>
      </c>
      <c r="GW32" s="18">
        <v>105.40736338334072</v>
      </c>
      <c r="GX32" s="18">
        <v>11.198183663695996</v>
      </c>
      <c r="GY32" s="18">
        <v>18.800866123749529</v>
      </c>
      <c r="GZ32" s="18">
        <v>25.282576873602167</v>
      </c>
      <c r="HA32" s="18">
        <v>7.4060669905921124</v>
      </c>
      <c r="HB32" s="18">
        <v>21.77895971068186</v>
      </c>
      <c r="HC32" s="18">
        <v>14.071352687780188</v>
      </c>
      <c r="HD32" s="18">
        <v>51.681723961200397</v>
      </c>
      <c r="HE32" s="18">
        <v>13.729570042358983</v>
      </c>
      <c r="HF32" s="18">
        <v>87.230575597817193</v>
      </c>
      <c r="HG32" s="18">
        <v>15.926060359724016</v>
      </c>
      <c r="HH32" s="18">
        <v>40.056749368790015</v>
      </c>
      <c r="HI32" s="18">
        <v>104.79914289640405</v>
      </c>
      <c r="HJ32" s="18">
        <v>14.355240241966438</v>
      </c>
      <c r="HK32" s="18">
        <v>20.963547301187358</v>
      </c>
      <c r="HL32" s="18">
        <v>27.043263393331483</v>
      </c>
      <c r="HM32" s="18">
        <v>7.8344385721641894</v>
      </c>
      <c r="HN32" s="18">
        <v>21.019544444608659</v>
      </c>
      <c r="HO32" s="18">
        <v>17.152294935134236</v>
      </c>
      <c r="HP32" s="18">
        <v>48.118442438856839</v>
      </c>
      <c r="HQ32" s="18">
        <v>15.33454476251481</v>
      </c>
      <c r="HR32" s="18">
        <v>90.096592631288203</v>
      </c>
      <c r="HS32" s="18">
        <v>16.7358112046694</v>
      </c>
      <c r="HT32" s="18">
        <v>37.581859297273063</v>
      </c>
      <c r="HU32" s="18">
        <v>115.29269372923065</v>
      </c>
      <c r="HV32" s="18">
        <v>15.475265121841012</v>
      </c>
      <c r="HW32" s="18">
        <v>21.088592181360365</v>
      </c>
      <c r="HX32" s="18">
        <v>23.861760921179997</v>
      </c>
      <c r="HY32" s="18">
        <v>7.4914804957855976</v>
      </c>
      <c r="HZ32" s="18">
        <v>19.579891238050152</v>
      </c>
      <c r="IA32" s="18">
        <v>15.665816677658928</v>
      </c>
      <c r="IB32" s="18">
        <v>47.672584438783268</v>
      </c>
      <c r="IC32" s="18">
        <v>15.569415371255939</v>
      </c>
      <c r="ID32" s="18">
        <v>88.916825587927406</v>
      </c>
      <c r="IE32" s="18">
        <v>16.735409668216885</v>
      </c>
      <c r="IF32" s="18">
        <v>32.004490042285703</v>
      </c>
      <c r="IG32" s="18">
        <v>114.7426006179213</v>
      </c>
      <c r="IH32" s="18">
        <v>13.128830048591833</v>
      </c>
      <c r="II32" s="18">
        <v>16.062305556039899</v>
      </c>
      <c r="IJ32" s="18">
        <v>23.919730522468143</v>
      </c>
      <c r="IK32" s="18">
        <v>7.6800680922777564</v>
      </c>
      <c r="IL32" s="18">
        <v>22.386920440709751</v>
      </c>
      <c r="IM32" s="18">
        <v>14.100329614914047</v>
      </c>
      <c r="IN32" s="18">
        <v>46.919402326595119</v>
      </c>
      <c r="IO32" s="18">
        <v>76.857490198435087</v>
      </c>
      <c r="IP32" s="18">
        <v>101.8203680810097</v>
      </c>
      <c r="IQ32" s="18">
        <v>17.028590622721005</v>
      </c>
      <c r="IR32" s="18">
        <v>30.468862346138192</v>
      </c>
      <c r="IS32" s="18">
        <v>127.14667405697766</v>
      </c>
      <c r="IT32" s="18">
        <v>32.342201788967138</v>
      </c>
      <c r="IU32" s="18">
        <v>16.913387509482472</v>
      </c>
      <c r="IV32" s="18">
        <v>23.882119413146405</v>
      </c>
      <c r="IW32" s="18">
        <v>8.9651606199819902</v>
      </c>
      <c r="IX32" s="18">
        <v>22.802010610513971</v>
      </c>
      <c r="IY32" s="18">
        <v>14.557146803777609</v>
      </c>
      <c r="IZ32" s="18">
        <v>48.341677161190574</v>
      </c>
      <c r="JA32" s="18">
        <v>16.665763164340628</v>
      </c>
      <c r="JB32" s="18">
        <v>107.65671124246725</v>
      </c>
      <c r="JC32" s="18">
        <v>17.526553438135391</v>
      </c>
      <c r="JD32" s="18">
        <v>37.58057430779985</v>
      </c>
      <c r="JE32" s="18">
        <v>145.34937637447669</v>
      </c>
      <c r="JF32" s="18">
        <v>55.293935126939104</v>
      </c>
      <c r="JG32" s="18">
        <v>14.041039253551183</v>
      </c>
      <c r="JH32" s="18">
        <v>18.910891833473283</v>
      </c>
      <c r="JI32" s="18">
        <v>8.8153578277790725</v>
      </c>
      <c r="JJ32" s="18">
        <v>19.394910270323756</v>
      </c>
      <c r="JK32" s="18">
        <v>13.398878164911212</v>
      </c>
      <c r="JL32" s="18">
        <v>46.628328357252137</v>
      </c>
      <c r="JM32" s="18">
        <v>15.862594982491579</v>
      </c>
      <c r="JN32" s="18">
        <v>109.05885799266184</v>
      </c>
      <c r="JO32" s="18">
        <v>16.109827433045858</v>
      </c>
      <c r="JP32" s="18">
        <v>42.040432970125998</v>
      </c>
      <c r="JQ32" s="18">
        <v>148.18081386605047</v>
      </c>
      <c r="JR32" s="18">
        <v>18.655490314674012</v>
      </c>
      <c r="JS32" s="18">
        <v>13.331392317630069</v>
      </c>
      <c r="JT32" s="18">
        <v>15.03049852973504</v>
      </c>
      <c r="JU32" s="18">
        <v>7.7272978819331009</v>
      </c>
      <c r="JV32" s="18">
        <v>20.620989042642606</v>
      </c>
      <c r="JW32" s="18">
        <v>10.718027205409468</v>
      </c>
      <c r="JX32" s="18">
        <v>41.112891775851367</v>
      </c>
      <c r="JY32" s="18">
        <v>18.014953282923017</v>
      </c>
      <c r="JZ32" s="18">
        <v>106.64133181122061</v>
      </c>
      <c r="KA32" s="18">
        <v>15.46548528640116</v>
      </c>
      <c r="KB32" s="18">
        <v>32.541321722494502</v>
      </c>
      <c r="KC32" s="18">
        <v>134.13282413797631</v>
      </c>
      <c r="KD32" s="18">
        <v>23.760119839207057</v>
      </c>
      <c r="KE32" s="18">
        <v>15.562446972077845</v>
      </c>
      <c r="KF32" s="18">
        <v>13.365339339185988</v>
      </c>
      <c r="KG32" s="18">
        <v>7.4200441293919779</v>
      </c>
      <c r="KH32" s="18">
        <v>15.974260943506497</v>
      </c>
      <c r="KI32" s="18">
        <v>10.008945503744535</v>
      </c>
      <c r="KJ32" s="18">
        <v>32.987248656465184</v>
      </c>
      <c r="KK32" s="18">
        <v>13.533054444319724</v>
      </c>
      <c r="KL32" s="18">
        <v>100.93284684151905</v>
      </c>
      <c r="KM32" s="18">
        <v>13.700045641268922</v>
      </c>
      <c r="KN32" s="18">
        <v>30.960748181434493</v>
      </c>
      <c r="KO32" s="18">
        <v>144.34553243302457</v>
      </c>
      <c r="KP32" s="18">
        <v>25.106885835577547</v>
      </c>
      <c r="KQ32" s="18">
        <v>16.750668810188444</v>
      </c>
      <c r="KR32" s="18">
        <v>16.071123985784801</v>
      </c>
      <c r="KS32" s="18">
        <v>8.3265683780746986</v>
      </c>
      <c r="KT32" s="18">
        <v>17.681017246506414</v>
      </c>
      <c r="KU32" s="18">
        <v>9.832737656643209</v>
      </c>
      <c r="KV32" s="18">
        <v>34.261216629334044</v>
      </c>
      <c r="KW32" s="18">
        <v>45.571816200484996</v>
      </c>
      <c r="KX32" s="18">
        <v>97.778011407580905</v>
      </c>
      <c r="KY32" s="18">
        <v>15.2070212995494</v>
      </c>
      <c r="KZ32" s="18">
        <v>31.337289723433113</v>
      </c>
      <c r="LA32" s="18">
        <v>140.69071727008762</v>
      </c>
      <c r="LB32" s="18">
        <v>28.312057347306176</v>
      </c>
      <c r="LC32" s="18">
        <v>19.635975802648947</v>
      </c>
      <c r="LD32" s="18">
        <v>15.419287043996068</v>
      </c>
      <c r="LE32" s="18">
        <v>9.710963927482382</v>
      </c>
      <c r="LF32" s="18">
        <v>20.178289243691864</v>
      </c>
      <c r="LG32" s="18">
        <v>8.648492364172963</v>
      </c>
      <c r="LH32" s="18">
        <v>34.993899962946905</v>
      </c>
      <c r="LI32" s="18">
        <v>105.5518300428915</v>
      </c>
      <c r="LJ32" s="18">
        <v>102.82532408978315</v>
      </c>
      <c r="LK32" s="18">
        <v>15.535177712284463</v>
      </c>
      <c r="LL32" s="18">
        <v>33.742213187443141</v>
      </c>
      <c r="LM32" s="18">
        <v>142.54561344593273</v>
      </c>
      <c r="LN32" s="18">
        <v>37.415320820389766</v>
      </c>
      <c r="LO32" s="18">
        <v>14.463958057097276</v>
      </c>
      <c r="LP32" s="18">
        <v>11.191680223820702</v>
      </c>
      <c r="LQ32" s="18">
        <v>6.3776647375615436</v>
      </c>
      <c r="LR32" s="18">
        <v>14.347230486191535</v>
      </c>
      <c r="LS32" s="18">
        <v>4.8077354654106879</v>
      </c>
      <c r="LT32" s="18">
        <v>31.2175751650161</v>
      </c>
      <c r="LU32" s="18">
        <v>12.403997136083188</v>
      </c>
      <c r="LV32" s="18">
        <v>99.633516080538797</v>
      </c>
      <c r="LW32" s="18">
        <v>12.43617143106226</v>
      </c>
      <c r="LX32" s="18">
        <v>29.813531890343249</v>
      </c>
      <c r="LY32" s="18">
        <v>143.04227895656612</v>
      </c>
      <c r="LZ32" s="18">
        <v>25.045577877218669</v>
      </c>
      <c r="MA32" s="18">
        <v>16.713212605473792</v>
      </c>
      <c r="MB32" s="18">
        <v>12.544424687784412</v>
      </c>
      <c r="MC32" s="18">
        <v>6.7830024833695717</v>
      </c>
      <c r="MD32" s="18">
        <v>11.75193699859468</v>
      </c>
      <c r="ME32" s="18">
        <v>3.3864532082222949</v>
      </c>
      <c r="MF32" s="18">
        <v>24.815126494048588</v>
      </c>
      <c r="MG32" s="18">
        <v>11.326547492267656</v>
      </c>
      <c r="MH32" s="18">
        <v>87.739963161133716</v>
      </c>
      <c r="MI32" s="18">
        <v>9.9751038829475664</v>
      </c>
      <c r="MJ32" s="18">
        <v>29.641130751780707</v>
      </c>
      <c r="MK32" s="18">
        <v>135.56322379447698</v>
      </c>
      <c r="ML32" s="18">
        <v>27.830403687586848</v>
      </c>
      <c r="MM32" s="18">
        <v>19.95843882736504</v>
      </c>
      <c r="MN32" s="18">
        <v>14.086678942543346</v>
      </c>
      <c r="MO32" s="18">
        <v>8.9938372785461933</v>
      </c>
      <c r="MP32" s="18">
        <v>9.24108575175498</v>
      </c>
      <c r="MQ32" s="18">
        <v>6.3743725381442475</v>
      </c>
      <c r="MR32" s="18">
        <v>25.951853234073923</v>
      </c>
      <c r="MS32" s="18">
        <v>9.7094427891983344</v>
      </c>
      <c r="MT32" s="18">
        <v>81.457169057462778</v>
      </c>
      <c r="MU32" s="18">
        <v>14.134146521149228</v>
      </c>
      <c r="MV32" s="18">
        <v>34.718034270542837</v>
      </c>
      <c r="MW32" s="18">
        <v>137.69351192401774</v>
      </c>
      <c r="MX32" s="18">
        <v>58.882327276359646</v>
      </c>
      <c r="MY32" s="18">
        <v>22.769198875377555</v>
      </c>
      <c r="MZ32" s="18">
        <v>20.666674043988607</v>
      </c>
      <c r="NA32" s="18">
        <v>9.9718748622251514</v>
      </c>
      <c r="NB32" s="18">
        <v>15.295296242373153</v>
      </c>
      <c r="NC32" s="18">
        <v>9.6922644568183287</v>
      </c>
      <c r="ND32" s="18">
        <v>30.722983743501995</v>
      </c>
      <c r="NE32" s="18">
        <v>62.267645049447751</v>
      </c>
      <c r="NF32" s="18">
        <v>93.597222229809532</v>
      </c>
      <c r="NG32" s="18">
        <v>15.088617058758864</v>
      </c>
      <c r="NH32" s="18">
        <v>43.473174936497436</v>
      </c>
      <c r="NI32" s="18">
        <v>143.06933338439961</v>
      </c>
      <c r="NJ32" s="18">
        <v>33.945847909474857</v>
      </c>
      <c r="NK32" s="18">
        <v>20.883156279280119</v>
      </c>
      <c r="NL32" s="18">
        <v>21.304449038276836</v>
      </c>
      <c r="NM32" s="18">
        <v>9.5847561162713237</v>
      </c>
      <c r="NN32" s="18">
        <v>13.928899434206798</v>
      </c>
      <c r="NO32" s="18">
        <v>6.5245832927805125</v>
      </c>
      <c r="NP32" s="18">
        <v>27.807779763927513</v>
      </c>
      <c r="NQ32" s="18">
        <v>11.152796310428764</v>
      </c>
      <c r="NR32" s="18">
        <v>90.122890514633923</v>
      </c>
      <c r="NS32" s="18">
        <v>14.67695853477438</v>
      </c>
      <c r="NT32" s="18">
        <v>39.818945805166166</v>
      </c>
      <c r="NU32" s="18">
        <v>142.95237288674068</v>
      </c>
      <c r="NV32" s="18">
        <v>36.629388176898303</v>
      </c>
      <c r="NW32" s="18">
        <v>23.595332728435977</v>
      </c>
      <c r="NX32" s="18">
        <v>24.109868731679381</v>
      </c>
      <c r="NY32" s="18">
        <v>10.297058726358477</v>
      </c>
      <c r="NZ32" s="18">
        <v>14.189283471870789</v>
      </c>
      <c r="OA32" s="18">
        <v>7.4879586691776421</v>
      </c>
      <c r="OB32" s="18">
        <v>29.817862826068044</v>
      </c>
      <c r="OC32" s="18">
        <v>11.226895681984582</v>
      </c>
      <c r="OD32" s="18">
        <v>91.496642180093119</v>
      </c>
      <c r="OE32" s="18">
        <v>17.938309900274962</v>
      </c>
      <c r="OF32" s="18">
        <v>44.56876538736693</v>
      </c>
      <c r="OG32" s="18">
        <v>149.11267695397373</v>
      </c>
      <c r="OH32" s="18">
        <v>45.911311484176707</v>
      </c>
      <c r="OI32" s="18">
        <v>22.631410600154069</v>
      </c>
      <c r="OJ32" s="18">
        <v>27.555938669514365</v>
      </c>
      <c r="OK32" s="18">
        <v>10.867967024872485</v>
      </c>
      <c r="OL32" s="18">
        <v>14.983501143074124</v>
      </c>
      <c r="OM32" s="18">
        <v>8.1440820285450837</v>
      </c>
      <c r="ON32" s="18">
        <v>30.731221355369012</v>
      </c>
      <c r="OO32" s="18">
        <v>11.085297026767005</v>
      </c>
      <c r="OP32" s="18">
        <v>91.332920831100324</v>
      </c>
      <c r="OQ32" s="18">
        <v>25.888446195277631</v>
      </c>
      <c r="OR32" s="18">
        <v>45.539474566424772</v>
      </c>
      <c r="OS32" s="18">
        <v>147.07184027606746</v>
      </c>
      <c r="OT32" s="18">
        <v>40.950096122683306</v>
      </c>
      <c r="OU32" s="18">
        <v>25.854631652983034</v>
      </c>
      <c r="OV32" s="18">
        <v>30.990691076317425</v>
      </c>
      <c r="OW32" s="18">
        <v>11.490246422719327</v>
      </c>
      <c r="OX32" s="18">
        <v>17.832967468866265</v>
      </c>
      <c r="OY32" s="18">
        <v>9.4851043170428895</v>
      </c>
      <c r="OZ32" s="18">
        <v>34.807260975432001</v>
      </c>
      <c r="PA32" s="18">
        <v>11.627603168166875</v>
      </c>
      <c r="PB32" s="18">
        <v>95.289488042995188</v>
      </c>
      <c r="PC32" s="18">
        <v>27.138835448216508</v>
      </c>
      <c r="PD32" s="18">
        <v>53.343527653128398</v>
      </c>
      <c r="PE32" s="18">
        <v>157.1687765732637</v>
      </c>
      <c r="PF32" s="18">
        <v>53.503973123279692</v>
      </c>
      <c r="PG32" s="18">
        <v>28.692159550599051</v>
      </c>
      <c r="PH32" s="18">
        <v>30.871412070327327</v>
      </c>
      <c r="PI32" s="18">
        <v>11.610315516228754</v>
      </c>
      <c r="PJ32" s="18">
        <v>16.225962793311759</v>
      </c>
      <c r="PK32" s="18">
        <v>8.0769789417531612</v>
      </c>
      <c r="PL32" s="18">
        <v>36.11551649898982</v>
      </c>
      <c r="PM32" s="18">
        <v>12.038052264426186</v>
      </c>
      <c r="PN32" s="18">
        <v>100.64300206554375</v>
      </c>
      <c r="PO32" s="18">
        <v>30.896934896996701</v>
      </c>
      <c r="PP32" s="18">
        <v>60.214645115757229</v>
      </c>
      <c r="PQ32" s="18">
        <v>167.41457914618582</v>
      </c>
      <c r="PR32" s="18">
        <v>77.354641641723006</v>
      </c>
      <c r="PS32" s="18">
        <v>36.555724045895879</v>
      </c>
      <c r="PT32" s="18">
        <v>38.31074690875851</v>
      </c>
      <c r="PU32" s="18">
        <v>14.086050327187127</v>
      </c>
      <c r="PV32" s="18">
        <v>16.932274612152458</v>
      </c>
      <c r="PW32" s="18">
        <v>9.0891061187174937</v>
      </c>
      <c r="PX32" s="18">
        <v>38.173234936424841</v>
      </c>
      <c r="PY32" s="18">
        <v>13.20401541155384</v>
      </c>
      <c r="PZ32" s="18">
        <v>104.18941359454743</v>
      </c>
      <c r="QA32" s="18">
        <v>31.596930808671843</v>
      </c>
      <c r="QB32" s="18">
        <v>69.183980739552254</v>
      </c>
      <c r="QC32" s="18">
        <v>174.91804770814144</v>
      </c>
      <c r="QD32" s="18">
        <v>58.817179120975666</v>
      </c>
      <c r="QE32" s="18">
        <v>42.673886652475694</v>
      </c>
      <c r="QF32" s="18">
        <v>43.294792332577181</v>
      </c>
      <c r="QG32" s="18">
        <v>15.213574670059982</v>
      </c>
      <c r="QH32" s="18">
        <v>18.652896068356377</v>
      </c>
      <c r="QI32" s="18">
        <v>11.735323607887736</v>
      </c>
      <c r="QJ32" s="18">
        <v>40.751798738400254</v>
      </c>
      <c r="QK32" s="18">
        <v>15.08664439167519</v>
      </c>
      <c r="QL32" s="18">
        <v>103.82186925424672</v>
      </c>
      <c r="QM32" s="18">
        <v>39.141530285481515</v>
      </c>
      <c r="QN32" s="18">
        <v>81.736414914534521</v>
      </c>
      <c r="QO32" s="53">
        <v>165.54629895302571</v>
      </c>
    </row>
    <row r="33" spans="1:457">
      <c r="A33" s="42" t="s">
        <v>410</v>
      </c>
      <c r="B33" s="332">
        <v>492.92478084235285</v>
      </c>
      <c r="C33" s="18">
        <v>189.05851715636021</v>
      </c>
      <c r="D33" s="18">
        <v>166.4298084035315</v>
      </c>
      <c r="E33" s="18">
        <v>134.40045193817883</v>
      </c>
      <c r="F33" s="18">
        <v>77.990190742757761</v>
      </c>
      <c r="G33" s="18">
        <v>56.266506513016047</v>
      </c>
      <c r="H33" s="18">
        <v>81.034998518351912</v>
      </c>
      <c r="I33" s="18">
        <v>143.88949444310407</v>
      </c>
      <c r="J33" s="18">
        <v>72.275591025814677</v>
      </c>
      <c r="K33" s="18">
        <v>79.356953980483482</v>
      </c>
      <c r="L33" s="18">
        <v>118.19048035667693</v>
      </c>
      <c r="M33" s="18">
        <v>147.13428602872045</v>
      </c>
      <c r="N33" s="18">
        <v>90.126975803292979</v>
      </c>
      <c r="O33" s="18">
        <v>100.35405601711219</v>
      </c>
      <c r="P33" s="18">
        <v>91.737031623544198</v>
      </c>
      <c r="Q33" s="18">
        <v>64.362035884746192</v>
      </c>
      <c r="R33" s="18">
        <v>28.346714292983858</v>
      </c>
      <c r="S33" s="18">
        <v>24.463855452667094</v>
      </c>
      <c r="T33" s="18">
        <v>51.514993040814844</v>
      </c>
      <c r="U33" s="18">
        <v>52.681905555966004</v>
      </c>
      <c r="V33" s="18">
        <v>50.329157381988509</v>
      </c>
      <c r="W33" s="18">
        <v>52.969219842995471</v>
      </c>
      <c r="X33" s="18">
        <v>89.878931154325613</v>
      </c>
      <c r="Y33" s="18">
        <v>106.2078937510923</v>
      </c>
      <c r="Z33" s="18">
        <v>107.29744755905942</v>
      </c>
      <c r="AA33" s="18">
        <v>94.458670348398655</v>
      </c>
      <c r="AB33" s="18">
        <v>77.422191673469115</v>
      </c>
      <c r="AC33" s="18">
        <v>51.040704883847788</v>
      </c>
      <c r="AD33" s="18">
        <v>46.631036103943416</v>
      </c>
      <c r="AE33" s="18">
        <v>40.952230236871024</v>
      </c>
      <c r="AF33" s="18">
        <v>58.87212005818084</v>
      </c>
      <c r="AG33" s="18">
        <v>56.504200911686794</v>
      </c>
      <c r="AH33" s="18">
        <v>50.57760831831002</v>
      </c>
      <c r="AI33" s="18">
        <v>56.490268054217182</v>
      </c>
      <c r="AJ33" s="18">
        <v>89.147666037653053</v>
      </c>
      <c r="AK33" s="18">
        <v>104.53427530619105</v>
      </c>
      <c r="AL33" s="18">
        <v>101.05561459063497</v>
      </c>
      <c r="AM33" s="18">
        <v>101.41359753797062</v>
      </c>
      <c r="AN33" s="18">
        <v>81.363070312674083</v>
      </c>
      <c r="AO33" s="18">
        <v>56.119472542286658</v>
      </c>
      <c r="AP33" s="18">
        <v>47.559145259909052</v>
      </c>
      <c r="AQ33" s="18">
        <v>40.407171916365741</v>
      </c>
      <c r="AR33" s="18">
        <v>58.441744441691782</v>
      </c>
      <c r="AS33" s="18">
        <v>58.4710435724853</v>
      </c>
      <c r="AT33" s="18">
        <v>45.205485435064155</v>
      </c>
      <c r="AU33" s="18">
        <v>53.651583905729389</v>
      </c>
      <c r="AV33" s="18">
        <v>86.631384812101956</v>
      </c>
      <c r="AW33" s="18">
        <v>107.23454567439572</v>
      </c>
      <c r="AX33" s="18">
        <v>105.39311583521882</v>
      </c>
      <c r="AY33" s="18">
        <v>90.637439750472566</v>
      </c>
      <c r="AZ33" s="18">
        <v>83.242875574418221</v>
      </c>
      <c r="BA33" s="18">
        <v>54.391783534660739</v>
      </c>
      <c r="BB33" s="18">
        <v>42.486618080838099</v>
      </c>
      <c r="BC33" s="18">
        <v>39.062637006669249</v>
      </c>
      <c r="BD33" s="18">
        <v>51.525632037991301</v>
      </c>
      <c r="BE33" s="18">
        <v>51.841150760610375</v>
      </c>
      <c r="BF33" s="18">
        <v>36.158075549130558</v>
      </c>
      <c r="BG33" s="18">
        <v>41.176555847222573</v>
      </c>
      <c r="BH33" s="18">
        <v>78.994869038509862</v>
      </c>
      <c r="BI33" s="18">
        <v>120.85398156115861</v>
      </c>
      <c r="BJ33" s="18">
        <v>94.983931147271477</v>
      </c>
      <c r="BK33" s="18">
        <v>70.066061283559321</v>
      </c>
      <c r="BL33" s="18">
        <v>70.631986592943804</v>
      </c>
      <c r="BM33" s="18">
        <v>53.130884410411369</v>
      </c>
      <c r="BN33" s="18">
        <v>37.784282404790382</v>
      </c>
      <c r="BO33" s="18">
        <v>34.933952289453565</v>
      </c>
      <c r="BP33" s="18">
        <v>43.838452419463742</v>
      </c>
      <c r="BQ33" s="18">
        <v>40.407900630866415</v>
      </c>
      <c r="BR33" s="18">
        <v>33.181574733254749</v>
      </c>
      <c r="BS33" s="18">
        <v>41.414856294245013</v>
      </c>
      <c r="BT33" s="18">
        <v>76.627821054501084</v>
      </c>
      <c r="BU33" s="18">
        <v>116.59627768950897</v>
      </c>
      <c r="BV33" s="18">
        <v>65.510771104916941</v>
      </c>
      <c r="BW33" s="18">
        <v>57.725046026002865</v>
      </c>
      <c r="BX33" s="18">
        <v>74.770660389421067</v>
      </c>
      <c r="BY33" s="18">
        <v>42.126136363223921</v>
      </c>
      <c r="BZ33" s="18">
        <v>25.030773334238294</v>
      </c>
      <c r="CA33" s="18">
        <v>22.510367130650113</v>
      </c>
      <c r="CB33" s="18">
        <v>36.73660242979345</v>
      </c>
      <c r="CC33" s="18">
        <v>24.094315426618355</v>
      </c>
      <c r="CD33" s="18">
        <v>33.605616072262201</v>
      </c>
      <c r="CE33" s="18">
        <v>29.262684757677931</v>
      </c>
      <c r="CF33" s="18">
        <v>54.855356666328973</v>
      </c>
      <c r="CG33" s="18">
        <v>94.937551942370334</v>
      </c>
      <c r="CH33" s="18">
        <v>59.172377202320391</v>
      </c>
      <c r="CI33" s="18">
        <v>40.374771143894598</v>
      </c>
      <c r="CJ33" s="18">
        <v>37.104338854196925</v>
      </c>
      <c r="CK33" s="18">
        <v>26.725672737780879</v>
      </c>
      <c r="CL33" s="18">
        <v>14.974798950601429</v>
      </c>
      <c r="CM33" s="18">
        <v>19.572706241328188</v>
      </c>
      <c r="CN33" s="18">
        <v>21.884063343795177</v>
      </c>
      <c r="CO33" s="18">
        <v>16.420730642454423</v>
      </c>
      <c r="CP33" s="18">
        <v>26.360648937717059</v>
      </c>
      <c r="CQ33" s="18">
        <v>21.878831087139559</v>
      </c>
      <c r="CR33" s="18">
        <v>39.776090938724927</v>
      </c>
      <c r="CS33" s="18">
        <v>95.618451325771289</v>
      </c>
      <c r="CT33" s="18">
        <v>51.066234964665206</v>
      </c>
      <c r="CU33" s="18">
        <v>44.218305995207935</v>
      </c>
      <c r="CV33" s="18">
        <v>41.881960902952926</v>
      </c>
      <c r="CW33" s="18">
        <v>37.523127444319492</v>
      </c>
      <c r="CX33" s="18">
        <v>20.594300450107063</v>
      </c>
      <c r="CY33" s="18">
        <v>21.062222328812346</v>
      </c>
      <c r="CZ33" s="18">
        <v>29.476548979214478</v>
      </c>
      <c r="DA33" s="18">
        <v>15.484173092373741</v>
      </c>
      <c r="DB33" s="18">
        <v>39.803758920353701</v>
      </c>
      <c r="DC33" s="18">
        <v>22.278353283921245</v>
      </c>
      <c r="DD33" s="18">
        <v>34.368921891897131</v>
      </c>
      <c r="DE33" s="18">
        <v>95.645842481476294</v>
      </c>
      <c r="DF33" s="18">
        <v>48.363267669615986</v>
      </c>
      <c r="DG33" s="18">
        <v>35.205339324079482</v>
      </c>
      <c r="DH33" s="18">
        <v>38.607888758567753</v>
      </c>
      <c r="DI33" s="18">
        <v>32.265779603207363</v>
      </c>
      <c r="DJ33" s="18">
        <v>22.386367417739759</v>
      </c>
      <c r="DK33" s="18">
        <v>20.95309347550111</v>
      </c>
      <c r="DL33" s="18">
        <v>27.874443731779152</v>
      </c>
      <c r="DM33" s="18">
        <v>18.820552407666195</v>
      </c>
      <c r="DN33" s="18">
        <v>46.824314348827492</v>
      </c>
      <c r="DO33" s="18">
        <v>24.64428955937737</v>
      </c>
      <c r="DP33" s="18">
        <v>40.64758145642238</v>
      </c>
      <c r="DQ33" s="18">
        <v>94.797096213470056</v>
      </c>
      <c r="DR33" s="18">
        <v>62.62178976081772</v>
      </c>
      <c r="DS33" s="18">
        <v>41.972042584117183</v>
      </c>
      <c r="DT33" s="18">
        <v>36.604964125350861</v>
      </c>
      <c r="DU33" s="18">
        <v>28.33903220294631</v>
      </c>
      <c r="DV33" s="18">
        <v>22.088701644796885</v>
      </c>
      <c r="DW33" s="18">
        <v>22.579701796488795</v>
      </c>
      <c r="DX33" s="18">
        <v>37.283278096107402</v>
      </c>
      <c r="DY33" s="18">
        <v>15.765380000645413</v>
      </c>
      <c r="DZ33" s="18">
        <v>43.044701965487818</v>
      </c>
      <c r="EA33" s="18">
        <v>16.826364669443731</v>
      </c>
      <c r="EB33" s="18">
        <v>37.62921936786654</v>
      </c>
      <c r="EC33" s="18">
        <v>94.487332162232875</v>
      </c>
      <c r="ED33" s="18">
        <v>21.772187604169101</v>
      </c>
      <c r="EE33" s="18">
        <v>31.626601711259966</v>
      </c>
      <c r="EF33" s="18">
        <v>31.179875384760397</v>
      </c>
      <c r="EG33" s="18">
        <v>24.277702608766219</v>
      </c>
      <c r="EH33" s="18">
        <v>22.343223384221563</v>
      </c>
      <c r="EI33" s="18">
        <v>25.693181717052102</v>
      </c>
      <c r="EJ33" s="18">
        <v>32.368612237407568</v>
      </c>
      <c r="EK33" s="18">
        <v>21.468279067002364</v>
      </c>
      <c r="EL33" s="18">
        <v>37.696794185365256</v>
      </c>
      <c r="EM33" s="18">
        <v>16.769079717272366</v>
      </c>
      <c r="EN33" s="18">
        <v>29.016227192475576</v>
      </c>
      <c r="EO33" s="18">
        <v>72.456060015566152</v>
      </c>
      <c r="EP33" s="18">
        <v>14.369725290946745</v>
      </c>
      <c r="EQ33" s="18">
        <v>38.101197579737715</v>
      </c>
      <c r="ER33" s="18">
        <v>31.819179417205337</v>
      </c>
      <c r="ES33" s="18">
        <v>26.513803217045382</v>
      </c>
      <c r="ET33" s="18">
        <v>24.134853829425552</v>
      </c>
      <c r="EU33" s="18">
        <v>29.109016868648137</v>
      </c>
      <c r="EV33" s="18">
        <v>36.23054284940001</v>
      </c>
      <c r="EW33" s="18">
        <v>28.732835503677336</v>
      </c>
      <c r="EX33" s="18">
        <v>68.93285960995226</v>
      </c>
      <c r="EY33" s="18">
        <v>29.337854777153535</v>
      </c>
      <c r="EZ33" s="18">
        <v>49.143374697716531</v>
      </c>
      <c r="FA33" s="18">
        <v>111.34500985932247</v>
      </c>
      <c r="FB33" s="18">
        <v>17.087368783556155</v>
      </c>
      <c r="FC33" s="18">
        <v>34.04261676725946</v>
      </c>
      <c r="FD33" s="18">
        <v>28.915930863210313</v>
      </c>
      <c r="FE33" s="18">
        <v>22.916507387758472</v>
      </c>
      <c r="FF33" s="18">
        <v>23.321843146424495</v>
      </c>
      <c r="FG33" s="18">
        <v>33.036875734163331</v>
      </c>
      <c r="FH33" s="18">
        <v>50.187868187945597</v>
      </c>
      <c r="FI33" s="18">
        <v>25.029166999458532</v>
      </c>
      <c r="FJ33" s="18">
        <v>71.750332035653869</v>
      </c>
      <c r="FK33" s="18">
        <v>18.282148112858394</v>
      </c>
      <c r="FL33" s="18">
        <v>40.713798769834632</v>
      </c>
      <c r="FM33" s="18">
        <v>105.24916759887509</v>
      </c>
      <c r="FN33" s="18">
        <v>16.909139048240608</v>
      </c>
      <c r="FO33" s="18">
        <v>24.677465885296165</v>
      </c>
      <c r="FP33" s="18">
        <v>20.697239921190921</v>
      </c>
      <c r="FQ33" s="18">
        <v>17.837983402707628</v>
      </c>
      <c r="FR33" s="18">
        <v>15.042480418884614</v>
      </c>
      <c r="FS33" s="18">
        <v>21.832450386698174</v>
      </c>
      <c r="FT33" s="18">
        <v>44.61231149986758</v>
      </c>
      <c r="FU33" s="18">
        <v>17.398533985250719</v>
      </c>
      <c r="FV33" s="18">
        <v>69.759251483931223</v>
      </c>
      <c r="FW33" s="18">
        <v>15.41712913086867</v>
      </c>
      <c r="FX33" s="18">
        <v>30.525270866301515</v>
      </c>
      <c r="FY33" s="18">
        <v>116.62429999168575</v>
      </c>
      <c r="FZ33" s="18">
        <v>18.391812425750523</v>
      </c>
      <c r="GA33" s="18">
        <v>30.284913026934635</v>
      </c>
      <c r="GB33" s="18">
        <v>30.318425819138088</v>
      </c>
      <c r="GC33" s="18">
        <v>19.083896975501325</v>
      </c>
      <c r="GD33" s="18">
        <v>18.019050135642797</v>
      </c>
      <c r="GE33" s="18">
        <v>24.973785928571061</v>
      </c>
      <c r="GF33" s="18">
        <v>61.754418405892061</v>
      </c>
      <c r="GG33" s="18">
        <v>19.848823389971027</v>
      </c>
      <c r="GH33" s="18">
        <v>80.882854976965689</v>
      </c>
      <c r="GI33" s="18">
        <v>17.684562668290667</v>
      </c>
      <c r="GJ33" s="18">
        <v>35.653981239562135</v>
      </c>
      <c r="GK33" s="18">
        <v>121.62160275172963</v>
      </c>
      <c r="GL33" s="18">
        <v>14.890568981431271</v>
      </c>
      <c r="GM33" s="18">
        <v>22.295836536082135</v>
      </c>
      <c r="GN33" s="18">
        <v>21.21726895508851</v>
      </c>
      <c r="GO33" s="18">
        <v>19.214624404276364</v>
      </c>
      <c r="GP33" s="18">
        <v>17.644859080260684</v>
      </c>
      <c r="GQ33" s="18">
        <v>25.654059717359821</v>
      </c>
      <c r="GR33" s="18">
        <v>58.693140890136036</v>
      </c>
      <c r="GS33" s="18">
        <v>18.691387671812986</v>
      </c>
      <c r="GT33" s="18">
        <v>73.286479186638374</v>
      </c>
      <c r="GU33" s="18">
        <v>8.9224694922432537</v>
      </c>
      <c r="GV33" s="18">
        <v>26.053230658851206</v>
      </c>
      <c r="GW33" s="18">
        <v>105.38792954250614</v>
      </c>
      <c r="GX33" s="18">
        <v>12.651776242547443</v>
      </c>
      <c r="GY33" s="18">
        <v>15.298251234562825</v>
      </c>
      <c r="GZ33" s="18">
        <v>17.831461747399963</v>
      </c>
      <c r="HA33" s="18">
        <v>21.900733375136703</v>
      </c>
      <c r="HB33" s="18">
        <v>13.147008158103272</v>
      </c>
      <c r="HC33" s="18">
        <v>18.941791032383954</v>
      </c>
      <c r="HD33" s="18">
        <v>50.290045063314203</v>
      </c>
      <c r="HE33" s="18">
        <v>13.570200809956621</v>
      </c>
      <c r="HF33" s="18">
        <v>71.205926121063939</v>
      </c>
      <c r="HG33" s="18">
        <v>8.7059978422184923</v>
      </c>
      <c r="HH33" s="18">
        <v>20.022508206070665</v>
      </c>
      <c r="HI33" s="18">
        <v>100.38016808540088</v>
      </c>
      <c r="HJ33" s="18">
        <v>16.652158531842151</v>
      </c>
      <c r="HK33" s="18">
        <v>17.049128758286223</v>
      </c>
      <c r="HL33" s="18">
        <v>17.773729723353227</v>
      </c>
      <c r="HM33" s="18">
        <v>21.357415404576741</v>
      </c>
      <c r="HN33" s="18">
        <v>13.020282540960981</v>
      </c>
      <c r="HO33" s="18">
        <v>22.144581908208345</v>
      </c>
      <c r="HP33" s="18">
        <v>47.198671557697587</v>
      </c>
      <c r="HQ33" s="18">
        <v>14.9180982416274</v>
      </c>
      <c r="HR33" s="18">
        <v>73.771066235646103</v>
      </c>
      <c r="HS33" s="18">
        <v>8.9083363881810396</v>
      </c>
      <c r="HT33" s="18">
        <v>19.448216620135504</v>
      </c>
      <c r="HU33" s="18">
        <v>107.75243836393518</v>
      </c>
      <c r="HV33" s="18">
        <v>19.612599186947378</v>
      </c>
      <c r="HW33" s="18">
        <v>19.005763516979481</v>
      </c>
      <c r="HX33" s="18">
        <v>16.111623715274526</v>
      </c>
      <c r="HY33" s="18">
        <v>20.265004137342206</v>
      </c>
      <c r="HZ33" s="18">
        <v>12.14013165667625</v>
      </c>
      <c r="IA33" s="18">
        <v>21.097255310104469</v>
      </c>
      <c r="IB33" s="18">
        <v>47.604252169187227</v>
      </c>
      <c r="IC33" s="18">
        <v>15.632651248151991</v>
      </c>
      <c r="ID33" s="18">
        <v>75.782039799993555</v>
      </c>
      <c r="IE33" s="18">
        <v>8.796926993157042</v>
      </c>
      <c r="IF33" s="18">
        <v>18.552210669086737</v>
      </c>
      <c r="IG33" s="18">
        <v>112.0334394340985</v>
      </c>
      <c r="IH33" s="18">
        <v>15.915187241406548</v>
      </c>
      <c r="II33" s="18">
        <v>15.208282306739987</v>
      </c>
      <c r="IJ33" s="18">
        <v>16.438031524440806</v>
      </c>
      <c r="IK33" s="18">
        <v>19.060047795020257</v>
      </c>
      <c r="IL33" s="18">
        <v>15.425462503413131</v>
      </c>
      <c r="IM33" s="18">
        <v>19.92535220773096</v>
      </c>
      <c r="IN33" s="18">
        <v>46.828143678011486</v>
      </c>
      <c r="IO33" s="18">
        <v>14.094403849082935</v>
      </c>
      <c r="IP33" s="18">
        <v>83.53594675156647</v>
      </c>
      <c r="IQ33" s="18">
        <v>8.7352190418586204</v>
      </c>
      <c r="IR33" s="18">
        <v>19.246094944675317</v>
      </c>
      <c r="IS33" s="18">
        <v>119.47030227263531</v>
      </c>
      <c r="IT33" s="18">
        <v>36.218285534616498</v>
      </c>
      <c r="IU33" s="18">
        <v>16.609337463241186</v>
      </c>
      <c r="IV33" s="18">
        <v>15.96612103906007</v>
      </c>
      <c r="IW33" s="18">
        <v>21.030576569297498</v>
      </c>
      <c r="IX33" s="18">
        <v>14.916702892449949</v>
      </c>
      <c r="IY33" s="18">
        <v>20.767688811222612</v>
      </c>
      <c r="IZ33" s="18">
        <v>48.116297408907322</v>
      </c>
      <c r="JA33" s="18">
        <v>16.58262042518119</v>
      </c>
      <c r="JB33" s="18">
        <v>92.933327379841785</v>
      </c>
      <c r="JC33" s="18">
        <v>9.0364754997027266</v>
      </c>
      <c r="JD33" s="18">
        <v>27.990247168518451</v>
      </c>
      <c r="JE33" s="18">
        <v>144.58345936045899</v>
      </c>
      <c r="JF33" s="18">
        <v>61.216563409799249</v>
      </c>
      <c r="JG33" s="18">
        <v>15.545766748497586</v>
      </c>
      <c r="JH33" s="18">
        <v>12.164939157444323</v>
      </c>
      <c r="JI33" s="18">
        <v>19.587869384470391</v>
      </c>
      <c r="JJ33" s="18">
        <v>13.273691961573842</v>
      </c>
      <c r="JK33" s="18">
        <v>19.757978474087473</v>
      </c>
      <c r="JL33" s="18">
        <v>46.179316911330005</v>
      </c>
      <c r="JM33" s="18">
        <v>16.340869063997513</v>
      </c>
      <c r="JN33" s="18">
        <v>96.033237275346437</v>
      </c>
      <c r="JO33" s="18">
        <v>8.3509492235286071</v>
      </c>
      <c r="JP33" s="18">
        <v>41.839181630426978</v>
      </c>
      <c r="JQ33" s="18">
        <v>148.00631001461156</v>
      </c>
      <c r="JR33" s="18">
        <v>21.702005446626455</v>
      </c>
      <c r="JS33" s="18">
        <v>15.501522949287985</v>
      </c>
      <c r="JT33" s="18">
        <v>9.918691633181453</v>
      </c>
      <c r="JU33" s="18">
        <v>17.412363798585975</v>
      </c>
      <c r="JV33" s="18">
        <v>13.632770626583154</v>
      </c>
      <c r="JW33" s="18">
        <v>15.936794489989952</v>
      </c>
      <c r="JX33" s="18">
        <v>43.423919714946841</v>
      </c>
      <c r="JY33" s="18">
        <v>15.506750201135368</v>
      </c>
      <c r="JZ33" s="18">
        <v>91.575815625585435</v>
      </c>
      <c r="KA33" s="18">
        <v>6.33999838081637</v>
      </c>
      <c r="KB33" s="18">
        <v>22.851025896687347</v>
      </c>
      <c r="KC33" s="18">
        <v>136.46572916007108</v>
      </c>
      <c r="KD33" s="18">
        <v>27.647025344816168</v>
      </c>
      <c r="KE33" s="18">
        <v>16.767048942945195</v>
      </c>
      <c r="KF33" s="18">
        <v>8.5909741313045274</v>
      </c>
      <c r="KG33" s="18">
        <v>18.884673828671797</v>
      </c>
      <c r="KH33" s="18">
        <v>10.678602608971774</v>
      </c>
      <c r="KI33" s="18">
        <v>14.55616307702569</v>
      </c>
      <c r="KJ33" s="18">
        <v>35.491876515588487</v>
      </c>
      <c r="KK33" s="18">
        <v>13.426110715314611</v>
      </c>
      <c r="KL33" s="18">
        <v>81.541066805291322</v>
      </c>
      <c r="KM33" s="18">
        <v>5.3435556276409297</v>
      </c>
      <c r="KN33" s="18">
        <v>18.599352201039299</v>
      </c>
      <c r="KO33" s="18">
        <v>144.66349876019814</v>
      </c>
      <c r="KP33" s="18">
        <v>28.373842532065904</v>
      </c>
      <c r="KQ33" s="18">
        <v>18.209815373970994</v>
      </c>
      <c r="KR33" s="18">
        <v>10.232251526135382</v>
      </c>
      <c r="KS33" s="18">
        <v>17.739464429585912</v>
      </c>
      <c r="KT33" s="18">
        <v>11.266681262852732</v>
      </c>
      <c r="KU33" s="18">
        <v>14.580398479739616</v>
      </c>
      <c r="KV33" s="18">
        <v>36.868812037726244</v>
      </c>
      <c r="KW33" s="18">
        <v>14.838450680706003</v>
      </c>
      <c r="KX33" s="18">
        <v>87.547978920394485</v>
      </c>
      <c r="KY33" s="18">
        <v>6.5880218920231073</v>
      </c>
      <c r="KZ33" s="18">
        <v>21.085329077985218</v>
      </c>
      <c r="LA33" s="18">
        <v>141.63963280483108</v>
      </c>
      <c r="LB33" s="18">
        <v>32.000625371334813</v>
      </c>
      <c r="LC33" s="18">
        <v>20.517301147417541</v>
      </c>
      <c r="LD33" s="18">
        <v>9.231937430525166</v>
      </c>
      <c r="LE33" s="18">
        <v>19.53157584648223</v>
      </c>
      <c r="LF33" s="18">
        <v>12.562815126436838</v>
      </c>
      <c r="LG33" s="18">
        <v>13.034645820920513</v>
      </c>
      <c r="LH33" s="18">
        <v>38.335347404858069</v>
      </c>
      <c r="LI33" s="18">
        <v>15.420885523994514</v>
      </c>
      <c r="LJ33" s="18">
        <v>90.415928114343586</v>
      </c>
      <c r="LK33" s="18">
        <v>6.3098910788255402</v>
      </c>
      <c r="LL33" s="18">
        <v>26.588030952693526</v>
      </c>
      <c r="LM33" s="18">
        <v>143.34749134886204</v>
      </c>
      <c r="LN33" s="18">
        <v>40.506768617531307</v>
      </c>
      <c r="LO33" s="18">
        <v>17.262373879084098</v>
      </c>
      <c r="LP33" s="18">
        <v>7.2753457568953923</v>
      </c>
      <c r="LQ33" s="18">
        <v>15.054437663081982</v>
      </c>
      <c r="LR33" s="18">
        <v>9.5892304346856445</v>
      </c>
      <c r="LS33" s="18">
        <v>9.8500219811940113</v>
      </c>
      <c r="LT33" s="18">
        <v>32.783566661379695</v>
      </c>
      <c r="LU33" s="18">
        <v>10.1942106658509</v>
      </c>
      <c r="LV33" s="18">
        <v>77.74229672368682</v>
      </c>
      <c r="LW33" s="18">
        <v>4.2497535618003619</v>
      </c>
      <c r="LX33" s="18">
        <v>24.166646394632526</v>
      </c>
      <c r="LY33" s="18">
        <v>140.31204362204795</v>
      </c>
      <c r="LZ33" s="18">
        <v>26.835647364671992</v>
      </c>
      <c r="MA33" s="18">
        <v>19.468671112159367</v>
      </c>
      <c r="MB33" s="18">
        <v>9.9716998445943954</v>
      </c>
      <c r="MC33" s="18">
        <v>14.689393198950487</v>
      </c>
      <c r="MD33" s="18">
        <v>10.117948678583925</v>
      </c>
      <c r="ME33" s="18">
        <v>6.9400891593704479</v>
      </c>
      <c r="MF33" s="18">
        <v>27.835785025803464</v>
      </c>
      <c r="MG33" s="18">
        <v>11.168993651445591</v>
      </c>
      <c r="MH33" s="18">
        <v>69.820292989138139</v>
      </c>
      <c r="MI33" s="18">
        <v>3.6501963518258917</v>
      </c>
      <c r="MJ33" s="18">
        <v>26.748834833345498</v>
      </c>
      <c r="MK33" s="18">
        <v>134.12605970231095</v>
      </c>
      <c r="ML33" s="18">
        <v>30.29875501057117</v>
      </c>
      <c r="MM33" s="18">
        <v>21.681526902173026</v>
      </c>
      <c r="MN33" s="18">
        <v>9.4171536433773486</v>
      </c>
      <c r="MO33" s="18">
        <v>19.131438375548733</v>
      </c>
      <c r="MP33" s="18">
        <v>6.5383107686385067</v>
      </c>
      <c r="MQ33" s="18">
        <v>10.605704880525492</v>
      </c>
      <c r="MR33" s="18">
        <v>27.837244046979244</v>
      </c>
      <c r="MS33" s="18">
        <v>9.4691768040011226</v>
      </c>
      <c r="MT33" s="18">
        <v>64.387428039148588</v>
      </c>
      <c r="MU33" s="18">
        <v>5.9382206183908126</v>
      </c>
      <c r="MV33" s="18">
        <v>30.077101908011535</v>
      </c>
      <c r="MW33" s="18">
        <v>136.28292013584621</v>
      </c>
      <c r="MX33" s="18">
        <v>63.958465815893923</v>
      </c>
      <c r="MY33" s="18">
        <v>25.220685528234799</v>
      </c>
      <c r="MZ33" s="18">
        <v>13.836631645064234</v>
      </c>
      <c r="NA33" s="18">
        <v>21.795739708734473</v>
      </c>
      <c r="NB33" s="18">
        <v>10.075372598132221</v>
      </c>
      <c r="NC33" s="18">
        <v>14.530425284376873</v>
      </c>
      <c r="ND33" s="18">
        <v>35.065116763792368</v>
      </c>
      <c r="NE33" s="18">
        <v>14.862213368399113</v>
      </c>
      <c r="NF33" s="18">
        <v>74.856317329343085</v>
      </c>
      <c r="NG33" s="18">
        <v>6.2877069973439763</v>
      </c>
      <c r="NH33" s="18">
        <v>44.478011422879376</v>
      </c>
      <c r="NI33" s="18">
        <v>142.10115282786009</v>
      </c>
      <c r="NJ33" s="18">
        <v>36.601726029661265</v>
      </c>
      <c r="NK33" s="18">
        <v>22.275108095541164</v>
      </c>
      <c r="NL33" s="18">
        <v>15.001435581588927</v>
      </c>
      <c r="NM33" s="18">
        <v>20.049438643306051</v>
      </c>
      <c r="NN33" s="18">
        <v>8.8679336372861375</v>
      </c>
      <c r="NO33" s="18">
        <v>11.859742289462783</v>
      </c>
      <c r="NP33" s="18">
        <v>30.691662722421292</v>
      </c>
      <c r="NQ33" s="18">
        <v>10.971652188149545</v>
      </c>
      <c r="NR33" s="18">
        <v>68.267504205163945</v>
      </c>
      <c r="NS33" s="18">
        <v>5.7983980765402325</v>
      </c>
      <c r="NT33" s="18">
        <v>37.281499672813638</v>
      </c>
      <c r="NU33" s="18">
        <v>141.69744414759046</v>
      </c>
      <c r="NV33" s="18">
        <v>39.420751885220753</v>
      </c>
      <c r="NW33" s="18">
        <v>25.539751983594925</v>
      </c>
      <c r="NX33" s="18">
        <v>15.597803372571704</v>
      </c>
      <c r="NY33" s="18">
        <v>21.960706804937313</v>
      </c>
      <c r="NZ33" s="18">
        <v>9.8230850772318874</v>
      </c>
      <c r="OA33" s="18">
        <v>12.55081576569594</v>
      </c>
      <c r="OB33" s="18">
        <v>32.43385380033525</v>
      </c>
      <c r="OC33" s="18">
        <v>10.923065621245145</v>
      </c>
      <c r="OD33" s="18">
        <v>72.830508960034024</v>
      </c>
      <c r="OE33" s="18">
        <v>8.1748100803406505</v>
      </c>
      <c r="OF33" s="18">
        <v>41.249961780068212</v>
      </c>
      <c r="OG33" s="18">
        <v>146.55105460957313</v>
      </c>
      <c r="OH33" s="18">
        <v>49.470986539761128</v>
      </c>
      <c r="OI33" s="18">
        <v>25.046092400775919</v>
      </c>
      <c r="OJ33" s="18">
        <v>18.147045297634939</v>
      </c>
      <c r="OK33" s="18">
        <v>21.797997792083674</v>
      </c>
      <c r="OL33" s="18">
        <v>10.414698809419299</v>
      </c>
      <c r="OM33" s="18">
        <v>13.745002591515933</v>
      </c>
      <c r="ON33" s="18">
        <v>34.845025321642602</v>
      </c>
      <c r="OO33" s="18">
        <v>11.257063568916056</v>
      </c>
      <c r="OP33" s="18">
        <v>72.417417037966388</v>
      </c>
      <c r="OQ33" s="18">
        <v>14.249817099367364</v>
      </c>
      <c r="OR33" s="18">
        <v>43.412566762915951</v>
      </c>
      <c r="OS33" s="18">
        <v>144.56462686431945</v>
      </c>
      <c r="OT33" s="18">
        <v>45.398957807575677</v>
      </c>
      <c r="OU33" s="18">
        <v>26.451301919688689</v>
      </c>
      <c r="OV33" s="18">
        <v>20.517404116142718</v>
      </c>
      <c r="OW33" s="18">
        <v>22.822148964565425</v>
      </c>
      <c r="OX33" s="18">
        <v>11.903397606400958</v>
      </c>
      <c r="OY33" s="18">
        <v>14.472494798315337</v>
      </c>
      <c r="OZ33" s="18">
        <v>37.843931610528919</v>
      </c>
      <c r="PA33" s="18">
        <v>11.612889433571397</v>
      </c>
      <c r="PB33" s="18">
        <v>78.453290819236301</v>
      </c>
      <c r="PC33" s="18">
        <v>17.723844142629943</v>
      </c>
      <c r="PD33" s="18">
        <v>46.664435917742637</v>
      </c>
      <c r="PE33" s="18">
        <v>154.21167704802204</v>
      </c>
      <c r="PF33" s="18">
        <v>58.926393808095312</v>
      </c>
      <c r="PG33" s="18">
        <v>29.682861961097995</v>
      </c>
      <c r="PH33" s="18">
        <v>20.942948734005004</v>
      </c>
      <c r="PI33" s="18">
        <v>24.163507431266392</v>
      </c>
      <c r="PJ33" s="18">
        <v>11.489350387020657</v>
      </c>
      <c r="PK33" s="18">
        <v>13.673724920990438</v>
      </c>
      <c r="PL33" s="18">
        <v>40.095011070568368</v>
      </c>
      <c r="PM33" s="18">
        <v>12.006971157201127</v>
      </c>
      <c r="PN33" s="18">
        <v>82.016645947944582</v>
      </c>
      <c r="PO33" s="18">
        <v>22.189044548483036</v>
      </c>
      <c r="PP33" s="18">
        <v>54.254258151577126</v>
      </c>
      <c r="PQ33" s="18">
        <v>163.26346823901716</v>
      </c>
      <c r="PR33" s="18">
        <v>83.377071919040503</v>
      </c>
      <c r="PS33" s="18">
        <v>37.490374459834761</v>
      </c>
      <c r="PT33" s="18">
        <v>26.782285848062603</v>
      </c>
      <c r="PU33" s="18">
        <v>26.762174904804692</v>
      </c>
      <c r="PV33" s="18">
        <v>13.898461449326048</v>
      </c>
      <c r="PW33" s="18">
        <v>15.427495587393112</v>
      </c>
      <c r="PX33" s="18">
        <v>43.168765427139398</v>
      </c>
      <c r="PY33" s="18">
        <v>13.286717278796381</v>
      </c>
      <c r="PZ33" s="18">
        <v>89.490060097796572</v>
      </c>
      <c r="QA33" s="18">
        <v>20.756443322031235</v>
      </c>
      <c r="QB33" s="18">
        <v>62.257727581482591</v>
      </c>
      <c r="QC33" s="18">
        <v>169.64490351994328</v>
      </c>
      <c r="QD33" s="18">
        <v>64.675933043512487</v>
      </c>
      <c r="QE33" s="18">
        <v>39.892379872330572</v>
      </c>
      <c r="QF33" s="18">
        <v>30.76274326483556</v>
      </c>
      <c r="QG33" s="18">
        <v>28.460009007510614</v>
      </c>
      <c r="QH33" s="18">
        <v>13.20961619422456</v>
      </c>
      <c r="QI33" s="18">
        <v>16.294740929766988</v>
      </c>
      <c r="QJ33" s="18">
        <v>46.278011056266052</v>
      </c>
      <c r="QK33" s="18">
        <v>16.428372710086325</v>
      </c>
      <c r="QL33" s="18">
        <v>84.504028505674498</v>
      </c>
      <c r="QM33" s="18">
        <v>28.093865418272411</v>
      </c>
      <c r="QN33" s="18">
        <v>73.431546948325149</v>
      </c>
      <c r="QO33" s="53">
        <v>160.75355926373106</v>
      </c>
    </row>
    <row r="34" spans="1:457">
      <c r="A34" s="42" t="s">
        <v>411</v>
      </c>
      <c r="B34" s="332">
        <v>476.9826568820942</v>
      </c>
      <c r="C34" s="18">
        <v>152.02842881605926</v>
      </c>
      <c r="D34" s="18">
        <v>160.03470261880707</v>
      </c>
      <c r="E34" s="18">
        <v>140.30863344218892</v>
      </c>
      <c r="F34" s="18">
        <v>52.155006903135536</v>
      </c>
      <c r="G34" s="18">
        <v>47.62311813345206</v>
      </c>
      <c r="H34" s="18">
        <v>72.556942081259095</v>
      </c>
      <c r="I34" s="18">
        <v>63.535043927851476</v>
      </c>
      <c r="J34" s="18">
        <v>95.118446638962496</v>
      </c>
      <c r="K34" s="18">
        <v>92.870101880491063</v>
      </c>
      <c r="L34" s="18">
        <v>142.39640369397631</v>
      </c>
      <c r="M34" s="18">
        <v>179.08452927336995</v>
      </c>
      <c r="N34" s="18">
        <v>82.09433764046743</v>
      </c>
      <c r="O34" s="18">
        <v>102.02538799272602</v>
      </c>
      <c r="P34" s="18">
        <v>98.391408701296754</v>
      </c>
      <c r="Q34" s="18">
        <v>76.477960743909733</v>
      </c>
      <c r="R34" s="18">
        <v>29.055297487060965</v>
      </c>
      <c r="S34" s="18">
        <v>26.189727933964413</v>
      </c>
      <c r="T34" s="18">
        <v>60.722407539489531</v>
      </c>
      <c r="U34" s="18">
        <v>57.284940066792409</v>
      </c>
      <c r="V34" s="18">
        <v>67.077465388465924</v>
      </c>
      <c r="W34" s="18">
        <v>63.161203992534318</v>
      </c>
      <c r="X34" s="18">
        <v>107.36345142578973</v>
      </c>
      <c r="Y34" s="18">
        <v>131.87542258088271</v>
      </c>
      <c r="Z34" s="18">
        <v>103.13679228388285</v>
      </c>
      <c r="AA34" s="18">
        <v>95.051719336455065</v>
      </c>
      <c r="AB34" s="18">
        <v>82.098138861134728</v>
      </c>
      <c r="AC34" s="18">
        <v>58.779651672390727</v>
      </c>
      <c r="AD34" s="18">
        <v>38.319568329735993</v>
      </c>
      <c r="AE34" s="18">
        <v>40.128712058354211</v>
      </c>
      <c r="AF34" s="18">
        <v>73.394945513449542</v>
      </c>
      <c r="AG34" s="18">
        <v>63.601749524803807</v>
      </c>
      <c r="AH34" s="18">
        <v>68.007024045178483</v>
      </c>
      <c r="AI34" s="18">
        <v>65.934649781467144</v>
      </c>
      <c r="AJ34" s="18">
        <v>105.76585389681843</v>
      </c>
      <c r="AK34" s="18">
        <v>125.00471348785446</v>
      </c>
      <c r="AL34" s="18">
        <v>94.53507728629782</v>
      </c>
      <c r="AM34" s="18">
        <v>102.45964934076194</v>
      </c>
      <c r="AN34" s="18">
        <v>85.572070893655635</v>
      </c>
      <c r="AO34" s="18">
        <v>64.176440956188841</v>
      </c>
      <c r="AP34" s="18">
        <v>39.399569066816504</v>
      </c>
      <c r="AQ34" s="18">
        <v>39.260759616368382</v>
      </c>
      <c r="AR34" s="18">
        <v>77.086464255765804</v>
      </c>
      <c r="AS34" s="18">
        <v>65.758653398690626</v>
      </c>
      <c r="AT34" s="18">
        <v>63.741437318558347</v>
      </c>
      <c r="AU34" s="18">
        <v>62.501154901098651</v>
      </c>
      <c r="AV34" s="18">
        <v>108.06745792407466</v>
      </c>
      <c r="AW34" s="18">
        <v>126.47851478128403</v>
      </c>
      <c r="AX34" s="18">
        <v>94.982584529665985</v>
      </c>
      <c r="AY34" s="18">
        <v>93.79240502065359</v>
      </c>
      <c r="AZ34" s="18">
        <v>88.622397788614251</v>
      </c>
      <c r="BA34" s="18">
        <v>60.647528910571445</v>
      </c>
      <c r="BB34" s="18">
        <v>35.675153868500672</v>
      </c>
      <c r="BC34" s="18">
        <v>37.923262235009155</v>
      </c>
      <c r="BD34" s="18">
        <v>71.962166542259567</v>
      </c>
      <c r="BE34" s="18">
        <v>57.633291518336748</v>
      </c>
      <c r="BF34" s="18">
        <v>53.535493797252194</v>
      </c>
      <c r="BG34" s="18">
        <v>48.953767720403931</v>
      </c>
      <c r="BH34" s="18">
        <v>100.60460906935856</v>
      </c>
      <c r="BI34" s="18">
        <v>140.64521064466149</v>
      </c>
      <c r="BJ34" s="18">
        <v>64.561147770811104</v>
      </c>
      <c r="BK34" s="18">
        <v>65.075928503470536</v>
      </c>
      <c r="BL34" s="18">
        <v>70.44094149206866</v>
      </c>
      <c r="BM34" s="18">
        <v>48.786072821874448</v>
      </c>
      <c r="BN34" s="18">
        <v>24.660760745049554</v>
      </c>
      <c r="BO34" s="18">
        <v>28.170120177141314</v>
      </c>
      <c r="BP34" s="18">
        <v>52.2315332350936</v>
      </c>
      <c r="BQ34" s="18">
        <v>35.685044317707181</v>
      </c>
      <c r="BR34" s="18">
        <v>42.62037844528151</v>
      </c>
      <c r="BS34" s="18">
        <v>39.732222373108279</v>
      </c>
      <c r="BT34" s="18">
        <v>73.529551132751692</v>
      </c>
      <c r="BU34" s="18">
        <v>123.55234419478921</v>
      </c>
      <c r="BV34" s="18">
        <v>58.775344411709618</v>
      </c>
      <c r="BW34" s="18">
        <v>58.012964369561743</v>
      </c>
      <c r="BX34" s="18">
        <v>77.208915058707561</v>
      </c>
      <c r="BY34" s="18">
        <v>43.50764318977604</v>
      </c>
      <c r="BZ34" s="18">
        <v>18.750763736021455</v>
      </c>
      <c r="CA34" s="18">
        <v>20.629966803098529</v>
      </c>
      <c r="CB34" s="18">
        <v>40.917437473242124</v>
      </c>
      <c r="CC34" s="18">
        <v>26.699341023312673</v>
      </c>
      <c r="CD34" s="18">
        <v>36.664399452039063</v>
      </c>
      <c r="CE34" s="18">
        <v>33.907580139810484</v>
      </c>
      <c r="CF34" s="18">
        <v>71.757131836838923</v>
      </c>
      <c r="CG34" s="18">
        <v>108.38954736249356</v>
      </c>
      <c r="CH34" s="18">
        <v>54.847195946837829</v>
      </c>
      <c r="CI34" s="18">
        <v>40.281477929750032</v>
      </c>
      <c r="CJ34" s="18">
        <v>38.030707410517714</v>
      </c>
      <c r="CK34" s="18">
        <v>25.535511923587364</v>
      </c>
      <c r="CL34" s="18">
        <v>10.536143841981906</v>
      </c>
      <c r="CM34" s="18">
        <v>17.849363587875725</v>
      </c>
      <c r="CN34" s="18">
        <v>28.040973312991159</v>
      </c>
      <c r="CO34" s="18">
        <v>18.189486963326651</v>
      </c>
      <c r="CP34" s="18">
        <v>27.908658201911887</v>
      </c>
      <c r="CQ34" s="18">
        <v>25.179245597224856</v>
      </c>
      <c r="CR34" s="18">
        <v>50.909606590852093</v>
      </c>
      <c r="CS34" s="18">
        <v>104.15630720437311</v>
      </c>
      <c r="CT34" s="18">
        <v>49.465970779930693</v>
      </c>
      <c r="CU34" s="18">
        <v>44.626676465106733</v>
      </c>
      <c r="CV34" s="18">
        <v>43.58824588827521</v>
      </c>
      <c r="CW34" s="18">
        <v>38.413236195572651</v>
      </c>
      <c r="CX34" s="18">
        <v>16.270372981502483</v>
      </c>
      <c r="CY34" s="18">
        <v>19.12287692940335</v>
      </c>
      <c r="CZ34" s="18">
        <v>32.752567472689037</v>
      </c>
      <c r="DA34" s="18">
        <v>17.490052417238459</v>
      </c>
      <c r="DB34" s="18">
        <v>41.463973711293072</v>
      </c>
      <c r="DC34" s="18">
        <v>26.566431945840076</v>
      </c>
      <c r="DD34" s="18">
        <v>43.917248920310328</v>
      </c>
      <c r="DE34" s="18">
        <v>103.14608281349933</v>
      </c>
      <c r="DF34" s="18">
        <v>45.385402391174324</v>
      </c>
      <c r="DG34" s="18">
        <v>35.708711013093136</v>
      </c>
      <c r="DH34" s="18">
        <v>39.655606360726409</v>
      </c>
      <c r="DI34" s="18">
        <v>31.637916154809794</v>
      </c>
      <c r="DJ34" s="18">
        <v>15.511451603401532</v>
      </c>
      <c r="DK34" s="18">
        <v>18.484489699255594</v>
      </c>
      <c r="DL34" s="18">
        <v>33.387425697446574</v>
      </c>
      <c r="DM34" s="18">
        <v>21.674051859392087</v>
      </c>
      <c r="DN34" s="18">
        <v>46.914216482554842</v>
      </c>
      <c r="DO34" s="18">
        <v>27.526183887115387</v>
      </c>
      <c r="DP34" s="18">
        <v>49.630690607748733</v>
      </c>
      <c r="DQ34" s="18">
        <v>101.75470175520837</v>
      </c>
      <c r="DR34" s="18">
        <v>58.359822693756868</v>
      </c>
      <c r="DS34" s="18">
        <v>42.399113499316542</v>
      </c>
      <c r="DT34" s="18">
        <v>36.945679097611574</v>
      </c>
      <c r="DU34" s="18">
        <v>25.827759995054393</v>
      </c>
      <c r="DV34" s="18">
        <v>17.840490157670715</v>
      </c>
      <c r="DW34" s="18">
        <v>19.785968413021543</v>
      </c>
      <c r="DX34" s="18">
        <v>43.978342168816582</v>
      </c>
      <c r="DY34" s="18">
        <v>20.219246662233356</v>
      </c>
      <c r="DZ34" s="18">
        <v>46.779561859660681</v>
      </c>
      <c r="EA34" s="18">
        <v>21.530354918450172</v>
      </c>
      <c r="EB34" s="18">
        <v>44.840803165709495</v>
      </c>
      <c r="EC34" s="18">
        <v>99.975429166326876</v>
      </c>
      <c r="ED34" s="18">
        <v>18.938961000109</v>
      </c>
      <c r="EE34" s="18">
        <v>31.770690004961654</v>
      </c>
      <c r="EF34" s="18">
        <v>30.060594756821619</v>
      </c>
      <c r="EG34" s="18">
        <v>20.144379196347238</v>
      </c>
      <c r="EH34" s="18">
        <v>17.492102580930933</v>
      </c>
      <c r="EI34" s="18">
        <v>20.959169319178475</v>
      </c>
      <c r="EJ34" s="18">
        <v>38.366511673326997</v>
      </c>
      <c r="EK34" s="18">
        <v>23.674280585665677</v>
      </c>
      <c r="EL34" s="18">
        <v>41.670568217695141</v>
      </c>
      <c r="EM34" s="18">
        <v>22.463256018931169</v>
      </c>
      <c r="EN34" s="18">
        <v>37.477847084695206</v>
      </c>
      <c r="EO34" s="18">
        <v>71.73557358655134</v>
      </c>
      <c r="EP34" s="18">
        <v>11.600212565866194</v>
      </c>
      <c r="EQ34" s="18">
        <v>37.725076479424096</v>
      </c>
      <c r="ER34" s="18">
        <v>28.017260315731537</v>
      </c>
      <c r="ES34" s="18">
        <v>23.393860648640679</v>
      </c>
      <c r="ET34" s="18">
        <v>20.819616277673365</v>
      </c>
      <c r="EU34" s="18">
        <v>23.933327610526174</v>
      </c>
      <c r="EV34" s="18">
        <v>47.034087452276218</v>
      </c>
      <c r="EW34" s="18">
        <v>33.734361650782397</v>
      </c>
      <c r="EX34" s="18">
        <v>69.68471986044851</v>
      </c>
      <c r="EY34" s="18">
        <v>35.174675148087246</v>
      </c>
      <c r="EZ34" s="18">
        <v>55.813280160469333</v>
      </c>
      <c r="FA34" s="18">
        <v>109.5793786132086</v>
      </c>
      <c r="FB34" s="18">
        <v>13.443331370768156</v>
      </c>
      <c r="FC34" s="18">
        <v>35.517490501155592</v>
      </c>
      <c r="FD34" s="18">
        <v>29.95579399634396</v>
      </c>
      <c r="FE34" s="18">
        <v>21.055260971701422</v>
      </c>
      <c r="FF34" s="18">
        <v>21.82013056045643</v>
      </c>
      <c r="FG34" s="18">
        <v>27.182691457607248</v>
      </c>
      <c r="FH34" s="18">
        <v>56.399655503787052</v>
      </c>
      <c r="FI34" s="18">
        <v>31.03240425045686</v>
      </c>
      <c r="FJ34" s="18">
        <v>74.2275758396665</v>
      </c>
      <c r="FK34" s="18">
        <v>26.282515888142697</v>
      </c>
      <c r="FL34" s="18">
        <v>51.399436826234904</v>
      </c>
      <c r="FM34" s="18">
        <v>110.31758339378399</v>
      </c>
      <c r="FN34" s="18">
        <v>14.078681970595744</v>
      </c>
      <c r="FO34" s="18">
        <v>26.105130174647744</v>
      </c>
      <c r="FP34" s="18">
        <v>19.087848560141968</v>
      </c>
      <c r="FQ34" s="18">
        <v>17.661716176645402</v>
      </c>
      <c r="FR34" s="18">
        <v>14.656602854759267</v>
      </c>
      <c r="FS34" s="18">
        <v>18.341394197807045</v>
      </c>
      <c r="FT34" s="18">
        <v>52.520105544227818</v>
      </c>
      <c r="FU34" s="18">
        <v>24.338644925877972</v>
      </c>
      <c r="FV34" s="18">
        <v>75.24719530004927</v>
      </c>
      <c r="FW34" s="18">
        <v>20.537674239772645</v>
      </c>
      <c r="FX34" s="18">
        <v>40.847128331844701</v>
      </c>
      <c r="FY34" s="18">
        <v>114.45078173152666</v>
      </c>
      <c r="FZ34" s="18">
        <v>14.830648409402192</v>
      </c>
      <c r="GA34" s="18">
        <v>31.987174525905999</v>
      </c>
      <c r="GB34" s="18">
        <v>32.008659466217708</v>
      </c>
      <c r="GC34" s="18">
        <v>21.503802319292149</v>
      </c>
      <c r="GD34" s="18">
        <v>17.575419224346827</v>
      </c>
      <c r="GE34" s="18">
        <v>21.25998944423252</v>
      </c>
      <c r="GF34" s="18">
        <v>69.906536857979773</v>
      </c>
      <c r="GG34" s="18">
        <v>27.525382193083129</v>
      </c>
      <c r="GH34" s="18">
        <v>88.543267476897995</v>
      </c>
      <c r="GI34" s="18">
        <v>32.162032241762027</v>
      </c>
      <c r="GJ34" s="18">
        <v>44.752932736126866</v>
      </c>
      <c r="GK34" s="18">
        <v>126.17727348868839</v>
      </c>
      <c r="GL34" s="18">
        <v>11.598503770437386</v>
      </c>
      <c r="GM34" s="18">
        <v>23.448224397895203</v>
      </c>
      <c r="GN34" s="18">
        <v>21.802532873812801</v>
      </c>
      <c r="GO34" s="18">
        <v>19.784506333492189</v>
      </c>
      <c r="GP34" s="18">
        <v>14.177977802959466</v>
      </c>
      <c r="GQ34" s="18">
        <v>19.216032864985088</v>
      </c>
      <c r="GR34" s="18">
        <v>65.513522874300278</v>
      </c>
      <c r="GS34" s="18">
        <v>18.873649237752698</v>
      </c>
      <c r="GT34" s="18">
        <v>83.329432533063752</v>
      </c>
      <c r="GU34" s="18">
        <v>17.295279132312356</v>
      </c>
      <c r="GV34" s="18">
        <v>39.697182913044344</v>
      </c>
      <c r="GW34" s="18">
        <v>104.46680933743021</v>
      </c>
      <c r="GX34" s="18">
        <v>11.050561302406626</v>
      </c>
      <c r="GY34" s="18">
        <v>16.617637771106644</v>
      </c>
      <c r="GZ34" s="18">
        <v>20.238029536124774</v>
      </c>
      <c r="HA34" s="18">
        <v>21.130256688138605</v>
      </c>
      <c r="HB34" s="18">
        <v>10.686078968538595</v>
      </c>
      <c r="HC34" s="18">
        <v>14.835266008524529</v>
      </c>
      <c r="HD34" s="18">
        <v>63.587585823510295</v>
      </c>
      <c r="HE34" s="18">
        <v>12.056731354092973</v>
      </c>
      <c r="HF34" s="18">
        <v>84.21784522650654</v>
      </c>
      <c r="HG34" s="18">
        <v>17.20457261089803</v>
      </c>
      <c r="HH34" s="18">
        <v>36.674218316158623</v>
      </c>
      <c r="HI34" s="18">
        <v>103.59163645167666</v>
      </c>
      <c r="HJ34" s="18">
        <v>14.124597213410146</v>
      </c>
      <c r="HK34" s="18">
        <v>19.161404336454336</v>
      </c>
      <c r="HL34" s="18">
        <v>21.65610657970613</v>
      </c>
      <c r="HM34" s="18">
        <v>21.710015258450554</v>
      </c>
      <c r="HN34" s="18">
        <v>10.302994625963196</v>
      </c>
      <c r="HO34" s="18">
        <v>16.954144719286948</v>
      </c>
      <c r="HP34" s="18">
        <v>63.297194676814158</v>
      </c>
      <c r="HQ34" s="18">
        <v>13.866367744580664</v>
      </c>
      <c r="HR34" s="18">
        <v>85.635508673990017</v>
      </c>
      <c r="HS34" s="18">
        <v>18.729614049822064</v>
      </c>
      <c r="HT34" s="18">
        <v>36.2565928413579</v>
      </c>
      <c r="HU34" s="18">
        <v>114.98789105262456</v>
      </c>
      <c r="HV34" s="18">
        <v>14.359124514936195</v>
      </c>
      <c r="HW34" s="18">
        <v>19.894888329714231</v>
      </c>
      <c r="HX34" s="18">
        <v>21.093904082451655</v>
      </c>
      <c r="HY34" s="18">
        <v>21.176417658365533</v>
      </c>
      <c r="HZ34" s="18">
        <v>9.9958156166123189</v>
      </c>
      <c r="IA34" s="18">
        <v>16.438846610559004</v>
      </c>
      <c r="IB34" s="18">
        <v>64.049395259861754</v>
      </c>
      <c r="IC34" s="18">
        <v>13.362898957697741</v>
      </c>
      <c r="ID34" s="18">
        <v>86.03849677794841</v>
      </c>
      <c r="IE34" s="18">
        <v>17.703950354716625</v>
      </c>
      <c r="IF34" s="18">
        <v>32.940349951986924</v>
      </c>
      <c r="IG34" s="18">
        <v>113.81372408970836</v>
      </c>
      <c r="IH34" s="18">
        <v>10.618137915287056</v>
      </c>
      <c r="II34" s="18">
        <v>15.837197569093103</v>
      </c>
      <c r="IJ34" s="18">
        <v>20.241783270389622</v>
      </c>
      <c r="IK34" s="18">
        <v>21.890428001147662</v>
      </c>
      <c r="IL34" s="18">
        <v>11.438446858097032</v>
      </c>
      <c r="IM34" s="18">
        <v>15.998454189187722</v>
      </c>
      <c r="IN34" s="18">
        <v>66.151328325516033</v>
      </c>
      <c r="IO34" s="18">
        <v>11.635774122391378</v>
      </c>
      <c r="IP34" s="18">
        <v>95.079535335919829</v>
      </c>
      <c r="IQ34" s="18">
        <v>18.166395331965354</v>
      </c>
      <c r="IR34" s="18">
        <v>32.805831371073758</v>
      </c>
      <c r="IS34" s="18">
        <v>124.62930163217611</v>
      </c>
      <c r="IT34" s="18">
        <v>28.764214233247799</v>
      </c>
      <c r="IU34" s="18">
        <v>16.875179737522203</v>
      </c>
      <c r="IV34" s="18">
        <v>20.830474622008758</v>
      </c>
      <c r="IW34" s="18">
        <v>24.709114001820463</v>
      </c>
      <c r="IX34" s="18">
        <v>12.183686302027374</v>
      </c>
      <c r="IY34" s="18">
        <v>17.042394517295911</v>
      </c>
      <c r="IZ34" s="18">
        <v>64.815511950649039</v>
      </c>
      <c r="JA34" s="18">
        <v>14.168067111448828</v>
      </c>
      <c r="JB34" s="18">
        <v>101.37959863585969</v>
      </c>
      <c r="JC34" s="18">
        <v>18.525501455390071</v>
      </c>
      <c r="JD34" s="18">
        <v>39.438242708104788</v>
      </c>
      <c r="JE34" s="18">
        <v>141.09463681005241</v>
      </c>
      <c r="JF34" s="18">
        <v>52.235596734925082</v>
      </c>
      <c r="JG34" s="18">
        <v>14.888293835166561</v>
      </c>
      <c r="JH34" s="18">
        <v>19.818394113646548</v>
      </c>
      <c r="JI34" s="18">
        <v>24.62212482774699</v>
      </c>
      <c r="JJ34" s="18">
        <v>9.8008736715712299</v>
      </c>
      <c r="JK34" s="18">
        <v>16.491482383260518</v>
      </c>
      <c r="JL34" s="18">
        <v>63.313621854001155</v>
      </c>
      <c r="JM34" s="18">
        <v>13.58623070930631</v>
      </c>
      <c r="JN34" s="18">
        <v>102.03673006142867</v>
      </c>
      <c r="JO34" s="18">
        <v>17.034276505795255</v>
      </c>
      <c r="JP34" s="18">
        <v>42.79163778785253</v>
      </c>
      <c r="JQ34" s="18">
        <v>146.99258113838991</v>
      </c>
      <c r="JR34" s="18">
        <v>16.757491758294911</v>
      </c>
      <c r="JS34" s="18">
        <v>14.480003825657723</v>
      </c>
      <c r="JT34" s="18">
        <v>17.600151240979717</v>
      </c>
      <c r="JU34" s="18">
        <v>25.691515344373936</v>
      </c>
      <c r="JV34" s="18">
        <v>10.213993660279831</v>
      </c>
      <c r="JW34" s="18">
        <v>13.566438756860359</v>
      </c>
      <c r="JX34" s="18">
        <v>61.198912447177115</v>
      </c>
      <c r="JY34" s="18">
        <v>12.059853378778513</v>
      </c>
      <c r="JZ34" s="18">
        <v>98.523759607871398</v>
      </c>
      <c r="KA34" s="18">
        <v>16.25809922243684</v>
      </c>
      <c r="KB34" s="18">
        <v>34.358159562272796</v>
      </c>
      <c r="KC34" s="18">
        <v>135.05839272265695</v>
      </c>
      <c r="KD34" s="18">
        <v>22.835161623531334</v>
      </c>
      <c r="KE34" s="18">
        <v>16.526165790105484</v>
      </c>
      <c r="KF34" s="18">
        <v>15.529285508030423</v>
      </c>
      <c r="KG34" s="18">
        <v>26.038704916718217</v>
      </c>
      <c r="KH34" s="18">
        <v>7.3953214446492987</v>
      </c>
      <c r="KI34" s="18">
        <v>12.715538006306014</v>
      </c>
      <c r="KJ34" s="18">
        <v>55.505743215384221</v>
      </c>
      <c r="KK34" s="18">
        <v>10.03660700523093</v>
      </c>
      <c r="KL34" s="18">
        <v>96.898301740605987</v>
      </c>
      <c r="KM34" s="18">
        <v>14.942401180820037</v>
      </c>
      <c r="KN34" s="18">
        <v>32.82904450528757</v>
      </c>
      <c r="KO34" s="18">
        <v>143.54926829148232</v>
      </c>
      <c r="KP34" s="18">
        <v>23.789732157124917</v>
      </c>
      <c r="KQ34" s="18">
        <v>17.859776150144565</v>
      </c>
      <c r="KR34" s="18">
        <v>18.240706875531995</v>
      </c>
      <c r="KS34" s="18">
        <v>25.903139425578381</v>
      </c>
      <c r="KT34" s="18">
        <v>8.9303954193126138</v>
      </c>
      <c r="KU34" s="18">
        <v>12.813799411818856</v>
      </c>
      <c r="KV34" s="18">
        <v>56.765785754590134</v>
      </c>
      <c r="KW34" s="18">
        <v>10.383415616693879</v>
      </c>
      <c r="KX34" s="18">
        <v>91.253387640062925</v>
      </c>
      <c r="KY34" s="18">
        <v>15.975778390633717</v>
      </c>
      <c r="KZ34" s="18">
        <v>32.16001446395051</v>
      </c>
      <c r="LA34" s="18">
        <v>139.41837818149617</v>
      </c>
      <c r="LB34" s="18">
        <v>28.006237685418586</v>
      </c>
      <c r="LC34" s="18">
        <v>20.724633176291963</v>
      </c>
      <c r="LD34" s="18">
        <v>15.886475718816657</v>
      </c>
      <c r="LE34" s="18">
        <v>27.444249542118467</v>
      </c>
      <c r="LF34" s="18">
        <v>10.640466911762035</v>
      </c>
      <c r="LG34" s="18">
        <v>12.20554043317115</v>
      </c>
      <c r="LH34" s="18">
        <v>58.729276444194916</v>
      </c>
      <c r="LI34" s="18">
        <v>11.931684462104702</v>
      </c>
      <c r="LJ34" s="18">
        <v>94.680237500014684</v>
      </c>
      <c r="LK34" s="18">
        <v>16.267900535182278</v>
      </c>
      <c r="LL34" s="18">
        <v>33.950976829006997</v>
      </c>
      <c r="LM34" s="18">
        <v>141.34238447566671</v>
      </c>
      <c r="LN34" s="18">
        <v>36.372326454737603</v>
      </c>
      <c r="LO34" s="18">
        <v>15.975775676792665</v>
      </c>
      <c r="LP34" s="18">
        <v>14.903236009569701</v>
      </c>
      <c r="LQ34" s="18">
        <v>20.86954979121883</v>
      </c>
      <c r="LR34" s="18">
        <v>7.5020318332705909</v>
      </c>
      <c r="LS34" s="18">
        <v>9.8865264783602207</v>
      </c>
      <c r="LT34" s="18">
        <v>49.311071515915472</v>
      </c>
      <c r="LU34" s="18">
        <v>7.7723651135758551</v>
      </c>
      <c r="LV34" s="18">
        <v>96.420130470516753</v>
      </c>
      <c r="LW34" s="18">
        <v>13.878349875031589</v>
      </c>
      <c r="LX34" s="18">
        <v>29.772815910549433</v>
      </c>
      <c r="LY34" s="18">
        <v>139.15414467696675</v>
      </c>
      <c r="LZ34" s="18">
        <v>22.510699890956321</v>
      </c>
      <c r="MA34" s="18">
        <v>18.368810611966232</v>
      </c>
      <c r="MB34" s="18">
        <v>13.814837690002648</v>
      </c>
      <c r="MC34" s="18">
        <v>20.844194378554921</v>
      </c>
      <c r="MD34" s="18">
        <v>5.5874901117838691</v>
      </c>
      <c r="ME34" s="18">
        <v>6.3168310369803633</v>
      </c>
      <c r="MF34" s="18">
        <v>38.656652407216349</v>
      </c>
      <c r="MG34" s="18">
        <v>8.0474646621542014</v>
      </c>
      <c r="MH34" s="18">
        <v>82.493349540604257</v>
      </c>
      <c r="MI34" s="18">
        <v>12.572586205195469</v>
      </c>
      <c r="MJ34" s="18">
        <v>29.069940268080106</v>
      </c>
      <c r="MK34" s="18">
        <v>133.70928207509667</v>
      </c>
      <c r="ML34" s="18">
        <v>26.813091633146659</v>
      </c>
      <c r="MM34" s="18">
        <v>21.227898314741143</v>
      </c>
      <c r="MN34" s="18">
        <v>16.56844693116415</v>
      </c>
      <c r="MO34" s="18">
        <v>26.655826809436892</v>
      </c>
      <c r="MP34" s="18">
        <v>3.7257667721447238</v>
      </c>
      <c r="MQ34" s="18">
        <v>10.824869893178494</v>
      </c>
      <c r="MR34" s="18">
        <v>40.553586384788851</v>
      </c>
      <c r="MS34" s="18">
        <v>5.56833762083774</v>
      </c>
      <c r="MT34" s="18">
        <v>76.520750533086073</v>
      </c>
      <c r="MU34" s="18">
        <v>15.302667918796805</v>
      </c>
      <c r="MV34" s="18">
        <v>31.525019742269695</v>
      </c>
      <c r="MW34" s="18">
        <v>137.28818382007239</v>
      </c>
      <c r="MX34" s="18">
        <v>57.207057689739649</v>
      </c>
      <c r="MY34" s="18">
        <v>24.668167274127502</v>
      </c>
      <c r="MZ34" s="18">
        <v>19.523130832258257</v>
      </c>
      <c r="NA34" s="18">
        <v>28.430693971139448</v>
      </c>
      <c r="NB34" s="18">
        <v>7.3674250003584261</v>
      </c>
      <c r="NC34" s="18">
        <v>13.189604960842191</v>
      </c>
      <c r="ND34" s="18">
        <v>50.047070106473996</v>
      </c>
      <c r="NE34" s="18">
        <v>11.080064866417846</v>
      </c>
      <c r="NF34" s="18">
        <v>90.083840424012465</v>
      </c>
      <c r="NG34" s="18">
        <v>15.818257530955997</v>
      </c>
      <c r="NH34" s="18">
        <v>42.647785742237424</v>
      </c>
      <c r="NI34" s="18">
        <v>143.77542559176217</v>
      </c>
      <c r="NJ34" s="18">
        <v>32.795673599946817</v>
      </c>
      <c r="NK34" s="18">
        <v>22.462571602342472</v>
      </c>
      <c r="NL34" s="18">
        <v>20.834461299974432</v>
      </c>
      <c r="NM34" s="18">
        <v>27.20893066465409</v>
      </c>
      <c r="NN34" s="18">
        <v>6.9403292273244057</v>
      </c>
      <c r="NO34" s="18">
        <v>10.787643380023631</v>
      </c>
      <c r="NP34" s="18">
        <v>47.680431998763886</v>
      </c>
      <c r="NQ34" s="18">
        <v>7.2274831606908911</v>
      </c>
      <c r="NR34" s="18">
        <v>87.312718759172128</v>
      </c>
      <c r="NS34" s="18">
        <v>15.993107167093211</v>
      </c>
      <c r="NT34" s="18">
        <v>37.862546727927153</v>
      </c>
      <c r="NU34" s="18">
        <v>141.99616374944929</v>
      </c>
      <c r="NV34" s="18">
        <v>35.29172245837087</v>
      </c>
      <c r="NW34" s="18">
        <v>25.08189634483573</v>
      </c>
      <c r="NX34" s="18">
        <v>21.278090800985112</v>
      </c>
      <c r="NY34" s="18">
        <v>28.146762330057278</v>
      </c>
      <c r="NZ34" s="18">
        <v>7.182041103862848</v>
      </c>
      <c r="OA34" s="18">
        <v>12.127669582207977</v>
      </c>
      <c r="OB34" s="18">
        <v>46.580545588900179</v>
      </c>
      <c r="OC34" s="18">
        <v>7.6897308264772963</v>
      </c>
      <c r="OD34" s="18">
        <v>88.317650796758457</v>
      </c>
      <c r="OE34" s="18">
        <v>19.015689808181708</v>
      </c>
      <c r="OF34" s="18">
        <v>42.827996808738277</v>
      </c>
      <c r="OG34" s="18">
        <v>148.14090632173094</v>
      </c>
      <c r="OH34" s="18">
        <v>45.067194545121275</v>
      </c>
      <c r="OI34" s="18">
        <v>24.31591157440797</v>
      </c>
      <c r="OJ34" s="18">
        <v>23.200609304308532</v>
      </c>
      <c r="OK34" s="18">
        <v>27.787066499372042</v>
      </c>
      <c r="OL34" s="18">
        <v>8.0284400615700413</v>
      </c>
      <c r="OM34" s="18">
        <v>12.586237946556748</v>
      </c>
      <c r="ON34" s="18">
        <v>48.81047975565329</v>
      </c>
      <c r="OO34" s="18">
        <v>6.9674274527419184</v>
      </c>
      <c r="OP34" s="18">
        <v>88.203228780833228</v>
      </c>
      <c r="OQ34" s="18">
        <v>23.87956140931324</v>
      </c>
      <c r="OR34" s="18">
        <v>44.813416257432642</v>
      </c>
      <c r="OS34" s="18">
        <v>146.03526955338842</v>
      </c>
      <c r="OT34" s="18">
        <v>42.120690480507115</v>
      </c>
      <c r="OU34" s="18">
        <v>26.907663565069772</v>
      </c>
      <c r="OV34" s="18">
        <v>25.71035966256013</v>
      </c>
      <c r="OW34" s="18">
        <v>29.008023883763979</v>
      </c>
      <c r="OX34" s="18">
        <v>9.6787914926225511</v>
      </c>
      <c r="OY34" s="18">
        <v>14.081499875261178</v>
      </c>
      <c r="OZ34" s="18">
        <v>53.75730140562338</v>
      </c>
      <c r="PA34" s="18">
        <v>8.3133551872132596</v>
      </c>
      <c r="PB34" s="18">
        <v>89.998180375949076</v>
      </c>
      <c r="PC34" s="18">
        <v>28.366677495379989</v>
      </c>
      <c r="PD34" s="18">
        <v>51.353504552760953</v>
      </c>
      <c r="PE34" s="18">
        <v>158.56218178068562</v>
      </c>
      <c r="PF34" s="18">
        <v>54.268287457300119</v>
      </c>
      <c r="PG34" s="18">
        <v>29.9834957494039</v>
      </c>
      <c r="PH34" s="18">
        <v>27.846753290188712</v>
      </c>
      <c r="PI34" s="18">
        <v>28.692384058590299</v>
      </c>
      <c r="PJ34" s="18">
        <v>8.3263043906685557</v>
      </c>
      <c r="PK34" s="18">
        <v>13.015900036769002</v>
      </c>
      <c r="PL34" s="18">
        <v>54.282442917908895</v>
      </c>
      <c r="PM34" s="18">
        <v>8.7322203766566879</v>
      </c>
      <c r="PN34" s="18">
        <v>97.876598660103497</v>
      </c>
      <c r="PO34" s="18">
        <v>32.158674313888078</v>
      </c>
      <c r="PP34" s="18">
        <v>57.834784164792431</v>
      </c>
      <c r="PQ34" s="18">
        <v>167.30907053320399</v>
      </c>
      <c r="PR34" s="18">
        <v>77.889302861386469</v>
      </c>
      <c r="PS34" s="18">
        <v>37.509385088849193</v>
      </c>
      <c r="PT34" s="18">
        <v>30.59284180442398</v>
      </c>
      <c r="PU34" s="18">
        <v>32.09367527156472</v>
      </c>
      <c r="PV34" s="18">
        <v>8.1612719073376443</v>
      </c>
      <c r="PW34" s="18">
        <v>13.71863800593658</v>
      </c>
      <c r="PX34" s="18">
        <v>56.345329459842262</v>
      </c>
      <c r="PY34" s="18">
        <v>10.199315717949569</v>
      </c>
      <c r="PZ34" s="18">
        <v>98.372016264715015</v>
      </c>
      <c r="QA34" s="18">
        <v>32.756543502615607</v>
      </c>
      <c r="QB34" s="18">
        <v>66.205869907501565</v>
      </c>
      <c r="QC34" s="18">
        <v>174.52970358769943</v>
      </c>
      <c r="QD34" s="18">
        <v>60.017442919294872</v>
      </c>
      <c r="QE34" s="18">
        <v>42.953955226428569</v>
      </c>
      <c r="QF34" s="18">
        <v>34.406322337053254</v>
      </c>
      <c r="QG34" s="18">
        <v>33.598223448167346</v>
      </c>
      <c r="QH34" s="18">
        <v>9.1629378860769215</v>
      </c>
      <c r="QI34" s="18">
        <v>16.089557406577562</v>
      </c>
      <c r="QJ34" s="18">
        <v>61.355025569574252</v>
      </c>
      <c r="QK34" s="18">
        <v>11.156067367820217</v>
      </c>
      <c r="QL34" s="18">
        <v>100.23753800885582</v>
      </c>
      <c r="QM34" s="18">
        <v>40.145621978074182</v>
      </c>
      <c r="QN34" s="18">
        <v>77.92021982518753</v>
      </c>
      <c r="QO34" s="53">
        <v>167.15140412505863</v>
      </c>
    </row>
    <row r="35" spans="1:457">
      <c r="A35" s="42" t="s">
        <v>412</v>
      </c>
      <c r="B35" s="332">
        <v>499.40107363157796</v>
      </c>
      <c r="C35" s="18">
        <v>170.38954200620196</v>
      </c>
      <c r="D35" s="18">
        <v>199.16025962436873</v>
      </c>
      <c r="E35" s="18">
        <v>206.27942171049432</v>
      </c>
      <c r="F35" s="18">
        <v>151.64519837978622</v>
      </c>
      <c r="G35" s="18">
        <v>136.72206379327915</v>
      </c>
      <c r="H35" s="18">
        <v>120.78104944286272</v>
      </c>
      <c r="I35" s="18">
        <v>110.25502243983001</v>
      </c>
      <c r="J35" s="18">
        <v>132.65350989394665</v>
      </c>
      <c r="K35" s="18">
        <v>131.55242167903967</v>
      </c>
      <c r="L35" s="18">
        <v>167.18766437919012</v>
      </c>
      <c r="M35" s="18">
        <v>227.11908361737989</v>
      </c>
      <c r="N35" s="18">
        <v>189.17124445648227</v>
      </c>
      <c r="O35" s="18">
        <v>140.32955326692041</v>
      </c>
      <c r="P35" s="18">
        <v>138.86855665809989</v>
      </c>
      <c r="Q35" s="18">
        <v>118.38931772280095</v>
      </c>
      <c r="R35" s="18">
        <v>113.47239236032699</v>
      </c>
      <c r="S35" s="18">
        <v>95.948102112593233</v>
      </c>
      <c r="T35" s="18">
        <v>114.5187700829875</v>
      </c>
      <c r="U35" s="18">
        <v>113.9299945823751</v>
      </c>
      <c r="V35" s="18">
        <v>106.16480257811335</v>
      </c>
      <c r="W35" s="18">
        <v>104.44696533979804</v>
      </c>
      <c r="X35" s="18">
        <v>127.79400674823376</v>
      </c>
      <c r="Y35" s="18">
        <v>176.75884781426299</v>
      </c>
      <c r="Z35" s="18">
        <v>125.78055961362405</v>
      </c>
      <c r="AA35" s="18">
        <v>100.177477635206</v>
      </c>
      <c r="AB35" s="18">
        <v>105.62787199682285</v>
      </c>
      <c r="AC35" s="18">
        <v>78.370875946088645</v>
      </c>
      <c r="AD35" s="18">
        <v>85.058333443756638</v>
      </c>
      <c r="AE35" s="18">
        <v>88.302904724277653</v>
      </c>
      <c r="AF35" s="18">
        <v>92.917488470766202</v>
      </c>
      <c r="AG35" s="18">
        <v>93.732136096159437</v>
      </c>
      <c r="AH35" s="18">
        <v>108.95720961057999</v>
      </c>
      <c r="AI35" s="18">
        <v>104.75146416454659</v>
      </c>
      <c r="AJ35" s="18">
        <v>123.64457498886486</v>
      </c>
      <c r="AK35" s="18">
        <v>165.36552880718793</v>
      </c>
      <c r="AL35" s="18">
        <v>150.94155841433846</v>
      </c>
      <c r="AM35" s="18">
        <v>113.84602055790826</v>
      </c>
      <c r="AN35" s="18">
        <v>121.97929307250098</v>
      </c>
      <c r="AO35" s="18">
        <v>95.925934801276739</v>
      </c>
      <c r="AP35" s="18">
        <v>92.075821305169484</v>
      </c>
      <c r="AQ35" s="18">
        <v>90.392457622677185</v>
      </c>
      <c r="AR35" s="18">
        <v>106.46833241483627</v>
      </c>
      <c r="AS35" s="18">
        <v>103.241183685707</v>
      </c>
      <c r="AT35" s="18">
        <v>113.92382714825678</v>
      </c>
      <c r="AU35" s="18">
        <v>106.54755806087559</v>
      </c>
      <c r="AV35" s="18">
        <v>129.20618312438282</v>
      </c>
      <c r="AW35" s="18">
        <v>169.5380996582372</v>
      </c>
      <c r="AX35" s="18">
        <v>196.28429250712659</v>
      </c>
      <c r="AY35" s="18">
        <v>110.25455731389664</v>
      </c>
      <c r="AZ35" s="18">
        <v>148.68531820458614</v>
      </c>
      <c r="BA35" s="18">
        <v>105.68443630894966</v>
      </c>
      <c r="BB35" s="18">
        <v>89.021414637096669</v>
      </c>
      <c r="BC35" s="18">
        <v>93.995055223489899</v>
      </c>
      <c r="BD35" s="18">
        <v>107.56361006816421</v>
      </c>
      <c r="BE35" s="18">
        <v>105.89112275753935</v>
      </c>
      <c r="BF35" s="18">
        <v>116.02199117684175</v>
      </c>
      <c r="BG35" s="18">
        <v>90.730641487372495</v>
      </c>
      <c r="BH35" s="18">
        <v>124.00196716645738</v>
      </c>
      <c r="BI35" s="18">
        <v>175.8703704390862</v>
      </c>
      <c r="BJ35" s="18">
        <v>104.13002889854961</v>
      </c>
      <c r="BK35" s="18">
        <v>69.302202496501039</v>
      </c>
      <c r="BL35" s="18">
        <v>94.817133999246991</v>
      </c>
      <c r="BM35" s="18">
        <v>73.436450155024602</v>
      </c>
      <c r="BN35" s="18">
        <v>54.591462702698621</v>
      </c>
      <c r="BO35" s="18">
        <v>59.73045366496973</v>
      </c>
      <c r="BP35" s="18">
        <v>65.324768342194133</v>
      </c>
      <c r="BQ35" s="18">
        <v>50.880964964876085</v>
      </c>
      <c r="BR35" s="18">
        <v>76.314880060890204</v>
      </c>
      <c r="BS35" s="18">
        <v>65.405760655092138</v>
      </c>
      <c r="BT35" s="18">
        <v>85.791448591341478</v>
      </c>
      <c r="BU35" s="18">
        <v>144.08583418541895</v>
      </c>
      <c r="BV35" s="18">
        <v>74.84108982303853</v>
      </c>
      <c r="BW35" s="18">
        <v>54.494796244696126</v>
      </c>
      <c r="BX35" s="18">
        <v>104.66325305521706</v>
      </c>
      <c r="BY35" s="18">
        <v>57.852435890811549</v>
      </c>
      <c r="BZ35" s="18">
        <v>31.963021535412295</v>
      </c>
      <c r="CA35" s="18">
        <v>37.553595599546618</v>
      </c>
      <c r="CB35" s="18">
        <v>41.753313647609836</v>
      </c>
      <c r="CC35" s="18">
        <v>30.016247170318419</v>
      </c>
      <c r="CD35" s="18">
        <v>55.302923645202853</v>
      </c>
      <c r="CE35" s="18">
        <v>45.593894993886138</v>
      </c>
      <c r="CF35" s="18">
        <v>69.017187259873253</v>
      </c>
      <c r="CG35" s="18">
        <v>129.18389405567302</v>
      </c>
      <c r="CH35" s="18">
        <v>65.644962069559412</v>
      </c>
      <c r="CI35" s="18">
        <v>38.299599557212915</v>
      </c>
      <c r="CJ35" s="18">
        <v>49.518000585617948</v>
      </c>
      <c r="CK35" s="18">
        <v>37.723220776371157</v>
      </c>
      <c r="CL35" s="18">
        <v>19.880441862860895</v>
      </c>
      <c r="CM35" s="18">
        <v>34.00056429020578</v>
      </c>
      <c r="CN35" s="18">
        <v>27.933896572581364</v>
      </c>
      <c r="CO35" s="18">
        <v>22.024579083732434</v>
      </c>
      <c r="CP35" s="18">
        <v>39.823677061928571</v>
      </c>
      <c r="CQ35" s="18">
        <v>33.034074953814397</v>
      </c>
      <c r="CR35" s="18">
        <v>50.031160384097028</v>
      </c>
      <c r="CS35" s="18">
        <v>112.33178866025972</v>
      </c>
      <c r="CT35" s="18">
        <v>58.020125704717707</v>
      </c>
      <c r="CU35" s="18">
        <v>42.090552926171867</v>
      </c>
      <c r="CV35" s="18">
        <v>55.590940559559087</v>
      </c>
      <c r="CW35" s="18">
        <v>51.011018911028223</v>
      </c>
      <c r="CX35" s="18">
        <v>25.522357987697845</v>
      </c>
      <c r="CY35" s="18">
        <v>35.515462959754281</v>
      </c>
      <c r="CZ35" s="18">
        <v>33.722244207110215</v>
      </c>
      <c r="DA35" s="18">
        <v>21.573448150895622</v>
      </c>
      <c r="DB35" s="18">
        <v>55.545963913564904</v>
      </c>
      <c r="DC35" s="18">
        <v>36.301546524613087</v>
      </c>
      <c r="DD35" s="18">
        <v>45.140786810680737</v>
      </c>
      <c r="DE35" s="18">
        <v>116.45453076228524</v>
      </c>
      <c r="DF35" s="18">
        <v>54.395031874683355</v>
      </c>
      <c r="DG35" s="18">
        <v>34.443905323614914</v>
      </c>
      <c r="DH35" s="18">
        <v>49.468200856740502</v>
      </c>
      <c r="DI35" s="18">
        <v>42.676990292657536</v>
      </c>
      <c r="DJ35" s="18">
        <v>26.461032683860175</v>
      </c>
      <c r="DK35" s="18">
        <v>34.889224916275822</v>
      </c>
      <c r="DL35" s="18">
        <v>34.136573361866716</v>
      </c>
      <c r="DM35" s="18">
        <v>25.489538736659675</v>
      </c>
      <c r="DN35" s="18">
        <v>59.505922985134426</v>
      </c>
      <c r="DO35" s="18">
        <v>36.576071947128419</v>
      </c>
      <c r="DP35" s="18">
        <v>52.249156286164883</v>
      </c>
      <c r="DQ35" s="18">
        <v>120.93810478383399</v>
      </c>
      <c r="DR35" s="18">
        <v>71.806914976717295</v>
      </c>
      <c r="DS35" s="18">
        <v>43.250028469311879</v>
      </c>
      <c r="DT35" s="18">
        <v>49.786168567134126</v>
      </c>
      <c r="DU35" s="18">
        <v>43.228365293082959</v>
      </c>
      <c r="DV35" s="18">
        <v>28.914173938353606</v>
      </c>
      <c r="DW35" s="18">
        <v>38.613640090013099</v>
      </c>
      <c r="DX35" s="18">
        <v>46.040330287635321</v>
      </c>
      <c r="DY35" s="18">
        <v>20.4840074842235</v>
      </c>
      <c r="DZ35" s="18">
        <v>61.387345177052829</v>
      </c>
      <c r="EA35" s="18">
        <v>33.348414030649174</v>
      </c>
      <c r="EB35" s="18">
        <v>47.521679129421784</v>
      </c>
      <c r="EC35" s="18">
        <v>120.63822841742626</v>
      </c>
      <c r="ED35" s="18">
        <v>60.298423129421977</v>
      </c>
      <c r="EE35" s="18">
        <v>33.306395262872705</v>
      </c>
      <c r="EF35" s="18">
        <v>41.490334691127408</v>
      </c>
      <c r="EG35" s="18">
        <v>40.26650690775439</v>
      </c>
      <c r="EH35" s="18">
        <v>29.316750650452658</v>
      </c>
      <c r="EI35" s="18">
        <v>43.488801938833198</v>
      </c>
      <c r="EJ35" s="18">
        <v>40.612299483446634</v>
      </c>
      <c r="EK35" s="18">
        <v>28.60304768072114</v>
      </c>
      <c r="EL35" s="18">
        <v>60.69810583566538</v>
      </c>
      <c r="EM35" s="18">
        <v>35.999821494916482</v>
      </c>
      <c r="EN35" s="18">
        <v>45.053389324625535</v>
      </c>
      <c r="EO35" s="18">
        <v>84.223494255280329</v>
      </c>
      <c r="EP35" s="18">
        <v>107.10639195404015</v>
      </c>
      <c r="EQ35" s="18">
        <v>45.82541012609606</v>
      </c>
      <c r="ER35" s="18">
        <v>51.016015606099991</v>
      </c>
      <c r="ES35" s="18">
        <v>54.123523390761697</v>
      </c>
      <c r="ET35" s="18">
        <v>35.090284962254785</v>
      </c>
      <c r="EU35" s="18">
        <v>50.60581937505971</v>
      </c>
      <c r="EV35" s="18">
        <v>61.1967894023906</v>
      </c>
      <c r="EW35" s="18">
        <v>39.472454576378517</v>
      </c>
      <c r="EX35" s="18">
        <v>92.032553612333174</v>
      </c>
      <c r="EY35" s="18">
        <v>51.898765777869848</v>
      </c>
      <c r="EZ35" s="18">
        <v>63.416991636398755</v>
      </c>
      <c r="FA35" s="18">
        <v>123.89675664111476</v>
      </c>
      <c r="FB35" s="18">
        <v>99.83228153089641</v>
      </c>
      <c r="FC35" s="18">
        <v>46.933865684207632</v>
      </c>
      <c r="FD35" s="18">
        <v>45.636026380135533</v>
      </c>
      <c r="FE35" s="18">
        <v>49.551266356753402</v>
      </c>
      <c r="FF35" s="18">
        <v>34.008011764821354</v>
      </c>
      <c r="FG35" s="18">
        <v>57.085732877793653</v>
      </c>
      <c r="FH35" s="18">
        <v>61.878323194944045</v>
      </c>
      <c r="FI35" s="18">
        <v>34.593579461591219</v>
      </c>
      <c r="FJ35" s="18">
        <v>102.75665792312627</v>
      </c>
      <c r="FK35" s="18">
        <v>45.47031116320322</v>
      </c>
      <c r="FL35" s="18">
        <v>59.506146227526806</v>
      </c>
      <c r="FM35" s="18">
        <v>129.69591400671416</v>
      </c>
      <c r="FN35" s="18">
        <v>103.41994962140076</v>
      </c>
      <c r="FO35" s="18">
        <v>33.494178495922341</v>
      </c>
      <c r="FP35" s="18">
        <v>34.215659148539252</v>
      </c>
      <c r="FQ35" s="18">
        <v>39.563833366536372</v>
      </c>
      <c r="FR35" s="18">
        <v>21.55773878919199</v>
      </c>
      <c r="FS35" s="18">
        <v>39.776036965042366</v>
      </c>
      <c r="FT35" s="18">
        <v>57.225793849615599</v>
      </c>
      <c r="FU35" s="18">
        <v>22.322800791790502</v>
      </c>
      <c r="FV35" s="18">
        <v>98.68025335276198</v>
      </c>
      <c r="FW35" s="18">
        <v>33.84794822834828</v>
      </c>
      <c r="FX35" s="18">
        <v>42.253759119238197</v>
      </c>
      <c r="FY35" s="18">
        <v>123.90075241061967</v>
      </c>
      <c r="FZ35" s="18">
        <v>96.142956490081161</v>
      </c>
      <c r="GA35" s="18">
        <v>41.515677428761144</v>
      </c>
      <c r="GB35" s="18">
        <v>45.289059958856335</v>
      </c>
      <c r="GC35" s="18">
        <v>40.699746110172285</v>
      </c>
      <c r="GD35" s="18">
        <v>24.868170522406608</v>
      </c>
      <c r="GE35" s="18">
        <v>44.231537383716208</v>
      </c>
      <c r="GF35" s="18">
        <v>72.212288365185373</v>
      </c>
      <c r="GG35" s="18">
        <v>24.350485284533889</v>
      </c>
      <c r="GH35" s="18">
        <v>113.27920088615545</v>
      </c>
      <c r="GI35" s="18">
        <v>40.626292439225345</v>
      </c>
      <c r="GJ35" s="18">
        <v>45.548190435334838</v>
      </c>
      <c r="GK35" s="18">
        <v>139.05825067376711</v>
      </c>
      <c r="GL35" s="18">
        <v>80.890274372311467</v>
      </c>
      <c r="GM35" s="18">
        <v>29.135016051523717</v>
      </c>
      <c r="GN35" s="18">
        <v>29.428154354665917</v>
      </c>
      <c r="GO35" s="18">
        <v>40.575021778901643</v>
      </c>
      <c r="GP35" s="18">
        <v>22.369899739878012</v>
      </c>
      <c r="GQ35" s="18">
        <v>43.307363576073037</v>
      </c>
      <c r="GR35" s="18">
        <v>67.46973186168411</v>
      </c>
      <c r="GS35" s="18">
        <v>23.216245579147522</v>
      </c>
      <c r="GT35" s="18">
        <v>97.725124224066619</v>
      </c>
      <c r="GU35" s="18">
        <v>32.852117832793546</v>
      </c>
      <c r="GV35" s="18">
        <v>34.865222566099249</v>
      </c>
      <c r="GW35" s="18">
        <v>113.19105291343635</v>
      </c>
      <c r="GX35" s="18">
        <v>77.033606151462351</v>
      </c>
      <c r="GY35" s="18">
        <v>22.160621230644885</v>
      </c>
      <c r="GZ35" s="18">
        <v>27.08801886516623</v>
      </c>
      <c r="HA35" s="18">
        <v>46.104702902613155</v>
      </c>
      <c r="HB35" s="18">
        <v>16.842356734187742</v>
      </c>
      <c r="HC35" s="18">
        <v>34.234293428273034</v>
      </c>
      <c r="HD35" s="18">
        <v>58.448403289645313</v>
      </c>
      <c r="HE35" s="18">
        <v>18.470036842401193</v>
      </c>
      <c r="HF35" s="18">
        <v>99.825749788403769</v>
      </c>
      <c r="HG35" s="18">
        <v>34.573332309228782</v>
      </c>
      <c r="HH35" s="18">
        <v>28.918592427248278</v>
      </c>
      <c r="HI35" s="18">
        <v>115.76509530541166</v>
      </c>
      <c r="HJ35" s="18">
        <v>78.21153301685716</v>
      </c>
      <c r="HK35" s="18">
        <v>25.233453655348512</v>
      </c>
      <c r="HL35" s="18">
        <v>28.914234746648411</v>
      </c>
      <c r="HM35" s="18">
        <v>45.604323195212373</v>
      </c>
      <c r="HN35" s="18">
        <v>16.617271544906018</v>
      </c>
      <c r="HO35" s="18">
        <v>39.35255222657225</v>
      </c>
      <c r="HP35" s="18">
        <v>53.459448090036055</v>
      </c>
      <c r="HQ35" s="18">
        <v>19.488217311004849</v>
      </c>
      <c r="HR35" s="18">
        <v>104.74991799704816</v>
      </c>
      <c r="HS35" s="18">
        <v>36.010279066787902</v>
      </c>
      <c r="HT35" s="18">
        <v>27.934845386744353</v>
      </c>
      <c r="HU35" s="18">
        <v>128.61571552580006</v>
      </c>
      <c r="HV35" s="18">
        <v>64.610430727555084</v>
      </c>
      <c r="HW35" s="18">
        <v>25.449253625856436</v>
      </c>
      <c r="HX35" s="18">
        <v>26.083694816116385</v>
      </c>
      <c r="HY35" s="18">
        <v>44.032405523005792</v>
      </c>
      <c r="HZ35" s="18">
        <v>15.828106730702356</v>
      </c>
      <c r="IA35" s="18">
        <v>37.401728333350214</v>
      </c>
      <c r="IB35" s="18">
        <v>52.608233743874166</v>
      </c>
      <c r="IC35" s="18">
        <v>19.528185108890707</v>
      </c>
      <c r="ID35" s="18">
        <v>98.267591973291104</v>
      </c>
      <c r="IE35" s="18">
        <v>33.509396199951539</v>
      </c>
      <c r="IF35" s="18">
        <v>27.984106280680781</v>
      </c>
      <c r="IG35" s="18">
        <v>124.47474823976248</v>
      </c>
      <c r="IH35" s="18">
        <v>62.231873025587497</v>
      </c>
      <c r="II35" s="18">
        <v>20.573337584307318</v>
      </c>
      <c r="IJ35" s="18">
        <v>25.537114607688402</v>
      </c>
      <c r="IK35" s="18">
        <v>41.974790178801193</v>
      </c>
      <c r="IL35" s="18">
        <v>18.180327443609318</v>
      </c>
      <c r="IM35" s="18">
        <v>36.657518372531484</v>
      </c>
      <c r="IN35" s="18">
        <v>54.016039874812762</v>
      </c>
      <c r="IO35" s="18">
        <v>18.33493367906345</v>
      </c>
      <c r="IP35" s="18">
        <v>114.73833930210668</v>
      </c>
      <c r="IQ35" s="18">
        <v>34.507083125960015</v>
      </c>
      <c r="IR35" s="18">
        <v>24.627485863484043</v>
      </c>
      <c r="IS35" s="18">
        <v>148.43424480489864</v>
      </c>
      <c r="IT35" s="18">
        <v>70.957307853454751</v>
      </c>
      <c r="IU35" s="18">
        <v>22.035414271856915</v>
      </c>
      <c r="IV35" s="18">
        <v>25.58547308522683</v>
      </c>
      <c r="IW35" s="18">
        <v>46.049401182137998</v>
      </c>
      <c r="IX35" s="18">
        <v>18.723699435769579</v>
      </c>
      <c r="IY35" s="18">
        <v>38.782169668770614</v>
      </c>
      <c r="IZ35" s="18">
        <v>54.442071130572046</v>
      </c>
      <c r="JA35" s="18">
        <v>20.762251496162076</v>
      </c>
      <c r="JB35" s="18">
        <v>117.08959821067873</v>
      </c>
      <c r="JC35" s="18">
        <v>34.910644809821285</v>
      </c>
      <c r="JD35" s="18">
        <v>29.789279285003538</v>
      </c>
      <c r="JE35" s="18">
        <v>158.87679443976523</v>
      </c>
      <c r="JF35" s="18">
        <v>72.862091062075891</v>
      </c>
      <c r="JG35" s="18">
        <v>20.364136644556634</v>
      </c>
      <c r="JH35" s="18">
        <v>20.679418201020582</v>
      </c>
      <c r="JI35" s="18">
        <v>43.836550967026938</v>
      </c>
      <c r="JJ35" s="18">
        <v>15.717403230611218</v>
      </c>
      <c r="JK35" s="18">
        <v>37.780378541375939</v>
      </c>
      <c r="JL35" s="18">
        <v>51.95135693338608</v>
      </c>
      <c r="JM35" s="18">
        <v>19.581716798174607</v>
      </c>
      <c r="JN35" s="18">
        <v>117.01264093513802</v>
      </c>
      <c r="JO35" s="18">
        <v>31.375753099411614</v>
      </c>
      <c r="JP35" s="18">
        <v>33.182287974622604</v>
      </c>
      <c r="JQ35" s="18">
        <v>159.08815161863231</v>
      </c>
      <c r="JR35" s="18">
        <v>63.701986875766679</v>
      </c>
      <c r="JS35" s="18">
        <v>19.757782815537503</v>
      </c>
      <c r="JT35" s="18">
        <v>16.728128241977135</v>
      </c>
      <c r="JU35" s="18">
        <v>45.835849965080939</v>
      </c>
      <c r="JV35" s="18">
        <v>17.117941350627827</v>
      </c>
      <c r="JW35" s="18">
        <v>32.10167129081718</v>
      </c>
      <c r="JX35" s="18">
        <v>51.153794773987194</v>
      </c>
      <c r="JY35" s="18">
        <v>18.855849805765011</v>
      </c>
      <c r="JZ35" s="18">
        <v>117.75386452288865</v>
      </c>
      <c r="KA35" s="18">
        <v>29.845405842068999</v>
      </c>
      <c r="KB35" s="18">
        <v>27.598335202358175</v>
      </c>
      <c r="KC35" s="18">
        <v>150.48732706957227</v>
      </c>
      <c r="KD35" s="18">
        <v>77.500265303753324</v>
      </c>
      <c r="KE35" s="18">
        <v>22.135351740991634</v>
      </c>
      <c r="KF35" s="18">
        <v>14.209550286705147</v>
      </c>
      <c r="KG35" s="18">
        <v>45.273228141126452</v>
      </c>
      <c r="KH35" s="18">
        <v>12.811957188863801</v>
      </c>
      <c r="KI35" s="18">
        <v>28.069335472927854</v>
      </c>
      <c r="KJ35" s="18">
        <v>43.907635229985971</v>
      </c>
      <c r="KK35" s="18">
        <v>16.600930290674132</v>
      </c>
      <c r="KL35" s="18">
        <v>111.14350663165042</v>
      </c>
      <c r="KM35" s="18">
        <v>28.0449274093979</v>
      </c>
      <c r="KN35" s="18">
        <v>25.7938844500488</v>
      </c>
      <c r="KO35" s="18">
        <v>156.18575313312866</v>
      </c>
      <c r="KP35" s="18">
        <v>73.353657185866595</v>
      </c>
      <c r="KQ35" s="18">
        <v>22.765554721883333</v>
      </c>
      <c r="KR35" s="18">
        <v>16.723130255754945</v>
      </c>
      <c r="KS35" s="18">
        <v>45.116572363416942</v>
      </c>
      <c r="KT35" s="18">
        <v>13.698763428213688</v>
      </c>
      <c r="KU35" s="18">
        <v>27.700674013380915</v>
      </c>
      <c r="KV35" s="18">
        <v>43.330936977471012</v>
      </c>
      <c r="KW35" s="18">
        <v>17.676410000974432</v>
      </c>
      <c r="KX35" s="18">
        <v>104.2348650133732</v>
      </c>
      <c r="KY35" s="18">
        <v>29.037910332457535</v>
      </c>
      <c r="KZ35" s="18">
        <v>26.416456204250917</v>
      </c>
      <c r="LA35" s="18">
        <v>144.5359295261357</v>
      </c>
      <c r="LB35" s="18">
        <v>78.084369088161651</v>
      </c>
      <c r="LC35" s="18">
        <v>26.422131278517234</v>
      </c>
      <c r="LD35" s="18">
        <v>16.391460308962554</v>
      </c>
      <c r="LE35" s="18">
        <v>47.265756749100781</v>
      </c>
      <c r="LF35" s="18">
        <v>15.584165202708123</v>
      </c>
      <c r="LG35" s="18">
        <v>27.598051057777123</v>
      </c>
      <c r="LH35" s="18">
        <v>46.000683309220477</v>
      </c>
      <c r="LI35" s="18">
        <v>18.233063484706349</v>
      </c>
      <c r="LJ35" s="18">
        <v>109.85984928374035</v>
      </c>
      <c r="LK35" s="18">
        <v>29.9147528588969</v>
      </c>
      <c r="LL35" s="18">
        <v>27.949306064654955</v>
      </c>
      <c r="LM35" s="18">
        <v>147.32713475908477</v>
      </c>
      <c r="LN35" s="18">
        <v>74.830203461547072</v>
      </c>
      <c r="LO35" s="18">
        <v>21.698476271547246</v>
      </c>
      <c r="LP35" s="18">
        <v>10.6597423153035</v>
      </c>
      <c r="LQ35" s="18">
        <v>41.612093222783685</v>
      </c>
      <c r="LR35" s="18">
        <v>11.635394769128313</v>
      </c>
      <c r="LS35" s="18">
        <v>21.574962089182534</v>
      </c>
      <c r="LT35" s="18">
        <v>37.666789287016179</v>
      </c>
      <c r="LU35" s="18">
        <v>11.783895155017335</v>
      </c>
      <c r="LV35" s="18">
        <v>102.70309903499603</v>
      </c>
      <c r="LW35" s="18">
        <v>25.347435437534944</v>
      </c>
      <c r="LX35" s="18">
        <v>22.898055427553995</v>
      </c>
      <c r="LY35" s="18">
        <v>144.08626416515315</v>
      </c>
      <c r="LZ35" s="18">
        <v>60.803572084976643</v>
      </c>
      <c r="MA35" s="18">
        <v>24.370240556604411</v>
      </c>
      <c r="MB35" s="18">
        <v>14.648247305510072</v>
      </c>
      <c r="MC35" s="18">
        <v>39.985588851798326</v>
      </c>
      <c r="MD35" s="18">
        <v>9.8675194096625027</v>
      </c>
      <c r="ME35" s="18">
        <v>15.426659057117467</v>
      </c>
      <c r="MF35" s="18">
        <v>34.315207000735008</v>
      </c>
      <c r="MG35" s="18">
        <v>12.844582098058581</v>
      </c>
      <c r="MH35" s="18">
        <v>90.054958204480684</v>
      </c>
      <c r="MI35" s="18">
        <v>23.197427288225139</v>
      </c>
      <c r="MJ35" s="18">
        <v>22.028648937483336</v>
      </c>
      <c r="MK35" s="18">
        <v>140.86833074424675</v>
      </c>
      <c r="ML35" s="18">
        <v>68.256305078714163</v>
      </c>
      <c r="MM35" s="18">
        <v>27.706648425370229</v>
      </c>
      <c r="MN35" s="18">
        <v>14.925397107344388</v>
      </c>
      <c r="MO35" s="18">
        <v>49.224773448845276</v>
      </c>
      <c r="MP35" s="18">
        <v>7.3558009552018246</v>
      </c>
      <c r="MQ35" s="18">
        <v>24.016826410121421</v>
      </c>
      <c r="MR35" s="18">
        <v>36.1336081059899</v>
      </c>
      <c r="MS35" s="18">
        <v>11.516505089578978</v>
      </c>
      <c r="MT35" s="18">
        <v>86.706482622048014</v>
      </c>
      <c r="MU35" s="18">
        <v>27.451359733263459</v>
      </c>
      <c r="MV35" s="18">
        <v>30.900108073987283</v>
      </c>
      <c r="MW35" s="18">
        <v>142.72302347547125</v>
      </c>
      <c r="MX35" s="18">
        <v>77.253721634381577</v>
      </c>
      <c r="MY35" s="18">
        <v>31.559770365865649</v>
      </c>
      <c r="MZ35" s="18">
        <v>23.856951537902997</v>
      </c>
      <c r="NA35" s="18">
        <v>53.213823760824674</v>
      </c>
      <c r="NB35" s="18">
        <v>12.460497944924057</v>
      </c>
      <c r="NC35" s="18">
        <v>29.135153944616846</v>
      </c>
      <c r="ND35" s="18">
        <v>42.160142412266957</v>
      </c>
      <c r="NE35" s="18">
        <v>16.893354774820427</v>
      </c>
      <c r="NF35" s="18">
        <v>95.739671243706695</v>
      </c>
      <c r="NG35" s="18">
        <v>29.127035094105164</v>
      </c>
      <c r="NH35" s="18">
        <v>38.675141106814223</v>
      </c>
      <c r="NI35" s="18">
        <v>150.11184312443683</v>
      </c>
      <c r="NJ35" s="18">
        <v>79.098421909674272</v>
      </c>
      <c r="NK35" s="18">
        <v>29.369623425783445</v>
      </c>
      <c r="NL35" s="18">
        <v>23.188796714235689</v>
      </c>
      <c r="NM35" s="18">
        <v>50.852521448895004</v>
      </c>
      <c r="NN35" s="18">
        <v>11.473607060598564</v>
      </c>
      <c r="NO35" s="18">
        <v>24.426682985186702</v>
      </c>
      <c r="NP35" s="18">
        <v>39.934579213262623</v>
      </c>
      <c r="NQ35" s="18">
        <v>12.46145708357591</v>
      </c>
      <c r="NR35" s="18">
        <v>94.416377632987746</v>
      </c>
      <c r="NS35" s="18">
        <v>29.890024451811406</v>
      </c>
      <c r="NT35" s="18">
        <v>38.892263237929427</v>
      </c>
      <c r="NU35" s="18">
        <v>147.38126532592651</v>
      </c>
      <c r="NV35" s="18">
        <v>79.445700555012621</v>
      </c>
      <c r="NW35" s="18">
        <v>32.350474400760824</v>
      </c>
      <c r="NX35" s="18">
        <v>26.505410180783198</v>
      </c>
      <c r="NY35" s="18">
        <v>52.266043157185095</v>
      </c>
      <c r="NZ35" s="18">
        <v>11.5762837622989</v>
      </c>
      <c r="OA35" s="18">
        <v>27.575902461895915</v>
      </c>
      <c r="OB35" s="18">
        <v>41.874819164466707</v>
      </c>
      <c r="OC35" s="18">
        <v>12.979060950062838</v>
      </c>
      <c r="OD35" s="18">
        <v>94.488462837464937</v>
      </c>
      <c r="OE35" s="18">
        <v>34.703150920098849</v>
      </c>
      <c r="OF35" s="18">
        <v>44.598797752396401</v>
      </c>
      <c r="OG35" s="18">
        <v>154.2940088545385</v>
      </c>
      <c r="OH35" s="18">
        <v>83.020498562632213</v>
      </c>
      <c r="OI35" s="18">
        <v>31.925316765755102</v>
      </c>
      <c r="OJ35" s="18">
        <v>29.750488687392242</v>
      </c>
      <c r="OK35" s="18">
        <v>51.838706912272592</v>
      </c>
      <c r="OL35" s="18">
        <v>12.455323797141107</v>
      </c>
      <c r="OM35" s="18">
        <v>27.922075411434253</v>
      </c>
      <c r="ON35" s="18">
        <v>42.424247760810026</v>
      </c>
      <c r="OO35" s="18">
        <v>12.866879979338076</v>
      </c>
      <c r="OP35" s="18">
        <v>95.949278658288023</v>
      </c>
      <c r="OQ35" s="18">
        <v>38.751821837072185</v>
      </c>
      <c r="OR35" s="18">
        <v>46.144508531391452</v>
      </c>
      <c r="OS35" s="18">
        <v>154.44289847980036</v>
      </c>
      <c r="OT35" s="18">
        <v>95.564585641834725</v>
      </c>
      <c r="OU35" s="18">
        <v>35.473478388828795</v>
      </c>
      <c r="OV35" s="18">
        <v>33.226343247499138</v>
      </c>
      <c r="OW35" s="18">
        <v>54.303184675205372</v>
      </c>
      <c r="OX35" s="18">
        <v>14.980287010063218</v>
      </c>
      <c r="OY35" s="18">
        <v>30.767786245472397</v>
      </c>
      <c r="OZ35" s="18">
        <v>46.960363076987811</v>
      </c>
      <c r="PA35" s="18">
        <v>13.654794132324287</v>
      </c>
      <c r="PB35" s="18">
        <v>101.13213350092748</v>
      </c>
      <c r="PC35" s="18">
        <v>45.041558257208791</v>
      </c>
      <c r="PD35" s="18">
        <v>53.079517976068608</v>
      </c>
      <c r="PE35" s="18">
        <v>166.36021462715749</v>
      </c>
      <c r="PF35" s="18">
        <v>102.54962473284046</v>
      </c>
      <c r="PG35" s="18">
        <v>38.363533236902555</v>
      </c>
      <c r="PH35" s="18">
        <v>32.680605391022851</v>
      </c>
      <c r="PI35" s="18">
        <v>53.84469442673015</v>
      </c>
      <c r="PJ35" s="18">
        <v>13.254083631939366</v>
      </c>
      <c r="PK35" s="18">
        <v>28.663844148440873</v>
      </c>
      <c r="PL35" s="18">
        <v>48.142432303028336</v>
      </c>
      <c r="PM35" s="18">
        <v>14.112450337881343</v>
      </c>
      <c r="PN35" s="18">
        <v>104.04327911476602</v>
      </c>
      <c r="PO35" s="18">
        <v>50.935189802429626</v>
      </c>
      <c r="PP35" s="18">
        <v>58.02348172170008</v>
      </c>
      <c r="PQ35" s="18">
        <v>175.97733267167877</v>
      </c>
      <c r="PR35" s="18">
        <v>109.92666877843303</v>
      </c>
      <c r="PS35" s="18">
        <v>49.950600365173997</v>
      </c>
      <c r="PT35" s="18">
        <v>39.589246365968286</v>
      </c>
      <c r="PU35" s="18">
        <v>58.051320849284778</v>
      </c>
      <c r="PV35" s="18">
        <v>14.364378935202785</v>
      </c>
      <c r="PW35" s="18">
        <v>29.966425443058881</v>
      </c>
      <c r="PX35" s="18">
        <v>50.607210327525145</v>
      </c>
      <c r="PY35" s="18">
        <v>15.377983532699709</v>
      </c>
      <c r="PZ35" s="18">
        <v>108.08308379165804</v>
      </c>
      <c r="QA35" s="18">
        <v>55.290874484818623</v>
      </c>
      <c r="QB35" s="18">
        <v>65.377366235502379</v>
      </c>
      <c r="QC35" s="18">
        <v>182.54954487350105</v>
      </c>
      <c r="QD35" s="18">
        <v>117.28083269857719</v>
      </c>
      <c r="QE35" s="18">
        <v>55.834074963651808</v>
      </c>
      <c r="QF35" s="18">
        <v>46.405355597513712</v>
      </c>
      <c r="QG35" s="18">
        <v>59.607428564335585</v>
      </c>
      <c r="QH35" s="18">
        <v>16.070901848482443</v>
      </c>
      <c r="QI35" s="18">
        <v>34.660549456603846</v>
      </c>
      <c r="QJ35" s="18">
        <v>54.29753967129929</v>
      </c>
      <c r="QK35" s="18">
        <v>18.377702088945124</v>
      </c>
      <c r="QL35" s="18">
        <v>108.8163496942222</v>
      </c>
      <c r="QM35" s="18">
        <v>64.44535197271486</v>
      </c>
      <c r="QN35" s="18">
        <v>76.121628365768018</v>
      </c>
      <c r="QO35" s="53">
        <v>178.43089387137181</v>
      </c>
    </row>
    <row r="36" spans="1:457">
      <c r="A36" s="42" t="s">
        <v>533</v>
      </c>
      <c r="B36" s="332">
        <v>484.55967734438912</v>
      </c>
      <c r="C36" s="18">
        <v>162.09867698259799</v>
      </c>
      <c r="D36" s="18">
        <v>218.03000155361593</v>
      </c>
      <c r="E36" s="18">
        <v>201.0860112647787</v>
      </c>
      <c r="F36" s="18">
        <v>163.04562940174253</v>
      </c>
      <c r="G36" s="18">
        <v>113.22376219630532</v>
      </c>
      <c r="H36" s="18">
        <v>126.74286011440753</v>
      </c>
      <c r="I36" s="18">
        <v>124.18799416165517</v>
      </c>
      <c r="J36" s="18">
        <v>123.14249796220859</v>
      </c>
      <c r="K36" s="18">
        <v>105.25501519491593</v>
      </c>
      <c r="L36" s="18">
        <v>130.10500133354171</v>
      </c>
      <c r="M36" s="18">
        <v>130.16606190912233</v>
      </c>
      <c r="N36" s="18">
        <v>176.64015589910932</v>
      </c>
      <c r="O36" s="18">
        <v>148.62370322667317</v>
      </c>
      <c r="P36" s="18">
        <v>106.83237850535062</v>
      </c>
      <c r="Q36" s="18">
        <v>87.583364540329413</v>
      </c>
      <c r="R36" s="18">
        <v>89.836299515928786</v>
      </c>
      <c r="S36" s="18">
        <v>73.623520727089087</v>
      </c>
      <c r="T36" s="18">
        <v>122.38090039308035</v>
      </c>
      <c r="U36" s="18">
        <v>113.87337359327954</v>
      </c>
      <c r="V36" s="18">
        <v>102.08530024260303</v>
      </c>
      <c r="W36" s="18">
        <v>90.469594060939059</v>
      </c>
      <c r="X36" s="18">
        <v>106.06946353267024</v>
      </c>
      <c r="Y36" s="18">
        <v>117.34316948734612</v>
      </c>
      <c r="Z36" s="18">
        <v>105.46131393755837</v>
      </c>
      <c r="AA36" s="18">
        <v>80.231458257685603</v>
      </c>
      <c r="AB36" s="18">
        <v>78.92473926451207</v>
      </c>
      <c r="AC36" s="18">
        <v>58.453687001092135</v>
      </c>
      <c r="AD36" s="18">
        <v>73.274183264848901</v>
      </c>
      <c r="AE36" s="18">
        <v>69.664586322443796</v>
      </c>
      <c r="AF36" s="18">
        <v>86.014628174784335</v>
      </c>
      <c r="AG36" s="18">
        <v>89.959444754563108</v>
      </c>
      <c r="AH36" s="18">
        <v>95.939920156908258</v>
      </c>
      <c r="AI36" s="18">
        <v>82.544107822722523</v>
      </c>
      <c r="AJ36" s="18">
        <v>94.695382501427588</v>
      </c>
      <c r="AK36" s="18">
        <v>101.06474517615408</v>
      </c>
      <c r="AL36" s="18">
        <v>122.19772150684702</v>
      </c>
      <c r="AM36" s="18">
        <v>92.851338584529074</v>
      </c>
      <c r="AN36" s="18">
        <v>90.52594020968678</v>
      </c>
      <c r="AO36" s="18">
        <v>66.310389614258369</v>
      </c>
      <c r="AP36" s="18">
        <v>81.090707897149827</v>
      </c>
      <c r="AQ36" s="18">
        <v>68.114417372903247</v>
      </c>
      <c r="AR36" s="18">
        <v>95.16687941141457</v>
      </c>
      <c r="AS36" s="18">
        <v>99.442572387791472</v>
      </c>
      <c r="AT36" s="18">
        <v>99.770612041091553</v>
      </c>
      <c r="AU36" s="18">
        <v>85.559624257521577</v>
      </c>
      <c r="AV36" s="18">
        <v>99.598201860693209</v>
      </c>
      <c r="AW36" s="18">
        <v>108.2256551391943</v>
      </c>
      <c r="AX36" s="18">
        <v>183.78235539690803</v>
      </c>
      <c r="AY36" s="18">
        <v>108.69093859199764</v>
      </c>
      <c r="AZ36" s="18">
        <v>130.12587308320613</v>
      </c>
      <c r="BA36" s="18">
        <v>72.973757581546778</v>
      </c>
      <c r="BB36" s="18">
        <v>85.157283641137681</v>
      </c>
      <c r="BC36" s="18">
        <v>70.375226603139311</v>
      </c>
      <c r="BD36" s="18">
        <v>103.70718089008862</v>
      </c>
      <c r="BE36" s="18">
        <v>107.77923911583875</v>
      </c>
      <c r="BF36" s="18">
        <v>110.32983975357159</v>
      </c>
      <c r="BG36" s="18">
        <v>83.520319870278811</v>
      </c>
      <c r="BH36" s="18">
        <v>103.96970099588277</v>
      </c>
      <c r="BI36" s="18">
        <v>121.53473569877796</v>
      </c>
      <c r="BJ36" s="18">
        <v>92.968019451978606</v>
      </c>
      <c r="BK36" s="18">
        <v>70.992830740297663</v>
      </c>
      <c r="BL36" s="18">
        <v>76.188446407266156</v>
      </c>
      <c r="BM36" s="18">
        <v>54.329266119068613</v>
      </c>
      <c r="BN36" s="18">
        <v>56.334904630883635</v>
      </c>
      <c r="BO36" s="18">
        <v>46.852479438524455</v>
      </c>
      <c r="BP36" s="18">
        <v>65.287257806164064</v>
      </c>
      <c r="BQ36" s="18">
        <v>61.202627227536404</v>
      </c>
      <c r="BR36" s="18">
        <v>76.604840319480488</v>
      </c>
      <c r="BS36" s="18">
        <v>60.520900681433012</v>
      </c>
      <c r="BT36" s="18">
        <v>77.003482749955566</v>
      </c>
      <c r="BU36" s="18">
        <v>91.791635689774694</v>
      </c>
      <c r="BV36" s="18">
        <v>61.838473269260497</v>
      </c>
      <c r="BW36" s="18">
        <v>48.007191099090356</v>
      </c>
      <c r="BX36" s="18">
        <v>64.481790189601185</v>
      </c>
      <c r="BY36" s="18">
        <v>32.32947112273871</v>
      </c>
      <c r="BZ36" s="18">
        <v>34.639011604361833</v>
      </c>
      <c r="CA36" s="18">
        <v>28.143613337944856</v>
      </c>
      <c r="CB36" s="18">
        <v>38.555361781038059</v>
      </c>
      <c r="CC36" s="18">
        <v>39.540669645270945</v>
      </c>
      <c r="CD36" s="18">
        <v>47.808562894921337</v>
      </c>
      <c r="CE36" s="18">
        <v>38.133340810608516</v>
      </c>
      <c r="CF36" s="18">
        <v>51.968549568077023</v>
      </c>
      <c r="CG36" s="18">
        <v>56.708914309850307</v>
      </c>
      <c r="CH36" s="18">
        <v>53.208499427606512</v>
      </c>
      <c r="CI36" s="18">
        <v>36.584079096371063</v>
      </c>
      <c r="CJ36" s="18">
        <v>38.173659008744238</v>
      </c>
      <c r="CK36" s="18">
        <v>21.581576250689867</v>
      </c>
      <c r="CL36" s="18">
        <v>28.265489918323592</v>
      </c>
      <c r="CM36" s="18">
        <v>27.090264950289932</v>
      </c>
      <c r="CN36" s="18">
        <v>31.722213632131929</v>
      </c>
      <c r="CO36" s="18">
        <v>34.214401841493363</v>
      </c>
      <c r="CP36" s="18">
        <v>38.533780974459447</v>
      </c>
      <c r="CQ36" s="18">
        <v>32.098117298026793</v>
      </c>
      <c r="CR36" s="18">
        <v>39.574167105750185</v>
      </c>
      <c r="CS36" s="18">
        <v>48.839391837943644</v>
      </c>
      <c r="CT36" s="18">
        <v>48.770102260695616</v>
      </c>
      <c r="CU36" s="18">
        <v>37.665620925443072</v>
      </c>
      <c r="CV36" s="18">
        <v>40.212036311815098</v>
      </c>
      <c r="CW36" s="18">
        <v>26.208513410944672</v>
      </c>
      <c r="CX36" s="18">
        <v>29.408487545449887</v>
      </c>
      <c r="CY36" s="18">
        <v>26.206185171615722</v>
      </c>
      <c r="CZ36" s="18">
        <v>31.845384607600096</v>
      </c>
      <c r="DA36" s="18">
        <v>36.677951793670907</v>
      </c>
      <c r="DB36" s="18">
        <v>50.490327590162387</v>
      </c>
      <c r="DC36" s="18">
        <v>34.379215291583328</v>
      </c>
      <c r="DD36" s="18">
        <v>39.015529943259295</v>
      </c>
      <c r="DE36" s="18">
        <v>54.150515469510488</v>
      </c>
      <c r="DF36" s="18">
        <v>48.678664355222509</v>
      </c>
      <c r="DG36" s="18">
        <v>34.639948142456191</v>
      </c>
      <c r="DH36" s="18">
        <v>44.497970923498578</v>
      </c>
      <c r="DI36" s="18">
        <v>27.784266024424547</v>
      </c>
      <c r="DJ36" s="18">
        <v>36.057196642515095</v>
      </c>
      <c r="DK36" s="18">
        <v>33.501152395796971</v>
      </c>
      <c r="DL36" s="18">
        <v>43.445790340351699</v>
      </c>
      <c r="DM36" s="18">
        <v>42.953896415972991</v>
      </c>
      <c r="DN36" s="18">
        <v>53.360925167286119</v>
      </c>
      <c r="DO36" s="18">
        <v>33.135471147165525</v>
      </c>
      <c r="DP36" s="18">
        <v>43.781943257441071</v>
      </c>
      <c r="DQ36" s="18">
        <v>54.497360493359629</v>
      </c>
      <c r="DR36" s="18">
        <v>53.994775201653596</v>
      </c>
      <c r="DS36" s="18">
        <v>38.079375220710176</v>
      </c>
      <c r="DT36" s="18">
        <v>40.675028344787336</v>
      </c>
      <c r="DU36" s="18">
        <v>25.591958649622683</v>
      </c>
      <c r="DV36" s="18">
        <v>36.67859911534633</v>
      </c>
      <c r="DW36" s="18">
        <v>32.280066652089822</v>
      </c>
      <c r="DX36" s="18">
        <v>47.110261217320122</v>
      </c>
      <c r="DY36" s="18">
        <v>44.814146695068665</v>
      </c>
      <c r="DZ36" s="18">
        <v>55.124305972826697</v>
      </c>
      <c r="EA36" s="18">
        <v>31.420551947715953</v>
      </c>
      <c r="EB36" s="18">
        <v>40.907133106925478</v>
      </c>
      <c r="EC36" s="18">
        <v>53.916732358058979</v>
      </c>
      <c r="ED36" s="18">
        <v>50.460073087966364</v>
      </c>
      <c r="EE36" s="18">
        <v>32.923271625792736</v>
      </c>
      <c r="EF36" s="18">
        <v>37.484086953183812</v>
      </c>
      <c r="EG36" s="18">
        <v>20.07520218833152</v>
      </c>
      <c r="EH36" s="18">
        <v>32.767829268671377</v>
      </c>
      <c r="EI36" s="18">
        <v>28.137235623948357</v>
      </c>
      <c r="EJ36" s="18">
        <v>38.213428940331283</v>
      </c>
      <c r="EK36" s="18">
        <v>35.701260230599708</v>
      </c>
      <c r="EL36" s="18">
        <v>56.267485190965758</v>
      </c>
      <c r="EM36" s="18">
        <v>31.650956322593547</v>
      </c>
      <c r="EN36" s="18">
        <v>39.51203810423295</v>
      </c>
      <c r="EO36" s="18">
        <v>65.782399667556788</v>
      </c>
      <c r="EP36" s="18">
        <v>68.286285203427681</v>
      </c>
      <c r="EQ36" s="18">
        <v>41.071329475805008</v>
      </c>
      <c r="ER36" s="18">
        <v>44.772498378231973</v>
      </c>
      <c r="ES36" s="18">
        <v>25.115715207229513</v>
      </c>
      <c r="ET36" s="18">
        <v>35.835994798458159</v>
      </c>
      <c r="EU36" s="18">
        <v>31.042045813819701</v>
      </c>
      <c r="EV36" s="18">
        <v>54.536311531579592</v>
      </c>
      <c r="EW36" s="18">
        <v>49.482648875095158</v>
      </c>
      <c r="EX36" s="18">
        <v>89.080595261231679</v>
      </c>
      <c r="EY36" s="18">
        <v>44.118040658034687</v>
      </c>
      <c r="EZ36" s="18">
        <v>55.227907851265712</v>
      </c>
      <c r="FA36" s="18">
        <v>98.311628918426067</v>
      </c>
      <c r="FB36" s="18">
        <v>76.200457833947141</v>
      </c>
      <c r="FC36" s="18">
        <v>37.832984912631026</v>
      </c>
      <c r="FD36" s="18">
        <v>40.266568401059033</v>
      </c>
      <c r="FE36" s="18">
        <v>20.182025462466225</v>
      </c>
      <c r="FF36" s="18">
        <v>35.279754587773596</v>
      </c>
      <c r="FG36" s="18">
        <v>34.978451945379049</v>
      </c>
      <c r="FH36" s="18">
        <v>56.641166423404556</v>
      </c>
      <c r="FI36" s="18">
        <v>47.736807258761388</v>
      </c>
      <c r="FJ36" s="18">
        <v>103.75584645482799</v>
      </c>
      <c r="FK36" s="18">
        <v>39.848125975560684</v>
      </c>
      <c r="FL36" s="18">
        <v>52.842201234893651</v>
      </c>
      <c r="FM36" s="18">
        <v>113.2145917293813</v>
      </c>
      <c r="FN36" s="18">
        <v>77.377064087951325</v>
      </c>
      <c r="FO36" s="18">
        <v>28.578481957536052</v>
      </c>
      <c r="FP36" s="18">
        <v>28.137246096969189</v>
      </c>
      <c r="FQ36" s="18">
        <v>16.094591064839562</v>
      </c>
      <c r="FR36" s="18">
        <v>23.204699524564738</v>
      </c>
      <c r="FS36" s="18">
        <v>21.863481124818399</v>
      </c>
      <c r="FT36" s="18">
        <v>52.818373766360686</v>
      </c>
      <c r="FU36" s="18">
        <v>32.800273274916336</v>
      </c>
      <c r="FV36" s="18">
        <v>93.855036652009389</v>
      </c>
      <c r="FW36" s="18">
        <v>28.067443453731045</v>
      </c>
      <c r="FX36" s="18">
        <v>38.441504684125121</v>
      </c>
      <c r="FY36" s="18">
        <v>99.818090116740748</v>
      </c>
      <c r="FZ36" s="18">
        <v>71.690861544649692</v>
      </c>
      <c r="GA36" s="18">
        <v>32.37781608995283</v>
      </c>
      <c r="GB36" s="18">
        <v>37.298469233293623</v>
      </c>
      <c r="GC36" s="18">
        <v>15.799650906827878</v>
      </c>
      <c r="GD36" s="18">
        <v>25.097304471448727</v>
      </c>
      <c r="GE36" s="18">
        <v>23.124658012784096</v>
      </c>
      <c r="GF36" s="18">
        <v>65.150031285616663</v>
      </c>
      <c r="GG36" s="18">
        <v>35.049810129385619</v>
      </c>
      <c r="GH36" s="18">
        <v>102.16825187716863</v>
      </c>
      <c r="GI36" s="18">
        <v>32.578637371477058</v>
      </c>
      <c r="GJ36" s="18">
        <v>40.483114996998481</v>
      </c>
      <c r="GK36" s="18">
        <v>107.70814415805336</v>
      </c>
      <c r="GL36" s="18">
        <v>64.436336977767937</v>
      </c>
      <c r="GM36" s="18">
        <v>25.297672140692047</v>
      </c>
      <c r="GN36" s="18">
        <v>26.285223387920968</v>
      </c>
      <c r="GO36" s="18">
        <v>15.871024606838883</v>
      </c>
      <c r="GP36" s="18">
        <v>28.828877086242382</v>
      </c>
      <c r="GQ36" s="18">
        <v>22.349027565054666</v>
      </c>
      <c r="GR36" s="18">
        <v>63.081538379586455</v>
      </c>
      <c r="GS36" s="18">
        <v>30.679701667337117</v>
      </c>
      <c r="GT36" s="18">
        <v>98.86529204430876</v>
      </c>
      <c r="GU36" s="18">
        <v>26.923667468001515</v>
      </c>
      <c r="GV36" s="18">
        <v>34.784319884869547</v>
      </c>
      <c r="GW36" s="18">
        <v>93.750292114395407</v>
      </c>
      <c r="GX36" s="18">
        <v>53.934110769191548</v>
      </c>
      <c r="GY36" s="18">
        <v>19.215067755397026</v>
      </c>
      <c r="GZ36" s="18">
        <v>25.185063437442238</v>
      </c>
      <c r="HA36" s="18">
        <v>17.913916705908701</v>
      </c>
      <c r="HB36" s="18">
        <v>23.484020186728202</v>
      </c>
      <c r="HC36" s="18">
        <v>16.590924496840042</v>
      </c>
      <c r="HD36" s="18">
        <v>59.308686177421194</v>
      </c>
      <c r="HE36" s="18">
        <v>23.577780277875799</v>
      </c>
      <c r="HF36" s="18">
        <v>100.38071694640658</v>
      </c>
      <c r="HG36" s="18">
        <v>30.444358851192757</v>
      </c>
      <c r="HH36" s="18">
        <v>30.375255955155765</v>
      </c>
      <c r="HI36" s="18">
        <v>100.54283638711964</v>
      </c>
      <c r="HJ36" s="18">
        <v>58.431155879888586</v>
      </c>
      <c r="HK36" s="18">
        <v>20.745733981070465</v>
      </c>
      <c r="HL36" s="18">
        <v>26.26007625897779</v>
      </c>
      <c r="HM36" s="18">
        <v>18.20152371445915</v>
      </c>
      <c r="HN36" s="18">
        <v>23.838269028009339</v>
      </c>
      <c r="HO36" s="18">
        <v>19.527157969519763</v>
      </c>
      <c r="HP36" s="18">
        <v>56.337629313137825</v>
      </c>
      <c r="HQ36" s="18">
        <v>25.606594471537836</v>
      </c>
      <c r="HR36" s="18">
        <v>103.72357543319958</v>
      </c>
      <c r="HS36" s="18">
        <v>33.578052310361578</v>
      </c>
      <c r="HT36" s="18">
        <v>31.324009734958508</v>
      </c>
      <c r="HU36" s="18">
        <v>112.52751867366946</v>
      </c>
      <c r="HV36" s="18">
        <v>49.175270425144411</v>
      </c>
      <c r="HW36" s="18">
        <v>21.513159943377758</v>
      </c>
      <c r="HX36" s="18">
        <v>23.720522900363427</v>
      </c>
      <c r="HY36" s="18">
        <v>17.585957569006595</v>
      </c>
      <c r="HZ36" s="18">
        <v>21.815958868510368</v>
      </c>
      <c r="IA36" s="18">
        <v>17.978333838099296</v>
      </c>
      <c r="IB36" s="18">
        <v>56.314957299921105</v>
      </c>
      <c r="IC36" s="18">
        <v>25.128782490719693</v>
      </c>
      <c r="ID36" s="18">
        <v>101.57962694421367</v>
      </c>
      <c r="IE36" s="18">
        <v>30.451986847722694</v>
      </c>
      <c r="IF36" s="18">
        <v>31.48710849618427</v>
      </c>
      <c r="IG36" s="18">
        <v>108.98748556341148</v>
      </c>
      <c r="IH36" s="18">
        <v>46.315387859640339</v>
      </c>
      <c r="II36" s="18">
        <v>16.752736570377394</v>
      </c>
      <c r="IJ36" s="18">
        <v>22.77828044099844</v>
      </c>
      <c r="IK36" s="18">
        <v>17.309686427410174</v>
      </c>
      <c r="IL36" s="18">
        <v>24.779624491958071</v>
      </c>
      <c r="IM36" s="18">
        <v>16.58000000076909</v>
      </c>
      <c r="IN36" s="18">
        <v>56.094172212413596</v>
      </c>
      <c r="IO36" s="18">
        <v>22.480503313334793</v>
      </c>
      <c r="IP36" s="18">
        <v>113.5092539493796</v>
      </c>
      <c r="IQ36" s="18">
        <v>30.785460188227418</v>
      </c>
      <c r="IR36" s="18">
        <v>28.998102203688852</v>
      </c>
      <c r="IS36" s="18">
        <v>119.49466569860034</v>
      </c>
      <c r="IT36" s="18">
        <v>53.888214369411841</v>
      </c>
      <c r="IU36" s="18">
        <v>17.828637871058984</v>
      </c>
      <c r="IV36" s="18">
        <v>23.253908938464175</v>
      </c>
      <c r="IW36" s="18">
        <v>19.733954828080016</v>
      </c>
      <c r="IX36" s="18">
        <v>25.347332275410231</v>
      </c>
      <c r="IY36" s="18">
        <v>17.356171314431503</v>
      </c>
      <c r="IZ36" s="18">
        <v>57.092426158562276</v>
      </c>
      <c r="JA36" s="18">
        <v>25.224743799995363</v>
      </c>
      <c r="JB36" s="18">
        <v>120.17074640208362</v>
      </c>
      <c r="JC36" s="18">
        <v>31.026388470474892</v>
      </c>
      <c r="JD36" s="18">
        <v>34.728867549756757</v>
      </c>
      <c r="JE36" s="18">
        <v>129.38053494862604</v>
      </c>
      <c r="JF36" s="18">
        <v>55.432277622708014</v>
      </c>
      <c r="JG36" s="18">
        <v>15.985355651464387</v>
      </c>
      <c r="JH36" s="18">
        <v>19.466400496206461</v>
      </c>
      <c r="JI36" s="18">
        <v>18.178635064895499</v>
      </c>
      <c r="JJ36" s="18">
        <v>21.335849766436358</v>
      </c>
      <c r="JK36" s="18">
        <v>16.740544297185547</v>
      </c>
      <c r="JL36" s="18">
        <v>55.390377768069882</v>
      </c>
      <c r="JM36" s="18">
        <v>23.481031332903953</v>
      </c>
      <c r="JN36" s="18">
        <v>118.86420550966345</v>
      </c>
      <c r="JO36" s="18">
        <v>26.483013149730905</v>
      </c>
      <c r="JP36" s="18">
        <v>34.180509705474755</v>
      </c>
      <c r="JQ36" s="18">
        <v>125.38816947143741</v>
      </c>
      <c r="JR36" s="18">
        <v>47.38150366330126</v>
      </c>
      <c r="JS36" s="18">
        <v>15.707294958006941</v>
      </c>
      <c r="JT36" s="18">
        <v>16.589083097783135</v>
      </c>
      <c r="JU36" s="18">
        <v>17.664640693233547</v>
      </c>
      <c r="JV36" s="18">
        <v>23.223865037931326</v>
      </c>
      <c r="JW36" s="18">
        <v>12.865211959986071</v>
      </c>
      <c r="JX36" s="18">
        <v>53.096696668596259</v>
      </c>
      <c r="JY36" s="18">
        <v>23.76365169038699</v>
      </c>
      <c r="JZ36" s="18">
        <v>125.74984017044733</v>
      </c>
      <c r="KA36" s="18">
        <v>23.940648616671812</v>
      </c>
      <c r="KB36" s="18">
        <v>30.715724108425029</v>
      </c>
      <c r="KC36" s="18">
        <v>124.87822665941437</v>
      </c>
      <c r="KD36" s="18">
        <v>59.503112063201549</v>
      </c>
      <c r="KE36" s="18">
        <v>17.692281615732231</v>
      </c>
      <c r="KF36" s="18">
        <v>14.450099048217417</v>
      </c>
      <c r="KG36" s="18">
        <v>17.561816077822243</v>
      </c>
      <c r="KH36" s="18">
        <v>16.933412193789916</v>
      </c>
      <c r="KI36" s="18">
        <v>11.189031971146221</v>
      </c>
      <c r="KJ36" s="18">
        <v>47.602836567820532</v>
      </c>
      <c r="KK36" s="18">
        <v>20.34714911267908</v>
      </c>
      <c r="KL36" s="18">
        <v>123.13820932867733</v>
      </c>
      <c r="KM36" s="18">
        <v>22.169161763435504</v>
      </c>
      <c r="KN36" s="18">
        <v>29.310741380512511</v>
      </c>
      <c r="KO36" s="18">
        <v>127.52737550029704</v>
      </c>
      <c r="KP36" s="18">
        <v>58.297116644871075</v>
      </c>
      <c r="KQ36" s="18">
        <v>18.801363370066692</v>
      </c>
      <c r="KR36" s="18">
        <v>16.736180608924226</v>
      </c>
      <c r="KS36" s="18">
        <v>17.740359624664883</v>
      </c>
      <c r="KT36" s="18">
        <v>18.132932345565756</v>
      </c>
      <c r="KU36" s="18">
        <v>11.107011612622513</v>
      </c>
      <c r="KV36" s="18">
        <v>45.212424931187442</v>
      </c>
      <c r="KW36" s="18">
        <v>21.13949726847072</v>
      </c>
      <c r="KX36" s="18">
        <v>109.61395859790315</v>
      </c>
      <c r="KY36" s="18">
        <v>22.565782823885879</v>
      </c>
      <c r="KZ36" s="18">
        <v>30.73431209282959</v>
      </c>
      <c r="LA36" s="18">
        <v>119.40561678068367</v>
      </c>
      <c r="LB36" s="18">
        <v>65.659848472708603</v>
      </c>
      <c r="LC36" s="18">
        <v>21.945780034325651</v>
      </c>
      <c r="LD36" s="18">
        <v>16.109921020256962</v>
      </c>
      <c r="LE36" s="18">
        <v>20.331240541851336</v>
      </c>
      <c r="LF36" s="18">
        <v>20.218899289372569</v>
      </c>
      <c r="LG36" s="18">
        <v>10.759177887389201</v>
      </c>
      <c r="LH36" s="18">
        <v>46.836039523089433</v>
      </c>
      <c r="LI36" s="18">
        <v>22.051301563849012</v>
      </c>
      <c r="LJ36" s="18">
        <v>116.83330113021751</v>
      </c>
      <c r="LK36" s="18">
        <v>23.80104871097155</v>
      </c>
      <c r="LL36" s="18">
        <v>31.833891109617309</v>
      </c>
      <c r="LM36" s="18">
        <v>124.0589518178672</v>
      </c>
      <c r="LN36" s="18">
        <v>59.637186922526283</v>
      </c>
      <c r="LO36" s="18">
        <v>16.872429581809836</v>
      </c>
      <c r="LP36" s="18">
        <v>11.825781138799808</v>
      </c>
      <c r="LQ36" s="18">
        <v>14.455444771259344</v>
      </c>
      <c r="LR36" s="18">
        <v>14.078333771525772</v>
      </c>
      <c r="LS36" s="18">
        <v>7.8991673865225405</v>
      </c>
      <c r="LT36" s="18">
        <v>37.922166352095836</v>
      </c>
      <c r="LU36" s="18">
        <v>14.03147467472991</v>
      </c>
      <c r="LV36" s="18">
        <v>116.96782043584868</v>
      </c>
      <c r="LW36" s="18">
        <v>18.918676851262763</v>
      </c>
      <c r="LX36" s="18">
        <v>25.546905721338753</v>
      </c>
      <c r="LY36" s="18">
        <v>117.98679666637689</v>
      </c>
      <c r="LZ36" s="18">
        <v>51.505356814269888</v>
      </c>
      <c r="MA36" s="18">
        <v>19.709320356185419</v>
      </c>
      <c r="MB36" s="18">
        <v>12.738102812937283</v>
      </c>
      <c r="MC36" s="18">
        <v>14.681630415686969</v>
      </c>
      <c r="MD36" s="18">
        <v>11.029325040422961</v>
      </c>
      <c r="ME36" s="18">
        <v>4.595299534830577</v>
      </c>
      <c r="MF36" s="18">
        <v>30.941930672864377</v>
      </c>
      <c r="MG36" s="18">
        <v>14.834691922929373</v>
      </c>
      <c r="MH36" s="18">
        <v>102.69415998060768</v>
      </c>
      <c r="MI36" s="18">
        <v>16.65900968195329</v>
      </c>
      <c r="MJ36" s="18">
        <v>25.34115041901978</v>
      </c>
      <c r="MK36" s="18">
        <v>106.15339773960055</v>
      </c>
      <c r="ML36" s="18">
        <v>60.9980895706232</v>
      </c>
      <c r="MM36" s="18">
        <v>23.548065993787382</v>
      </c>
      <c r="MN36" s="18">
        <v>14.483896590619503</v>
      </c>
      <c r="MO36" s="18">
        <v>18.907605936281737</v>
      </c>
      <c r="MP36" s="18">
        <v>8.6408761323238519</v>
      </c>
      <c r="MQ36" s="18">
        <v>8.8499993257618517</v>
      </c>
      <c r="MR36" s="18">
        <v>32.633940921289707</v>
      </c>
      <c r="MS36" s="18">
        <v>13.260674063917367</v>
      </c>
      <c r="MT36" s="18">
        <v>96.687957317413748</v>
      </c>
      <c r="MU36" s="18">
        <v>20.157417805346228</v>
      </c>
      <c r="MV36" s="18">
        <v>29.99432568979773</v>
      </c>
      <c r="MW36" s="18">
        <v>110.15505956648647</v>
      </c>
      <c r="MX36" s="18">
        <v>76.90500193754464</v>
      </c>
      <c r="MY36" s="18">
        <v>27.052594535464312</v>
      </c>
      <c r="MZ36" s="18">
        <v>21.970349452470593</v>
      </c>
      <c r="NA36" s="18">
        <v>21.313639218266651</v>
      </c>
      <c r="NB36" s="18">
        <v>15.605820700939141</v>
      </c>
      <c r="NC36" s="18">
        <v>11.571197658102863</v>
      </c>
      <c r="ND36" s="18">
        <v>40.340492801406441</v>
      </c>
      <c r="NE36" s="18">
        <v>20.669865207841077</v>
      </c>
      <c r="NF36" s="18">
        <v>111.01723441611958</v>
      </c>
      <c r="NG36" s="18">
        <v>22.308370594138545</v>
      </c>
      <c r="NH36" s="18">
        <v>35.806242965146467</v>
      </c>
      <c r="NI36" s="18">
        <v>120.21677480315086</v>
      </c>
      <c r="NJ36" s="18">
        <v>76.6507598129825</v>
      </c>
      <c r="NK36" s="18">
        <v>25.229971674316367</v>
      </c>
      <c r="NL36" s="18">
        <v>21.901019964730615</v>
      </c>
      <c r="NM36" s="18">
        <v>20.242962887160424</v>
      </c>
      <c r="NN36" s="18">
        <v>14.453708429829824</v>
      </c>
      <c r="NO36" s="18">
        <v>9.0845105891874098</v>
      </c>
      <c r="NP36" s="18">
        <v>38.827388001572395</v>
      </c>
      <c r="NQ36" s="18">
        <v>15.921627607829647</v>
      </c>
      <c r="NR36" s="18">
        <v>111.63281214568771</v>
      </c>
      <c r="NS36" s="18">
        <v>23.494541513621215</v>
      </c>
      <c r="NT36" s="18">
        <v>34.064802985793563</v>
      </c>
      <c r="NU36" s="18">
        <v>121.49970369497574</v>
      </c>
      <c r="NV36" s="18">
        <v>82.33113969355766</v>
      </c>
      <c r="NW36" s="18">
        <v>27.85440254730025</v>
      </c>
      <c r="NX36" s="18">
        <v>24.258546761170649</v>
      </c>
      <c r="NY36" s="18">
        <v>21.025119941323251</v>
      </c>
      <c r="NZ36" s="18">
        <v>14.565898266824579</v>
      </c>
      <c r="OA36" s="18">
        <v>10.170622606612167</v>
      </c>
      <c r="OB36" s="18">
        <v>39.575527837534366</v>
      </c>
      <c r="OC36" s="18">
        <v>16.051533604100261</v>
      </c>
      <c r="OD36" s="18">
        <v>110.37767729754283</v>
      </c>
      <c r="OE36" s="18">
        <v>26.837872634126054</v>
      </c>
      <c r="OF36" s="18">
        <v>38.203583970048548</v>
      </c>
      <c r="OG36" s="18">
        <v>124.96635918839755</v>
      </c>
      <c r="OH36" s="18">
        <v>85.492260704561374</v>
      </c>
      <c r="OI36" s="18">
        <v>27.451341024588988</v>
      </c>
      <c r="OJ36" s="18">
        <v>27.339352432231227</v>
      </c>
      <c r="OK36" s="18">
        <v>21.21171911705212</v>
      </c>
      <c r="OL36" s="18">
        <v>16.227909443833788</v>
      </c>
      <c r="OM36" s="18">
        <v>10.676615199294259</v>
      </c>
      <c r="ON36" s="18">
        <v>41.090938857155251</v>
      </c>
      <c r="OO36" s="18">
        <v>15.911460987509308</v>
      </c>
      <c r="OP36" s="18">
        <v>112.24696198454841</v>
      </c>
      <c r="OQ36" s="18">
        <v>31.493094969329501</v>
      </c>
      <c r="OR36" s="18">
        <v>40.056977613648726</v>
      </c>
      <c r="OS36" s="18">
        <v>128.97383746236855</v>
      </c>
      <c r="OT36" s="18">
        <v>94.444759818572237</v>
      </c>
      <c r="OU36" s="18">
        <v>31.030460094066942</v>
      </c>
      <c r="OV36" s="18">
        <v>31.085241936024467</v>
      </c>
      <c r="OW36" s="18">
        <v>22.998735996355144</v>
      </c>
      <c r="OX36" s="18">
        <v>20.192645008638848</v>
      </c>
      <c r="OY36" s="18">
        <v>13.156803708856799</v>
      </c>
      <c r="OZ36" s="18">
        <v>46.435557088634013</v>
      </c>
      <c r="PA36" s="18">
        <v>17.171457402909304</v>
      </c>
      <c r="PB36" s="18">
        <v>116.22823840493341</v>
      </c>
      <c r="PC36" s="18">
        <v>34.450421679405707</v>
      </c>
      <c r="PD36" s="18">
        <v>47.029283391893081</v>
      </c>
      <c r="PE36" s="18">
        <v>138.27302856097589</v>
      </c>
      <c r="PF36" s="18">
        <v>98.581365279590983</v>
      </c>
      <c r="PG36" s="18">
        <v>33.76209424551088</v>
      </c>
      <c r="PH36" s="18">
        <v>31.382212400302702</v>
      </c>
      <c r="PI36" s="18">
        <v>23.423744503745208</v>
      </c>
      <c r="PJ36" s="18">
        <v>17.083134740493474</v>
      </c>
      <c r="PK36" s="18">
        <v>11.211999230776033</v>
      </c>
      <c r="PL36" s="18">
        <v>47.689422581348865</v>
      </c>
      <c r="PM36" s="18">
        <v>17.801464218562021</v>
      </c>
      <c r="PN36" s="18">
        <v>121.92341701583486</v>
      </c>
      <c r="PO36" s="18">
        <v>38.733635758695591</v>
      </c>
      <c r="PP36" s="18">
        <v>52.206876048100845</v>
      </c>
      <c r="PQ36" s="18">
        <v>142.70991645830588</v>
      </c>
      <c r="PR36" s="18">
        <v>104.29208016598318</v>
      </c>
      <c r="PS36" s="18">
        <v>42.441801248032768</v>
      </c>
      <c r="PT36" s="18">
        <v>37.446237455675004</v>
      </c>
      <c r="PU36" s="18">
        <v>27.217991591625122</v>
      </c>
      <c r="PV36" s="18">
        <v>17.941522010746212</v>
      </c>
      <c r="PW36" s="18">
        <v>12.119460970882933</v>
      </c>
      <c r="PX36" s="18">
        <v>50.044829571870267</v>
      </c>
      <c r="PY36" s="18">
        <v>19.644834588150168</v>
      </c>
      <c r="PZ36" s="18">
        <v>122.14766718621698</v>
      </c>
      <c r="QA36" s="18">
        <v>43.361446017188157</v>
      </c>
      <c r="QB36" s="18">
        <v>57.331541308488681</v>
      </c>
      <c r="QC36" s="18">
        <v>146.66191395975295</v>
      </c>
      <c r="QD36" s="18">
        <v>112.36192585435114</v>
      </c>
      <c r="QE36" s="18">
        <v>48.495934001653076</v>
      </c>
      <c r="QF36" s="18">
        <v>44.02439005588127</v>
      </c>
      <c r="QG36" s="18">
        <v>28.982526481478885</v>
      </c>
      <c r="QH36" s="18">
        <v>21.235263820449713</v>
      </c>
      <c r="QI36" s="18">
        <v>17.722987581835081</v>
      </c>
      <c r="QJ36" s="18">
        <v>55.162870967801069</v>
      </c>
      <c r="QK36" s="18">
        <v>22.947492549168839</v>
      </c>
      <c r="QL36" s="18">
        <v>128.10360480177457</v>
      </c>
      <c r="QM36" s="18">
        <v>54.080582291253535</v>
      </c>
      <c r="QN36" s="18">
        <v>67.677005021990254</v>
      </c>
      <c r="QO36" s="53">
        <v>146.49260768895573</v>
      </c>
    </row>
    <row r="37" spans="1:457" ht="17.25" thickBot="1">
      <c r="A37" s="335" t="s">
        <v>662</v>
      </c>
      <c r="B37" s="334">
        <v>55.88470580149859</v>
      </c>
      <c r="C37" s="54">
        <v>55.971930860030895</v>
      </c>
      <c r="D37" s="54">
        <v>44.323584649946646</v>
      </c>
      <c r="E37" s="54">
        <v>44.090694396989285</v>
      </c>
      <c r="F37" s="54">
        <v>52.841036444977156</v>
      </c>
      <c r="G37" s="54">
        <v>58.023653076326639</v>
      </c>
      <c r="H37" s="54">
        <v>67.162956965201531</v>
      </c>
      <c r="I37" s="54">
        <v>74.188932900917209</v>
      </c>
      <c r="J37" s="54">
        <v>77.053022285110686</v>
      </c>
      <c r="K37" s="54">
        <v>66.21798098199011</v>
      </c>
      <c r="L37" s="54">
        <v>59.203428696546801</v>
      </c>
      <c r="M37" s="54">
        <v>48.082981063112292</v>
      </c>
      <c r="N37" s="54">
        <v>53.936265309219067</v>
      </c>
      <c r="O37" s="54">
        <v>53.044524097846484</v>
      </c>
      <c r="P37" s="54">
        <v>45.659797000056876</v>
      </c>
      <c r="Q37" s="54">
        <v>48.696848900694739</v>
      </c>
      <c r="R37" s="54">
        <v>52.133134190502069</v>
      </c>
      <c r="S37" s="54">
        <v>57.860855163334229</v>
      </c>
      <c r="T37" s="54">
        <v>68.483948787830073</v>
      </c>
      <c r="U37" s="54">
        <v>73.53660998558631</v>
      </c>
      <c r="V37" s="54">
        <v>79.160805644405116</v>
      </c>
      <c r="W37" s="54">
        <v>67.47601850604606</v>
      </c>
      <c r="X37" s="54">
        <v>59.414526349310663</v>
      </c>
      <c r="Y37" s="54">
        <v>51.09098550245281</v>
      </c>
      <c r="Z37" s="54">
        <v>58.848226873776895</v>
      </c>
      <c r="AA37" s="54">
        <v>59.946918748908772</v>
      </c>
      <c r="AB37" s="54">
        <v>47.262501280706601</v>
      </c>
      <c r="AC37" s="54">
        <v>47.059968963990393</v>
      </c>
      <c r="AD37" s="54">
        <v>53.668427266219027</v>
      </c>
      <c r="AE37" s="54">
        <v>60.509409366140602</v>
      </c>
      <c r="AF37" s="54">
        <v>70.945510920636963</v>
      </c>
      <c r="AG37" s="54">
        <v>78.9602059408884</v>
      </c>
      <c r="AH37" s="54">
        <v>82.445504754241838</v>
      </c>
      <c r="AI37" s="54">
        <v>70.404466858002905</v>
      </c>
      <c r="AJ37" s="54">
        <v>63.662653531973007</v>
      </c>
      <c r="AK37" s="54">
        <v>50.594274140859646</v>
      </c>
      <c r="AL37" s="54">
        <v>63.423837691502136</v>
      </c>
      <c r="AM37" s="54">
        <v>63.678203179964065</v>
      </c>
      <c r="AN37" s="54">
        <v>53.459619497474613</v>
      </c>
      <c r="AO37" s="54">
        <v>55.184782849627496</v>
      </c>
      <c r="AP37" s="54">
        <v>60.0466044356791</v>
      </c>
      <c r="AQ37" s="54">
        <v>69.118669866392366</v>
      </c>
      <c r="AR37" s="54">
        <v>81.106305945298487</v>
      </c>
      <c r="AS37" s="54">
        <v>87.698811414899396</v>
      </c>
      <c r="AT37" s="54">
        <v>91.994287718128234</v>
      </c>
      <c r="AU37" s="54">
        <v>80.556790963760491</v>
      </c>
      <c r="AV37" s="54">
        <v>71.010608710378278</v>
      </c>
      <c r="AW37" s="54">
        <v>69.742435887562237</v>
      </c>
      <c r="AX37" s="54">
        <v>66.205637015554458</v>
      </c>
      <c r="AY37" s="54">
        <v>66.734981064600746</v>
      </c>
      <c r="AZ37" s="54">
        <v>60.338611235405175</v>
      </c>
      <c r="BA37" s="54">
        <v>60.895397279310252</v>
      </c>
      <c r="BB37" s="54">
        <v>66.560549490739049</v>
      </c>
      <c r="BC37" s="54">
        <v>71.097820139260833</v>
      </c>
      <c r="BD37" s="54">
        <v>84.564922548047889</v>
      </c>
      <c r="BE37" s="54">
        <v>90.91763502403559</v>
      </c>
      <c r="BF37" s="54">
        <v>95.273234490655639</v>
      </c>
      <c r="BG37" s="54">
        <v>83.018461936370414</v>
      </c>
      <c r="BH37" s="54">
        <v>72.666815647797534</v>
      </c>
      <c r="BI37" s="54">
        <v>72.007255210161432</v>
      </c>
      <c r="BJ37" s="54">
        <v>74.502142452100586</v>
      </c>
      <c r="BK37" s="54">
        <v>74.192214654125834</v>
      </c>
      <c r="BL37" s="54">
        <v>69.928786142372246</v>
      </c>
      <c r="BM37" s="54">
        <v>68.977380538369928</v>
      </c>
      <c r="BN37" s="54">
        <v>74.344856053441603</v>
      </c>
      <c r="BO37" s="54">
        <v>79.241356071600421</v>
      </c>
      <c r="BP37" s="54">
        <v>93.880372710150937</v>
      </c>
      <c r="BQ37" s="54">
        <v>99.292748535917241</v>
      </c>
      <c r="BR37" s="54">
        <v>106.38354607182949</v>
      </c>
      <c r="BS37" s="54">
        <v>93.928566455903265</v>
      </c>
      <c r="BT37" s="54">
        <v>84.584539396313346</v>
      </c>
      <c r="BU37" s="54">
        <v>81.904144664361411</v>
      </c>
      <c r="BV37" s="54">
        <v>74.841786651541838</v>
      </c>
      <c r="BW37" s="54">
        <v>72.652859573004832</v>
      </c>
      <c r="BX37" s="54">
        <v>68.531645837433359</v>
      </c>
      <c r="BY37" s="54">
        <v>71.045190283090832</v>
      </c>
      <c r="BZ37" s="54">
        <v>70.571813740497404</v>
      </c>
      <c r="CA37" s="54">
        <v>75.622504534996239</v>
      </c>
      <c r="CB37" s="54">
        <v>94.672736052569192</v>
      </c>
      <c r="CC37" s="54">
        <v>104.35723919614496</v>
      </c>
      <c r="CD37" s="54">
        <v>110.31986632566823</v>
      </c>
      <c r="CE37" s="54">
        <v>98.370955340886852</v>
      </c>
      <c r="CF37" s="54">
        <v>90.319106221419545</v>
      </c>
      <c r="CG37" s="54">
        <v>76.778680247299533</v>
      </c>
      <c r="CH37" s="54">
        <v>61.360128060250844</v>
      </c>
      <c r="CI37" s="54">
        <v>58.531533596796855</v>
      </c>
      <c r="CJ37" s="54">
        <v>41.171164690541382</v>
      </c>
      <c r="CK37" s="54">
        <v>40.536018837025878</v>
      </c>
      <c r="CL37" s="54">
        <v>47.093508147751891</v>
      </c>
      <c r="CM37" s="54">
        <v>44.575248639526635</v>
      </c>
      <c r="CN37" s="54">
        <v>61.997713482610109</v>
      </c>
      <c r="CO37" s="54">
        <v>90.766636349422399</v>
      </c>
      <c r="CP37" s="54">
        <v>104.10981903902739</v>
      </c>
      <c r="CQ37" s="54">
        <v>87.196514306657676</v>
      </c>
      <c r="CR37" s="54">
        <v>82.189928317947022</v>
      </c>
      <c r="CS37" s="54">
        <v>56.257301895213622</v>
      </c>
      <c r="CT37" s="54">
        <v>61.5944359217483</v>
      </c>
      <c r="CU37" s="54">
        <v>57.780518180714864</v>
      </c>
      <c r="CV37" s="54">
        <v>42.665891834526946</v>
      </c>
      <c r="CW37" s="54">
        <v>41.124389016311852</v>
      </c>
      <c r="CX37" s="54">
        <v>48.448602002618827</v>
      </c>
      <c r="CY37" s="54">
        <v>46.348618651052128</v>
      </c>
      <c r="CZ37" s="54">
        <v>61.957399086986342</v>
      </c>
      <c r="DA37" s="54">
        <v>89.081331980449747</v>
      </c>
      <c r="DB37" s="54">
        <v>101.1653218924428</v>
      </c>
      <c r="DC37" s="54">
        <v>79.173243579770173</v>
      </c>
      <c r="DD37" s="54">
        <v>83.829231053988195</v>
      </c>
      <c r="DE37" s="54">
        <v>56.594965414968577</v>
      </c>
      <c r="DF37" s="54">
        <v>44.637385795722473</v>
      </c>
      <c r="DG37" s="54">
        <v>38.72400895390318</v>
      </c>
      <c r="DH37" s="54">
        <v>42.122721604806628</v>
      </c>
      <c r="DI37" s="54">
        <v>38.532064718433418</v>
      </c>
      <c r="DJ37" s="54">
        <v>48.124455507830817</v>
      </c>
      <c r="DK37" s="54">
        <v>45.757265975654796</v>
      </c>
      <c r="DL37" s="54">
        <v>59.615621124254254</v>
      </c>
      <c r="DM37" s="54">
        <v>68.570970824180691</v>
      </c>
      <c r="DN37" s="54">
        <v>92.685774936203657</v>
      </c>
      <c r="DO37" s="54">
        <v>78.657078432975425</v>
      </c>
      <c r="DP37" s="54">
        <v>91.73336690648749</v>
      </c>
      <c r="DQ37" s="54">
        <v>55.322176263202628</v>
      </c>
      <c r="DR37" s="54">
        <v>45.596360583147209</v>
      </c>
      <c r="DS37" s="54">
        <v>39.188320685562203</v>
      </c>
      <c r="DT37" s="54">
        <v>42.171297952092274</v>
      </c>
      <c r="DU37" s="54">
        <v>38.559361401455071</v>
      </c>
      <c r="DV37" s="54">
        <v>49.330298174043293</v>
      </c>
      <c r="DW37" s="54">
        <v>46.456430187727655</v>
      </c>
      <c r="DX37" s="54">
        <v>60.030556338161411</v>
      </c>
      <c r="DY37" s="54">
        <v>69.485521088861503</v>
      </c>
      <c r="DZ37" s="54">
        <v>95.208435063572153</v>
      </c>
      <c r="EA37" s="54">
        <v>79.262490108860149</v>
      </c>
      <c r="EB37" s="54">
        <v>92.243320695088514</v>
      </c>
      <c r="EC37" s="54">
        <v>56.253798627350122</v>
      </c>
      <c r="ED37" s="54">
        <v>47.369788644183295</v>
      </c>
      <c r="EE37" s="54">
        <v>40.413898325591823</v>
      </c>
      <c r="EF37" s="54">
        <v>42.217284570022422</v>
      </c>
      <c r="EG37" s="54">
        <v>39.017321518737049</v>
      </c>
      <c r="EH37" s="54">
        <v>52.226009628791836</v>
      </c>
      <c r="EI37" s="54">
        <v>46.926089945636669</v>
      </c>
      <c r="EJ37" s="54">
        <v>62.22097652181602</v>
      </c>
      <c r="EK37" s="54">
        <v>73.518936012361465</v>
      </c>
      <c r="EL37" s="54">
        <v>102.49098331810265</v>
      </c>
      <c r="EM37" s="54">
        <v>80.759343494033004</v>
      </c>
      <c r="EN37" s="54">
        <v>94.291162464516091</v>
      </c>
      <c r="EO37" s="54">
        <v>58.945307450929391</v>
      </c>
      <c r="EP37" s="54">
        <v>42.844971756640049</v>
      </c>
      <c r="EQ37" s="54">
        <v>36.803031198073718</v>
      </c>
      <c r="ER37" s="54">
        <v>39.14070545017735</v>
      </c>
      <c r="ES37" s="54">
        <v>35.714111952319328</v>
      </c>
      <c r="ET37" s="54">
        <v>45.79381565019461</v>
      </c>
      <c r="EU37" s="54">
        <v>45.8173992366413</v>
      </c>
      <c r="EV37" s="54">
        <v>59.599064140041776</v>
      </c>
      <c r="EW37" s="54">
        <v>63.186166944726224</v>
      </c>
      <c r="EX37" s="54">
        <v>88.38573417072304</v>
      </c>
      <c r="EY37" s="54">
        <v>78.386543207613187</v>
      </c>
      <c r="EZ37" s="54">
        <v>75.864546091728087</v>
      </c>
      <c r="FA37" s="54">
        <v>53.647713691919229</v>
      </c>
      <c r="FB37" s="54">
        <v>39.302923115195377</v>
      </c>
      <c r="FC37" s="54">
        <v>32.301265035709477</v>
      </c>
      <c r="FD37" s="54">
        <v>36.205090846626703</v>
      </c>
      <c r="FE37" s="54">
        <v>29.20620865020766</v>
      </c>
      <c r="FF37" s="54">
        <v>43.691356161845128</v>
      </c>
      <c r="FG37" s="54">
        <v>40.717818901940547</v>
      </c>
      <c r="FH37" s="54">
        <v>55.185421545443774</v>
      </c>
      <c r="FI37" s="54">
        <v>54.237940482943678</v>
      </c>
      <c r="FJ37" s="54">
        <v>94.088217957812148</v>
      </c>
      <c r="FK37" s="54">
        <v>74.626261357727628</v>
      </c>
      <c r="FL37" s="54">
        <v>87.59930091055972</v>
      </c>
      <c r="FM37" s="54">
        <v>49.556797862577348</v>
      </c>
      <c r="FN37" s="54">
        <v>41.280471334542653</v>
      </c>
      <c r="FO37" s="54">
        <v>34.631381958899333</v>
      </c>
      <c r="FP37" s="54">
        <v>38.374676688302785</v>
      </c>
      <c r="FQ37" s="54">
        <v>31.513342958809204</v>
      </c>
      <c r="FR37" s="54">
        <v>46.04997017435533</v>
      </c>
      <c r="FS37" s="54">
        <v>42.489391914021716</v>
      </c>
      <c r="FT37" s="54">
        <v>56.802938025030699</v>
      </c>
      <c r="FU37" s="54">
        <v>60.701494545854743</v>
      </c>
      <c r="FV37" s="54">
        <v>102.73063414510924</v>
      </c>
      <c r="FW37" s="54">
        <v>78.000449184104099</v>
      </c>
      <c r="FX37" s="54">
        <v>93.975764904180494</v>
      </c>
      <c r="FY37" s="54">
        <v>51.196587413706837</v>
      </c>
      <c r="FZ37" s="54">
        <v>43.442943346854868</v>
      </c>
      <c r="GA37" s="54">
        <v>36.230128126558846</v>
      </c>
      <c r="GB37" s="54">
        <v>41.114415938836721</v>
      </c>
      <c r="GC37" s="54">
        <v>34.649870848216111</v>
      </c>
      <c r="GD37" s="54">
        <v>49.05470108527328</v>
      </c>
      <c r="GE37" s="54">
        <v>45.694151417995698</v>
      </c>
      <c r="GF37" s="54">
        <v>60.055977372866479</v>
      </c>
      <c r="GG37" s="54">
        <v>64.92699550796695</v>
      </c>
      <c r="GH37" s="54">
        <v>99.698718158778433</v>
      </c>
      <c r="GI37" s="54">
        <v>81.045304014726966</v>
      </c>
      <c r="GJ37" s="54">
        <v>96.232286993489765</v>
      </c>
      <c r="GK37" s="54">
        <v>52.918359020649604</v>
      </c>
      <c r="GL37" s="54">
        <v>44.948386563267057</v>
      </c>
      <c r="GM37" s="54">
        <v>37.934715715524348</v>
      </c>
      <c r="GN37" s="54">
        <v>43.241098957542093</v>
      </c>
      <c r="GO37" s="54">
        <v>37.433282069376133</v>
      </c>
      <c r="GP37" s="54">
        <v>51.156137833913071</v>
      </c>
      <c r="GQ37" s="54">
        <v>47.415580234264333</v>
      </c>
      <c r="GR37" s="54">
        <v>62.237176335606769</v>
      </c>
      <c r="GS37" s="54">
        <v>68.266572176295213</v>
      </c>
      <c r="GT37" s="54">
        <v>101.83499731874659</v>
      </c>
      <c r="GU37" s="54">
        <v>86.587397430293606</v>
      </c>
      <c r="GV37" s="54">
        <v>99.045612649945113</v>
      </c>
      <c r="GW37" s="54">
        <v>55.429435328274863</v>
      </c>
      <c r="GX37" s="54">
        <v>84.347337561428944</v>
      </c>
      <c r="GY37" s="54">
        <v>69.414981671104314</v>
      </c>
      <c r="GZ37" s="54">
        <v>39.77322551321452</v>
      </c>
      <c r="HA37" s="54">
        <v>38.035357308138877</v>
      </c>
      <c r="HB37" s="54">
        <v>49.18311340451023</v>
      </c>
      <c r="HC37" s="54">
        <v>40.994382618008849</v>
      </c>
      <c r="HD37" s="54">
        <v>56.644081758129587</v>
      </c>
      <c r="HE37" s="54">
        <v>109.03558804397191</v>
      </c>
      <c r="HF37" s="54">
        <v>123.97298845096003</v>
      </c>
      <c r="HG37" s="54">
        <v>113.66656441084044</v>
      </c>
      <c r="HH37" s="54">
        <v>106.40767601246556</v>
      </c>
      <c r="HI37" s="54">
        <v>53.100255064970241</v>
      </c>
      <c r="HJ37" s="54">
        <v>65.117709653921267</v>
      </c>
      <c r="HK37" s="54">
        <v>57.045942187989027</v>
      </c>
      <c r="HL37" s="54">
        <v>35.418578146520296</v>
      </c>
      <c r="HM37" s="54">
        <v>27.086846628451493</v>
      </c>
      <c r="HN37" s="54">
        <v>37.839299154379169</v>
      </c>
      <c r="HO37" s="54">
        <v>33.961645640772211</v>
      </c>
      <c r="HP37" s="54">
        <v>46.963552107615229</v>
      </c>
      <c r="HQ37" s="54">
        <v>79.96536145119525</v>
      </c>
      <c r="HR37" s="54">
        <v>112.56087320478269</v>
      </c>
      <c r="HS37" s="54">
        <v>106.98240006192302</v>
      </c>
      <c r="HT37" s="54">
        <v>105.50989442524222</v>
      </c>
      <c r="HU37" s="54">
        <v>42.109723625402225</v>
      </c>
      <c r="HV37" s="54">
        <v>68.895031165759548</v>
      </c>
      <c r="HW37" s="54">
        <v>59.214788683088422</v>
      </c>
      <c r="HX37" s="54">
        <v>35.824743162322825</v>
      </c>
      <c r="HY37" s="54">
        <v>28.516214765350803</v>
      </c>
      <c r="HZ37" s="54">
        <v>38.260801187161569</v>
      </c>
      <c r="IA37" s="54">
        <v>34.842244374028759</v>
      </c>
      <c r="IB37" s="54">
        <v>47.71134158880627</v>
      </c>
      <c r="IC37" s="54">
        <v>83.894606462302136</v>
      </c>
      <c r="ID37" s="54">
        <v>114.4544560701882</v>
      </c>
      <c r="IE37" s="54">
        <v>109.64738783837893</v>
      </c>
      <c r="IF37" s="54">
        <v>107.06809355075292</v>
      </c>
      <c r="IG37" s="54">
        <v>47.260296402352743</v>
      </c>
      <c r="IH37" s="54">
        <v>69.540918331180279</v>
      </c>
      <c r="II37" s="54">
        <v>58.651995483883113</v>
      </c>
      <c r="IJ37" s="54">
        <v>35.946230689182613</v>
      </c>
      <c r="IK37" s="54">
        <v>29.249891771159778</v>
      </c>
      <c r="IL37" s="54">
        <v>38.650255126757649</v>
      </c>
      <c r="IM37" s="54">
        <v>35.609251133564911</v>
      </c>
      <c r="IN37" s="54">
        <v>48.55022101805524</v>
      </c>
      <c r="IO37" s="54">
        <v>83.919596833930242</v>
      </c>
      <c r="IP37" s="54">
        <v>113.68858692792983</v>
      </c>
      <c r="IQ37" s="54">
        <v>109.72105501062252</v>
      </c>
      <c r="IR37" s="54">
        <v>107.65119028470674</v>
      </c>
      <c r="IS37" s="54">
        <v>48.837244376394331</v>
      </c>
      <c r="IT37" s="54">
        <v>57.515213529864958</v>
      </c>
      <c r="IU37" s="54">
        <v>33.447186588659385</v>
      </c>
      <c r="IV37" s="54">
        <v>36.069403147538964</v>
      </c>
      <c r="IW37" s="54">
        <v>21.459943596131282</v>
      </c>
      <c r="IX37" s="54">
        <v>38.881034374518393</v>
      </c>
      <c r="IY37" s="54">
        <v>34.262539556332982</v>
      </c>
      <c r="IZ37" s="54">
        <v>47.041639706779293</v>
      </c>
      <c r="JA37" s="54">
        <v>82.398616609928141</v>
      </c>
      <c r="JB37" s="54">
        <v>114.77406424918091</v>
      </c>
      <c r="JC37" s="54">
        <v>101.07715099724538</v>
      </c>
      <c r="JD37" s="54">
        <v>106.43944375161536</v>
      </c>
      <c r="JE37" s="54">
        <v>43.431061097345101</v>
      </c>
      <c r="JF37" s="54">
        <v>33.86325579787686</v>
      </c>
      <c r="JG37" s="54">
        <v>20.083784184546531</v>
      </c>
      <c r="JH37" s="54">
        <v>35.402975739943919</v>
      </c>
      <c r="JI37" s="54">
        <v>26.30899624586301</v>
      </c>
      <c r="JJ37" s="54">
        <v>38.245368844465254</v>
      </c>
      <c r="JK37" s="54">
        <v>33.350345284519101</v>
      </c>
      <c r="JL37" s="54">
        <v>48.170907399680019</v>
      </c>
      <c r="JM37" s="54">
        <v>48.993645320264626</v>
      </c>
      <c r="JN37" s="54">
        <v>108.69350208226612</v>
      </c>
      <c r="JO37" s="54">
        <v>84.781114545413459</v>
      </c>
      <c r="JP37" s="54">
        <v>105.33133503513899</v>
      </c>
      <c r="JQ37" s="54">
        <v>47.693372731533614</v>
      </c>
      <c r="JR37" s="54">
        <v>37.301573618169229</v>
      </c>
      <c r="JS37" s="54">
        <v>20.474274035397247</v>
      </c>
      <c r="JT37" s="54">
        <v>34.964378631025575</v>
      </c>
      <c r="JU37" s="54">
        <v>26.402738517428674</v>
      </c>
      <c r="JV37" s="54">
        <v>39.357139240445321</v>
      </c>
      <c r="JW37" s="54">
        <v>33.670402975695851</v>
      </c>
      <c r="JX37" s="54">
        <v>48.275837415423219</v>
      </c>
      <c r="JY37" s="54">
        <v>49.226297416182241</v>
      </c>
      <c r="JZ37" s="54">
        <v>108.04030661558038</v>
      </c>
      <c r="KA37" s="54">
        <v>87.182675688270422</v>
      </c>
      <c r="KB37" s="54">
        <v>103.6004247411358</v>
      </c>
      <c r="KC37" s="54">
        <v>48.480479645363779</v>
      </c>
      <c r="KD37" s="54">
        <v>44.968069156096313</v>
      </c>
      <c r="KE37" s="54">
        <v>24.799432981186968</v>
      </c>
      <c r="KF37" s="54">
        <v>35.73039738657544</v>
      </c>
      <c r="KG37" s="54">
        <v>27.228429710512518</v>
      </c>
      <c r="KH37" s="54">
        <v>40.534215514755509</v>
      </c>
      <c r="KI37" s="54">
        <v>34.433792032683556</v>
      </c>
      <c r="KJ37" s="54">
        <v>50.018808051466188</v>
      </c>
      <c r="KK37" s="54">
        <v>50.524453127809927</v>
      </c>
      <c r="KL37" s="54">
        <v>108.42401025321702</v>
      </c>
      <c r="KM37" s="54">
        <v>89.901673273429566</v>
      </c>
      <c r="KN37" s="54">
        <v>106.84726636678661</v>
      </c>
      <c r="KO37" s="54">
        <v>49.493242556824157</v>
      </c>
      <c r="KP37" s="54">
        <v>38.857685195015804</v>
      </c>
      <c r="KQ37" s="54">
        <v>26.144982256626676</v>
      </c>
      <c r="KR37" s="54">
        <v>36.450784048551114</v>
      </c>
      <c r="KS37" s="54">
        <v>27.212884877637773</v>
      </c>
      <c r="KT37" s="54">
        <v>40.755568153978274</v>
      </c>
      <c r="KU37" s="54">
        <v>34.847664787434439</v>
      </c>
      <c r="KV37" s="54">
        <v>51.07019530559301</v>
      </c>
      <c r="KW37" s="54">
        <v>53.330682535875788</v>
      </c>
      <c r="KX37" s="54">
        <v>108.84874921000677</v>
      </c>
      <c r="KY37" s="54">
        <v>92.322997432037482</v>
      </c>
      <c r="KZ37" s="54">
        <v>101.64556123520572</v>
      </c>
      <c r="LA37" s="54">
        <v>50.028177798435202</v>
      </c>
      <c r="LB37" s="54">
        <v>40.915227428317543</v>
      </c>
      <c r="LC37" s="54">
        <v>31.087728194542311</v>
      </c>
      <c r="LD37" s="54">
        <v>37.529668082951133</v>
      </c>
      <c r="LE37" s="54">
        <v>28.305181106508183</v>
      </c>
      <c r="LF37" s="54">
        <v>42.055559332557756</v>
      </c>
      <c r="LG37" s="54">
        <v>35.042594734718385</v>
      </c>
      <c r="LH37" s="54">
        <v>53.008318113834754</v>
      </c>
      <c r="LI37" s="54">
        <v>52.041884028812184</v>
      </c>
      <c r="LJ37" s="54">
        <v>109.5237258012378</v>
      </c>
      <c r="LK37" s="54">
        <v>93.832419492275307</v>
      </c>
      <c r="LL37" s="54">
        <v>104.52877853041753</v>
      </c>
      <c r="LM37" s="54">
        <v>49.566305933342079</v>
      </c>
      <c r="LN37" s="54">
        <v>42.909985164772053</v>
      </c>
      <c r="LO37" s="54">
        <v>33.680545065363866</v>
      </c>
      <c r="LP37" s="54">
        <v>39.32090731171111</v>
      </c>
      <c r="LQ37" s="54">
        <v>29.453128316338585</v>
      </c>
      <c r="LR37" s="54">
        <v>43.870957991960395</v>
      </c>
      <c r="LS37" s="54">
        <v>35.537842171679536</v>
      </c>
      <c r="LT37" s="54">
        <v>55.383488655417828</v>
      </c>
      <c r="LU37" s="54">
        <v>52.841156044855495</v>
      </c>
      <c r="LV37" s="54">
        <v>110.56831267746708</v>
      </c>
      <c r="LW37" s="54">
        <v>95.101928500579433</v>
      </c>
      <c r="LX37" s="54">
        <v>106.73992614402287</v>
      </c>
      <c r="LY37" s="54">
        <v>50.777049004283107</v>
      </c>
      <c r="LZ37" s="54">
        <v>39.323035482089772</v>
      </c>
      <c r="MA37" s="54">
        <v>30.482632390807279</v>
      </c>
      <c r="MB37" s="54">
        <v>37.222957105329115</v>
      </c>
      <c r="MC37" s="54">
        <v>27.62667495632974</v>
      </c>
      <c r="MD37" s="54">
        <v>42.05209207273694</v>
      </c>
      <c r="ME37" s="54">
        <v>35.487087744048111</v>
      </c>
      <c r="MF37" s="54">
        <v>52.414320003123585</v>
      </c>
      <c r="MG37" s="54">
        <v>52.155313688081613</v>
      </c>
      <c r="MH37" s="54">
        <v>110.97874891224791</v>
      </c>
      <c r="MI37" s="54">
        <v>79.110710287043872</v>
      </c>
      <c r="MJ37" s="54">
        <v>106.54685527045667</v>
      </c>
      <c r="MK37" s="54">
        <v>49.296413119798984</v>
      </c>
      <c r="ML37" s="54">
        <v>40.494764087793733</v>
      </c>
      <c r="MM37" s="54">
        <v>32.147972718997146</v>
      </c>
      <c r="MN37" s="54">
        <v>38.753478727439401</v>
      </c>
      <c r="MO37" s="54">
        <v>28.899535881518318</v>
      </c>
      <c r="MP37" s="54">
        <v>43.293938557358793</v>
      </c>
      <c r="MQ37" s="54">
        <v>35.878603498813341</v>
      </c>
      <c r="MR37" s="54">
        <v>54.451249916456618</v>
      </c>
      <c r="MS37" s="54">
        <v>57.436787857203761</v>
      </c>
      <c r="MT37" s="54">
        <v>111.0087274043336</v>
      </c>
      <c r="MU37" s="54">
        <v>80.441168739176959</v>
      </c>
      <c r="MV37" s="54">
        <v>108.02876359849701</v>
      </c>
      <c r="MW37" s="54">
        <v>50.546806145541439</v>
      </c>
      <c r="MX37" s="54">
        <v>41.149110144408006</v>
      </c>
      <c r="MY37" s="54">
        <v>33.608892156059802</v>
      </c>
      <c r="MZ37" s="54">
        <v>40.337142630175137</v>
      </c>
      <c r="NA37" s="54">
        <v>29.875171921053916</v>
      </c>
      <c r="NB37" s="54">
        <v>44.248627740787107</v>
      </c>
      <c r="NC37" s="54">
        <v>36.735329713240382</v>
      </c>
      <c r="ND37" s="54">
        <v>55.83939779246078</v>
      </c>
      <c r="NE37" s="54">
        <v>55.322899350722921</v>
      </c>
      <c r="NF37" s="54">
        <v>111.38871958521594</v>
      </c>
      <c r="NG37" s="54">
        <v>81.429784483607534</v>
      </c>
      <c r="NH37" s="54">
        <v>109.81009590080861</v>
      </c>
      <c r="NI37" s="54">
        <v>51.155349649893871</v>
      </c>
      <c r="NJ37" s="54">
        <v>42.723420365626879</v>
      </c>
      <c r="NK37" s="54">
        <v>35.297200568808037</v>
      </c>
      <c r="NL37" s="54">
        <v>41.621094267755211</v>
      </c>
      <c r="NM37" s="54">
        <v>30.840879037633623</v>
      </c>
      <c r="NN37" s="54">
        <v>44.999639805278747</v>
      </c>
      <c r="NO37" s="54">
        <v>38.084138207924305</v>
      </c>
      <c r="NP37" s="54">
        <v>56.738264319482639</v>
      </c>
      <c r="NQ37" s="54">
        <v>57.224397681924408</v>
      </c>
      <c r="NR37" s="54">
        <v>113.52234087235749</v>
      </c>
      <c r="NS37" s="54">
        <v>81.945027858955271</v>
      </c>
      <c r="NT37" s="54">
        <v>111.56859510719957</v>
      </c>
      <c r="NU37" s="54">
        <v>51.619035481476743</v>
      </c>
      <c r="NV37" s="54">
        <v>45.210553584434308</v>
      </c>
      <c r="NW37" s="54">
        <v>36.887631409792789</v>
      </c>
      <c r="NX37" s="54">
        <v>42.391800871555155</v>
      </c>
      <c r="NY37" s="54">
        <v>31.998905637189875</v>
      </c>
      <c r="NZ37" s="54">
        <v>45.937805387882769</v>
      </c>
      <c r="OA37" s="54">
        <v>39.72398970517358</v>
      </c>
      <c r="OB37" s="54">
        <v>57.605317309288587</v>
      </c>
      <c r="OC37" s="54">
        <v>58.878788766900598</v>
      </c>
      <c r="OD37" s="54">
        <v>115.04358915415368</v>
      </c>
      <c r="OE37" s="54">
        <v>98.008029832297098</v>
      </c>
      <c r="OF37" s="54">
        <v>112.48974413545032</v>
      </c>
      <c r="OG37" s="54">
        <v>52.291374012124194</v>
      </c>
      <c r="OH37" s="54">
        <v>48.867884744435088</v>
      </c>
      <c r="OI37" s="54">
        <v>38.05740650476789</v>
      </c>
      <c r="OJ37" s="54">
        <v>42.792472746236456</v>
      </c>
      <c r="OK37" s="54">
        <v>32.276127249387415</v>
      </c>
      <c r="OL37" s="54">
        <v>47.039173057914489</v>
      </c>
      <c r="OM37" s="54">
        <v>41.600461133354898</v>
      </c>
      <c r="ON37" s="54">
        <v>58.147990549463309</v>
      </c>
      <c r="OO37" s="54">
        <v>62.405278212057127</v>
      </c>
      <c r="OP37" s="54">
        <v>117.01475638778004</v>
      </c>
      <c r="OQ37" s="54">
        <v>98.308178159018723</v>
      </c>
      <c r="OR37" s="54">
        <v>113.99964381144596</v>
      </c>
      <c r="OS37" s="54">
        <v>53.279217163895929</v>
      </c>
      <c r="OT37" s="54">
        <v>54.794499718093775</v>
      </c>
      <c r="OU37" s="54">
        <v>38.918014370563633</v>
      </c>
      <c r="OV37" s="54">
        <v>43.283352896948664</v>
      </c>
      <c r="OW37" s="54">
        <v>32.406063874430281</v>
      </c>
      <c r="OX37" s="54">
        <v>48.785653242016515</v>
      </c>
      <c r="OY37" s="54">
        <v>43.517345300901553</v>
      </c>
      <c r="OZ37" s="54">
        <v>58.450441035634512</v>
      </c>
      <c r="PA37" s="54">
        <v>60.595892602206099</v>
      </c>
      <c r="PB37" s="54">
        <v>122.73237788811454</v>
      </c>
      <c r="PC37" s="54">
        <v>98.691196272730011</v>
      </c>
      <c r="PD37" s="54">
        <v>115.11568736901565</v>
      </c>
      <c r="PE37" s="54">
        <v>52.676600442825276</v>
      </c>
      <c r="PF37" s="54">
        <v>62.553224621081327</v>
      </c>
      <c r="PG37" s="54">
        <v>40.227122672398977</v>
      </c>
      <c r="PH37" s="54">
        <v>43.335509697586147</v>
      </c>
      <c r="PI37" s="54">
        <v>33.618954970251991</v>
      </c>
      <c r="PJ37" s="54">
        <v>49.848312133995009</v>
      </c>
      <c r="PK37" s="54">
        <v>44.504669434066919</v>
      </c>
      <c r="PL37" s="54">
        <v>59.406067377492796</v>
      </c>
      <c r="PM37" s="54">
        <v>61.280593166158283</v>
      </c>
      <c r="PN37" s="54">
        <v>125.69102578880994</v>
      </c>
      <c r="PO37" s="54">
        <v>99.358116170433206</v>
      </c>
      <c r="PP37" s="54">
        <v>116.72423132305744</v>
      </c>
      <c r="PQ37" s="54">
        <v>53.948376497763107</v>
      </c>
      <c r="PR37" s="54">
        <v>70.686625046780023</v>
      </c>
      <c r="PS37" s="54">
        <v>42.974355324576507</v>
      </c>
      <c r="PT37" s="54">
        <v>43.960017602150749</v>
      </c>
      <c r="PU37" s="54">
        <v>35.055042950007504</v>
      </c>
      <c r="PV37" s="54">
        <v>51.033023092649636</v>
      </c>
      <c r="PW37" s="54">
        <v>46.128687570110927</v>
      </c>
      <c r="PX37" s="54">
        <v>61.859612655796163</v>
      </c>
      <c r="PY37" s="54">
        <v>62.350146329412475</v>
      </c>
      <c r="PZ37" s="54">
        <v>128.56203246706977</v>
      </c>
      <c r="QA37" s="54">
        <v>99.973921253396796</v>
      </c>
      <c r="QB37" s="54">
        <v>116.96738804646981</v>
      </c>
      <c r="QC37" s="54">
        <v>55.869484177176552</v>
      </c>
      <c r="QD37" s="54">
        <v>73.156532016614548</v>
      </c>
      <c r="QE37" s="54">
        <v>49.012450894384585</v>
      </c>
      <c r="QF37" s="54">
        <v>44.857911352099833</v>
      </c>
      <c r="QG37" s="54">
        <v>36.819173776567716</v>
      </c>
      <c r="QH37" s="54">
        <v>51.902504545587796</v>
      </c>
      <c r="QI37" s="54">
        <v>47.181108829148862</v>
      </c>
      <c r="QJ37" s="54">
        <v>63.3857184433665</v>
      </c>
      <c r="QK37" s="54">
        <v>104.05688980414649</v>
      </c>
      <c r="QL37" s="54">
        <v>128.79919272088802</v>
      </c>
      <c r="QM37" s="54">
        <v>100.3756143575749</v>
      </c>
      <c r="QN37" s="54">
        <v>117.57580375635749</v>
      </c>
      <c r="QO37" s="55">
        <v>58.507495405156178</v>
      </c>
    </row>
    <row r="38" spans="1:457" customFormat="1"/>
    <row r="39" spans="1:457" customFormat="1"/>
    <row r="40" spans="1:457" customFormat="1"/>
    <row r="41" spans="1:457" customFormat="1"/>
    <row r="42" spans="1:457" customFormat="1"/>
    <row r="43" spans="1:457" customFormat="1"/>
    <row r="44" spans="1:457" customFormat="1"/>
    <row r="45" spans="1:457" customFormat="1"/>
    <row r="46" spans="1:457" customFormat="1"/>
    <row r="47" spans="1:457" customFormat="1"/>
    <row r="48" spans="1:457" customFormat="1"/>
    <row r="49" customFormat="1"/>
    <row r="50" customFormat="1"/>
    <row r="51" customFormat="1"/>
    <row r="52" customFormat="1"/>
    <row r="53" customFormat="1"/>
    <row r="54" customFormat="1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J35" sqref="J35:AD35"/>
    </sheetView>
  </sheetViews>
  <sheetFormatPr defaultColWidth="9" defaultRowHeight="16.5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>
      <c r="A1" s="82" t="s">
        <v>630</v>
      </c>
      <c r="B1" s="3"/>
      <c r="C1" s="3"/>
      <c r="D1" s="3"/>
      <c r="E1" s="3"/>
      <c r="F1" s="3"/>
      <c r="G1" s="3"/>
      <c r="H1" s="3"/>
      <c r="I1" s="3"/>
      <c r="J1" s="3"/>
    </row>
    <row r="2" spans="1:40">
      <c r="A2" s="46" t="s">
        <v>573</v>
      </c>
      <c r="B2" s="32">
        <v>2022</v>
      </c>
      <c r="C2" s="32">
        <v>2023</v>
      </c>
      <c r="D2" s="32">
        <v>2024</v>
      </c>
      <c r="E2" s="32">
        <v>2025</v>
      </c>
      <c r="F2" s="32">
        <v>2026</v>
      </c>
      <c r="G2" s="32">
        <v>2027</v>
      </c>
      <c r="H2" s="32">
        <v>2028</v>
      </c>
      <c r="I2" s="32">
        <v>2029</v>
      </c>
      <c r="J2" s="32">
        <v>2030</v>
      </c>
      <c r="K2" s="32">
        <v>2031</v>
      </c>
      <c r="L2" s="32">
        <v>2032</v>
      </c>
      <c r="M2" s="32">
        <v>2033</v>
      </c>
      <c r="N2" s="32">
        <v>2034</v>
      </c>
      <c r="O2" s="32">
        <v>2035</v>
      </c>
      <c r="P2" s="32">
        <v>2036</v>
      </c>
      <c r="Q2" s="32">
        <v>2037</v>
      </c>
      <c r="R2" s="32">
        <v>2038</v>
      </c>
      <c r="S2" s="32">
        <v>2039</v>
      </c>
      <c r="T2" s="32">
        <v>2040</v>
      </c>
      <c r="U2" s="32">
        <v>2041</v>
      </c>
      <c r="V2" s="32">
        <v>2042</v>
      </c>
      <c r="W2" s="32">
        <v>2043</v>
      </c>
      <c r="X2" s="32">
        <v>2044</v>
      </c>
      <c r="Y2" s="32">
        <v>2045</v>
      </c>
      <c r="Z2" s="32">
        <v>2046</v>
      </c>
      <c r="AA2" s="32">
        <v>2047</v>
      </c>
      <c r="AB2" s="32">
        <v>2048</v>
      </c>
      <c r="AC2" s="32">
        <v>2049</v>
      </c>
      <c r="AD2" s="44">
        <v>2050</v>
      </c>
      <c r="AE2" s="44">
        <v>2051</v>
      </c>
      <c r="AF2" s="44">
        <v>2052</v>
      </c>
      <c r="AG2" s="44">
        <v>2053</v>
      </c>
      <c r="AH2" s="44">
        <v>2054</v>
      </c>
      <c r="AI2" s="44">
        <v>2055</v>
      </c>
      <c r="AJ2" s="44">
        <v>2056</v>
      </c>
      <c r="AK2" s="44">
        <v>2057</v>
      </c>
      <c r="AL2" s="44">
        <v>2058</v>
      </c>
      <c r="AM2" s="44">
        <v>2059</v>
      </c>
      <c r="AN2" s="44">
        <v>2060</v>
      </c>
    </row>
    <row r="3" spans="1:40">
      <c r="A3" s="47" t="s">
        <v>534</v>
      </c>
      <c r="B3" s="6">
        <v>94.717200000000005</v>
      </c>
      <c r="C3" s="6">
        <v>92.86</v>
      </c>
      <c r="D3" s="6">
        <v>90.595121951219525</v>
      </c>
      <c r="E3" s="6">
        <v>88.385484830458083</v>
      </c>
      <c r="F3" s="6">
        <v>86.229741298007895</v>
      </c>
      <c r="G3" s="6">
        <v>84.126576876105275</v>
      </c>
      <c r="H3" s="6">
        <v>82.074709147419782</v>
      </c>
      <c r="I3" s="6">
        <v>80.07288697309248</v>
      </c>
      <c r="J3" s="6">
        <v>78.119889729846335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S3" s="6">
        <v>0</v>
      </c>
      <c r="T3" s="6">
        <v>0</v>
      </c>
      <c r="U3" s="6">
        <v>0</v>
      </c>
      <c r="V3" s="6">
        <v>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  <c r="AD3" s="6">
        <v>0</v>
      </c>
      <c r="AE3" s="6">
        <v>0</v>
      </c>
      <c r="AF3" s="6">
        <v>0</v>
      </c>
      <c r="AG3" s="6">
        <v>0</v>
      </c>
      <c r="AH3" s="6">
        <v>0</v>
      </c>
      <c r="AI3" s="6">
        <v>0</v>
      </c>
      <c r="AJ3" s="6">
        <v>0</v>
      </c>
      <c r="AK3" s="6">
        <v>0</v>
      </c>
      <c r="AL3" s="6">
        <v>0</v>
      </c>
      <c r="AM3" s="6">
        <v>0</v>
      </c>
      <c r="AN3" s="37">
        <v>0</v>
      </c>
    </row>
    <row r="4" spans="1:40">
      <c r="A4" s="47" t="s">
        <v>535</v>
      </c>
      <c r="B4" s="6">
        <v>46.163025077736307</v>
      </c>
      <c r="C4" s="6">
        <v>51.255124999999992</v>
      </c>
      <c r="D4" s="6">
        <v>40.98</v>
      </c>
      <c r="E4" s="6">
        <v>27.673170731707319</v>
      </c>
      <c r="F4" s="395">
        <v>34</v>
      </c>
      <c r="G4" s="395">
        <v>35.36</v>
      </c>
      <c r="H4" s="395">
        <v>36.7744</v>
      </c>
      <c r="I4" s="395">
        <v>38.245376</v>
      </c>
      <c r="J4" s="395">
        <v>39.775191040000003</v>
      </c>
      <c r="K4" s="395">
        <v>41.366198681600004</v>
      </c>
      <c r="L4" s="395">
        <v>43.020846628864007</v>
      </c>
      <c r="M4" s="395">
        <v>44.741680494018567</v>
      </c>
      <c r="N4" s="395">
        <v>46.531347713779311</v>
      </c>
      <c r="O4" s="395">
        <v>48.392601622330488</v>
      </c>
      <c r="P4" s="395">
        <v>50.328305687223711</v>
      </c>
      <c r="Q4" s="395">
        <v>52.341437914712664</v>
      </c>
      <c r="R4" s="395">
        <v>54.435095431301171</v>
      </c>
      <c r="S4" s="395">
        <v>56.61249924855322</v>
      </c>
      <c r="T4" s="395">
        <v>58.876999218495349</v>
      </c>
      <c r="U4" s="395">
        <v>61.232079187235165</v>
      </c>
      <c r="V4" s="395">
        <v>63.681362354724577</v>
      </c>
      <c r="W4" s="395">
        <v>66.22861684891356</v>
      </c>
      <c r="X4" s="395">
        <v>68.877761522870102</v>
      </c>
      <c r="Y4" s="395">
        <v>71.632871983784909</v>
      </c>
      <c r="Z4" s="395">
        <v>74.498186863136311</v>
      </c>
      <c r="AA4" s="395">
        <v>77.478114337661765</v>
      </c>
      <c r="AB4" s="395">
        <v>80.577238911168237</v>
      </c>
      <c r="AC4" s="395">
        <v>83.800328467614975</v>
      </c>
      <c r="AD4" s="395">
        <v>87.152341606319581</v>
      </c>
      <c r="AE4" s="6">
        <v>87.152341606319581</v>
      </c>
      <c r="AF4" s="6">
        <v>87.152341606319581</v>
      </c>
      <c r="AG4" s="6">
        <v>87.152341606319581</v>
      </c>
      <c r="AH4" s="6">
        <v>87.152341606319581</v>
      </c>
      <c r="AI4" s="6">
        <v>87.152341606319581</v>
      </c>
      <c r="AJ4" s="6">
        <v>87.152341606319581</v>
      </c>
      <c r="AK4" s="6">
        <v>87.152341606319581</v>
      </c>
      <c r="AL4" s="6">
        <v>87.152341606319581</v>
      </c>
      <c r="AM4" s="6">
        <v>87.152341606319581</v>
      </c>
      <c r="AN4" s="37">
        <v>87.152341606319581</v>
      </c>
    </row>
    <row r="5" spans="1:40">
      <c r="A5" s="47" t="s">
        <v>536</v>
      </c>
      <c r="B5" s="6">
        <v>0</v>
      </c>
      <c r="C5" s="6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S5" s="6">
        <v>0</v>
      </c>
      <c r="T5" s="6">
        <v>0</v>
      </c>
      <c r="U5" s="6">
        <v>0</v>
      </c>
      <c r="V5" s="6">
        <v>0</v>
      </c>
      <c r="W5" s="6">
        <v>0</v>
      </c>
      <c r="X5" s="6">
        <v>0</v>
      </c>
      <c r="Y5" s="6">
        <v>0</v>
      </c>
      <c r="Z5" s="6">
        <v>0</v>
      </c>
      <c r="AA5" s="6">
        <v>0</v>
      </c>
      <c r="AB5" s="6">
        <v>0</v>
      </c>
      <c r="AC5" s="6">
        <v>0</v>
      </c>
      <c r="AD5" s="6">
        <v>0</v>
      </c>
      <c r="AE5" s="6">
        <v>0</v>
      </c>
      <c r="AF5" s="6">
        <v>0</v>
      </c>
      <c r="AG5" s="6">
        <v>0</v>
      </c>
      <c r="AH5" s="6">
        <v>0</v>
      </c>
      <c r="AI5" s="6">
        <v>0</v>
      </c>
      <c r="AJ5" s="6">
        <v>0</v>
      </c>
      <c r="AK5" s="6">
        <v>0</v>
      </c>
      <c r="AL5" s="6">
        <v>0</v>
      </c>
      <c r="AM5" s="6">
        <v>0</v>
      </c>
      <c r="AN5" s="37">
        <v>0</v>
      </c>
    </row>
    <row r="6" spans="1:40">
      <c r="A6" s="62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37"/>
    </row>
    <row r="7" spans="1:40">
      <c r="A7" s="47" t="s">
        <v>537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7"/>
    </row>
    <row r="8" spans="1:40">
      <c r="A8" s="42" t="s">
        <v>403</v>
      </c>
      <c r="B8" s="6">
        <f>'Annual Black Price'!B34+B$4+B$5</f>
        <v>109.88675672852148</v>
      </c>
      <c r="C8" s="6">
        <f>'Annual Black Price'!C34+C$4+C$5</f>
        <v>144.91101531247122</v>
      </c>
      <c r="D8" s="6">
        <f>'Annual Black Price'!D34+D$4+D$5</f>
        <v>78.803214289652303</v>
      </c>
      <c r="E8" s="6">
        <f>'Annual Black Price'!E34+E$4+E$5</f>
        <v>63.791498161861654</v>
      </c>
      <c r="F8" s="6">
        <f>'Annual Black Price'!F34+F$4+F$5</f>
        <v>62.753633972022442</v>
      </c>
      <c r="G8" s="6">
        <f>'Annual Black Price'!G34+G$4+G$5</f>
        <v>57.199105906116735</v>
      </c>
      <c r="H8" s="6">
        <f>'Annual Black Price'!H34+H$4+H$5</f>
        <v>54.170471055262254</v>
      </c>
      <c r="I8" s="6">
        <f>'Annual Black Price'!I34+I$4+I$5</f>
        <v>55.728427410538558</v>
      </c>
      <c r="J8" s="6">
        <f>'Annual Black Price'!J34+J$4+J$5</f>
        <v>50.479945704299411</v>
      </c>
      <c r="K8" s="6">
        <f>'Annual Black Price'!K34+K$4+K$5</f>
        <v>53.492072064039007</v>
      </c>
      <c r="L8" s="6">
        <f>'Annual Black Price'!L34+L$4+L$5</f>
        <v>56.221963014777316</v>
      </c>
      <c r="M8" s="6">
        <f>'Annual Black Price'!M34+M$4+M$5</f>
        <v>60.270168813727139</v>
      </c>
      <c r="N8" s="6">
        <f>'Annual Black Price'!N34+N$4+N$5</f>
        <v>54.744555373272583</v>
      </c>
      <c r="O8" s="6">
        <f>'Annual Black Price'!O34+O$4+O$5</f>
        <v>59.017885170768935</v>
      </c>
      <c r="P8" s="6">
        <f>'Annual Black Price'!P34+P$4+P$5</f>
        <v>61.111451112629524</v>
      </c>
      <c r="Q8" s="6">
        <f>'Annual Black Price'!Q34+Q$4+Q$5</f>
        <v>66.439967639410625</v>
      </c>
      <c r="R8" s="6">
        <f>'Annual Black Price'!R34+R$4+R$5</f>
        <v>73.169674750190367</v>
      </c>
      <c r="S8" s="6">
        <f>'Annual Black Price'!S34+S$4+S$5</f>
        <v>73.000167800156163</v>
      </c>
      <c r="T8" s="6">
        <f>'Annual Black Price'!T34+T$4+T$5</f>
        <v>75.779230781446614</v>
      </c>
      <c r="U8" s="6">
        <f>'Annual Black Price'!U34+U$4+U$5</f>
        <v>78.089270701657171</v>
      </c>
      <c r="V8" s="6">
        <f>'Annual Black Price'!V34+V$4+V$5</f>
        <v>79.060093877768864</v>
      </c>
      <c r="W8" s="6">
        <f>'Annual Black Price'!W34+W$4+W$5</f>
        <v>93.085583009840008</v>
      </c>
      <c r="X8" s="6">
        <f>'Annual Black Price'!X34+X$4+X$5</f>
        <v>85.159945219270412</v>
      </c>
      <c r="Y8" s="6">
        <f>'Annual Black Price'!Y34+Y$4+Y$5</f>
        <v>89.213657898630231</v>
      </c>
      <c r="Z8" s="6">
        <f>'Annual Black Price'!Z34+Z$4+Z$5</f>
        <v>88.811760827825907</v>
      </c>
      <c r="AA8" s="6">
        <f>'Annual Black Price'!AA34+AA$4+AA$5</f>
        <v>92.074670194272997</v>
      </c>
      <c r="AB8" s="6">
        <f>'Annual Black Price'!AB34+AB$4+AB$5</f>
        <v>101.43343762816329</v>
      </c>
      <c r="AC8" s="6">
        <f>'Annual Black Price'!AC34+AC$4+AC$5</f>
        <v>115.60763331010446</v>
      </c>
      <c r="AD8" s="6">
        <f>'Annual Black Price'!AD34+AD$4+AD$5</f>
        <v>102.08609174408468</v>
      </c>
      <c r="AE8" s="6">
        <f>'Annual Black Price'!AE34+AE$4+AE$5</f>
        <v>97.850415171042357</v>
      </c>
      <c r="AF8" s="6">
        <f>'Annual Black Price'!AF34+AF$4+AF$5</f>
        <v>98.369384479224379</v>
      </c>
      <c r="AG8" s="6">
        <f>'Annual Black Price'!AG34+AG$4+AG$5</f>
        <v>110.64993506277401</v>
      </c>
      <c r="AH8" s="6">
        <f>'Annual Black Price'!AH34+AH$4+AH$5</f>
        <v>100.93246421429325</v>
      </c>
      <c r="AI8" s="6">
        <f>'Annual Black Price'!AI34+AI$4+AI$5</f>
        <v>100.52268216635409</v>
      </c>
      <c r="AJ8" s="6">
        <f>'Annual Black Price'!AJ34+AJ$4+AJ$5</f>
        <v>101.15818286030745</v>
      </c>
      <c r="AK8" s="6">
        <f>'Annual Black Price'!AK34+AK$4+AK$5</f>
        <v>103.29632301467227</v>
      </c>
      <c r="AL8" s="6">
        <f>'Annual Black Price'!AL34+AL$4+AL$5</f>
        <v>104.90413981794578</v>
      </c>
      <c r="AM8" s="6">
        <f>'Annual Black Price'!AM34+AM$4+AM$5</f>
        <v>106.81824050886198</v>
      </c>
      <c r="AN8" s="37">
        <f>'Annual Black Price'!AN34+AN$4+AN$5</f>
        <v>107.09293452071827</v>
      </c>
    </row>
    <row r="9" spans="1:40">
      <c r="A9" s="42" t="s">
        <v>404</v>
      </c>
      <c r="B9" s="6">
        <f>'Annual Black Price'!B35+B$4+B$5</f>
        <v>120.94389846223399</v>
      </c>
      <c r="C9" s="6">
        <f>'Annual Black Price'!C35+C$4+C$5</f>
        <v>114.28314442217284</v>
      </c>
      <c r="D9" s="6">
        <f>'Annual Black Price'!D35+D$4+D$5</f>
        <v>83.175801369231166</v>
      </c>
      <c r="E9" s="6">
        <f>'Annual Black Price'!E35+E$4+E$5</f>
        <v>66.591983154977299</v>
      </c>
      <c r="F9" s="6">
        <f>'Annual Black Price'!F35+F$4+F$5</f>
        <v>65.049006627846424</v>
      </c>
      <c r="G9" s="6">
        <f>'Annual Black Price'!G35+G$4+G$5</f>
        <v>58.900930573271665</v>
      </c>
      <c r="H9" s="6">
        <f>'Annual Black Price'!H35+H$4+H$5</f>
        <v>56.84407532946085</v>
      </c>
      <c r="I9" s="6">
        <f>'Annual Black Price'!I35+I$4+I$5</f>
        <v>52.086559814246463</v>
      </c>
      <c r="J9" s="6">
        <f>'Annual Black Price'!J35+J$4+J$5</f>
        <v>49.614798822220479</v>
      </c>
      <c r="K9" s="6">
        <f>'Annual Black Price'!K35+K$4+K$5</f>
        <v>55.853576419854001</v>
      </c>
      <c r="L9" s="6">
        <f>'Annual Black Price'!L35+L$4+L$5</f>
        <v>59.934847478330752</v>
      </c>
      <c r="M9" s="6">
        <f>'Annual Black Price'!M35+M$4+M$5</f>
        <v>63.982862937843677</v>
      </c>
      <c r="N9" s="6">
        <f>'Annual Black Price'!N35+N$4+N$5</f>
        <v>56.91782136900089</v>
      </c>
      <c r="O9" s="6">
        <f>'Annual Black Price'!O35+O$4+O$5</f>
        <v>61.78878538937019</v>
      </c>
      <c r="P9" s="6">
        <f>'Annual Black Price'!P35+P$4+P$5</f>
        <v>63.974370321861912</v>
      </c>
      <c r="Q9" s="6">
        <f>'Annual Black Price'!Q35+Q$4+Q$5</f>
        <v>68.71830306468101</v>
      </c>
      <c r="R9" s="6">
        <f>'Annual Black Price'!R35+R$4+R$5</f>
        <v>74.455541421511342</v>
      </c>
      <c r="S9" s="6">
        <f>'Annual Black Price'!S35+S$4+S$5</f>
        <v>75.771075159949547</v>
      </c>
      <c r="T9" s="6">
        <f>'Annual Black Price'!T35+T$4+T$5</f>
        <v>78.076118855223172</v>
      </c>
      <c r="U9" s="6">
        <f>'Annual Black Price'!U35+U$4+U$5</f>
        <v>80.116890655844216</v>
      </c>
      <c r="V9" s="6">
        <f>'Annual Black Price'!V35+V$4+V$5</f>
        <v>81.384919251877108</v>
      </c>
      <c r="W9" s="6">
        <f>'Annual Black Price'!W35+W$4+W$5</f>
        <v>83.103950210260749</v>
      </c>
      <c r="X9" s="6">
        <f>'Annual Black Price'!X35+X$4+X$5</f>
        <v>88.059094964019692</v>
      </c>
      <c r="Y9" s="6">
        <f>'Annual Black Price'!Y35+Y$4+Y$5</f>
        <v>92.623894929041498</v>
      </c>
      <c r="Z9" s="6">
        <f>'Annual Black Price'!Z35+Z$4+Z$5</f>
        <v>90.217205150293239</v>
      </c>
      <c r="AA9" s="6">
        <f>'Annual Black Price'!AA35+AA$4+AA$5</f>
        <v>94.549538084429997</v>
      </c>
      <c r="AB9" s="6">
        <f>'Annual Black Price'!AB35+AB$4+AB$5</f>
        <v>98.090805951495099</v>
      </c>
      <c r="AC9" s="6">
        <f>'Annual Black Price'!AC35+AC$4+AC$5</f>
        <v>102.66553474093189</v>
      </c>
      <c r="AD9" s="6">
        <f>'Annual Black Price'!AD35+AD$4+AD$5</f>
        <v>104.53847246436611</v>
      </c>
      <c r="AE9" s="6">
        <f>'Annual Black Price'!AE35+AE$4+AE$5</f>
        <v>100.62623850639397</v>
      </c>
      <c r="AF9" s="6">
        <f>'Annual Black Price'!AF35+AF$4+AF$5</f>
        <v>101.2954627876119</v>
      </c>
      <c r="AG9" s="6">
        <f>'Annual Black Price'!AG35+AG$4+AG$5</f>
        <v>104.28316957875069</v>
      </c>
      <c r="AH9" s="6">
        <f>'Annual Black Price'!AH35+AH$4+AH$5</f>
        <v>103.781711355583</v>
      </c>
      <c r="AI9" s="6">
        <f>'Annual Black Price'!AI35+AI$4+AI$5</f>
        <v>103.70531777885789</v>
      </c>
      <c r="AJ9" s="6">
        <f>'Annual Black Price'!AJ35+AJ$4+AJ$5</f>
        <v>104.64936607582371</v>
      </c>
      <c r="AK9" s="6">
        <f>'Annual Black Price'!AK35+AK$4+AK$5</f>
        <v>107.11369610247756</v>
      </c>
      <c r="AL9" s="6">
        <f>'Annual Black Price'!AL35+AL$4+AL$5</f>
        <v>109.27994160170419</v>
      </c>
      <c r="AM9" s="6">
        <f>'Annual Black Price'!AM35+AM$4+AM$5</f>
        <v>112.01610306331492</v>
      </c>
      <c r="AN9" s="37">
        <f>'Annual Black Price'!AN35+AN$4+AN$5</f>
        <v>111.72711839665048</v>
      </c>
    </row>
    <row r="10" spans="1:40">
      <c r="A10" s="42" t="s">
        <v>405</v>
      </c>
      <c r="B10" s="6">
        <f>'Annual Black Price'!B36+B$4+B$5</f>
        <v>126.37057856526506</v>
      </c>
      <c r="C10" s="6">
        <f>'Annual Black Price'!C36+C$4+C$5</f>
        <v>106.89190258586254</v>
      </c>
      <c r="D10" s="6">
        <f>'Annual Black Price'!D36+D$4+D$5</f>
        <v>76.112889578467389</v>
      </c>
      <c r="E10" s="6">
        <f>'Annual Black Price'!E36+E$4+E$5</f>
        <v>61.714793844974011</v>
      </c>
      <c r="F10" s="6">
        <f>'Annual Black Price'!F36+F$4+F$5</f>
        <v>59.297262536275142</v>
      </c>
      <c r="G10" s="6">
        <f>'Annual Black Price'!G36+G$4+G$5</f>
        <v>52.681332043786341</v>
      </c>
      <c r="H10" s="6">
        <f>'Annual Black Price'!H36+H$4+H$5</f>
        <v>50.630408656108862</v>
      </c>
      <c r="I10" s="6">
        <f>'Annual Black Price'!I36+I$4+I$5</f>
        <v>49.310899951917293</v>
      </c>
      <c r="J10" s="6">
        <f>'Annual Black Price'!J36+J$4+J$5</f>
        <v>47.042276726031247</v>
      </c>
      <c r="K10" s="6">
        <f>'Annual Black Price'!K36+K$4+K$5</f>
        <v>53.91329970490505</v>
      </c>
      <c r="L10" s="6">
        <f>'Annual Black Price'!L36+L$4+L$5</f>
        <v>57.965728454332208</v>
      </c>
      <c r="M10" s="6">
        <f>'Annual Black Price'!M36+M$4+M$5</f>
        <v>61.976069334209484</v>
      </c>
      <c r="N10" s="6">
        <f>'Annual Black Price'!N36+N$4+N$5</f>
        <v>55.562822180032057</v>
      </c>
      <c r="O10" s="6">
        <f>'Annual Black Price'!O36+O$4+O$5</f>
        <v>59.98243763806957</v>
      </c>
      <c r="P10" s="6">
        <f>'Annual Black Price'!P36+P$4+P$5</f>
        <v>62.004350748283755</v>
      </c>
      <c r="Q10" s="6">
        <f>'Annual Black Price'!Q36+Q$4+Q$5</f>
        <v>66.851586204301952</v>
      </c>
      <c r="R10" s="6">
        <f>'Annual Black Price'!R36+R$4+R$5</f>
        <v>72.073005726264839</v>
      </c>
      <c r="S10" s="6">
        <f>'Annual Black Price'!S36+S$4+S$5</f>
        <v>73.639923347925986</v>
      </c>
      <c r="T10" s="6">
        <f>'Annual Black Price'!T36+T$4+T$5</f>
        <v>76.611436355834456</v>
      </c>
      <c r="U10" s="6">
        <f>'Annual Black Price'!U36+U$4+U$5</f>
        <v>78.233710216228076</v>
      </c>
      <c r="V10" s="6">
        <f>'Annual Black Price'!V36+V$4+V$5</f>
        <v>79.846112553961689</v>
      </c>
      <c r="W10" s="6">
        <f>'Annual Black Price'!W36+W$4+W$5</f>
        <v>81.699073522313427</v>
      </c>
      <c r="X10" s="6">
        <f>'Annual Black Price'!X36+X$4+X$5</f>
        <v>86.128099672109613</v>
      </c>
      <c r="Y10" s="6">
        <f>'Annual Black Price'!Y36+Y$4+Y$5</f>
        <v>90.450223212897882</v>
      </c>
      <c r="Z10" s="6">
        <f>'Annual Black Price'!Z36+Z$4+Z$5</f>
        <v>88.689831286715162</v>
      </c>
      <c r="AA10" s="6">
        <f>'Annual Black Price'!AA36+AA$4+AA$5</f>
        <v>93.021524500258892</v>
      </c>
      <c r="AB10" s="6">
        <f>'Annual Black Price'!AB36+AB$4+AB$5</f>
        <v>96.676019682561162</v>
      </c>
      <c r="AC10" s="6">
        <f>'Annual Black Price'!AC36+AC$4+AC$5</f>
        <v>101.11069831774735</v>
      </c>
      <c r="AD10" s="6">
        <f>'Annual Black Price'!AD36+AD$4+AD$5</f>
        <v>102.82367592591422</v>
      </c>
      <c r="AE10" s="6">
        <f>'Annual Black Price'!AE36+AE$4+AE$5</f>
        <v>98.793370723372107</v>
      </c>
      <c r="AF10" s="6">
        <f>'Annual Black Price'!AF36+AF$4+AF$5</f>
        <v>99.513982087483797</v>
      </c>
      <c r="AG10" s="6">
        <f>'Annual Black Price'!AG36+AG$4+AG$5</f>
        <v>102.36549743884336</v>
      </c>
      <c r="AH10" s="6">
        <f>'Annual Black Price'!AH36+AH$4+AH$5</f>
        <v>102.06204842279712</v>
      </c>
      <c r="AI10" s="6">
        <f>'Annual Black Price'!AI36+AI$4+AI$5</f>
        <v>101.8715587864896</v>
      </c>
      <c r="AJ10" s="6">
        <f>'Annual Black Price'!AJ36+AJ$4+AJ$5</f>
        <v>102.62355252101533</v>
      </c>
      <c r="AK10" s="6">
        <f>'Annual Black Price'!AK36+AK$4+AK$5</f>
        <v>105.14467299925039</v>
      </c>
      <c r="AL10" s="6">
        <f>'Annual Black Price'!AL36+AL$4+AL$5</f>
        <v>107.07152443537609</v>
      </c>
      <c r="AM10" s="6">
        <f>'Annual Black Price'!AM36+AM$4+AM$5</f>
        <v>109.55813742252691</v>
      </c>
      <c r="AN10" s="37">
        <f>'Annual Black Price'!AN36+AN$4+AN$5</f>
        <v>109.80038440179271</v>
      </c>
    </row>
    <row r="11" spans="1:40">
      <c r="A11" s="42" t="s">
        <v>406</v>
      </c>
      <c r="B11" s="6">
        <f>'Annual Black Price'!B37+B$4+B$5</f>
        <v>152.38578455901023</v>
      </c>
      <c r="C11" s="6">
        <f>'Annual Black Price'!C37+C$4+C$5</f>
        <v>147.37506578819739</v>
      </c>
      <c r="D11" s="6">
        <f>'Annual Black Price'!D37+D$4+D$5</f>
        <v>108.2419910130325</v>
      </c>
      <c r="E11" s="6">
        <f>'Annual Black Price'!E37+E$4+E$5</f>
        <v>89.256940535155394</v>
      </c>
      <c r="F11" s="6">
        <f>'Annual Black Price'!F37+F$4+F$5</f>
        <v>86.887384947781641</v>
      </c>
      <c r="G11" s="6">
        <f>'Annual Black Price'!G37+G$4+G$5</f>
        <v>79.149451445191573</v>
      </c>
      <c r="H11" s="6">
        <f>'Annual Black Price'!H37+H$4+H$5</f>
        <v>64.43717735388914</v>
      </c>
      <c r="I11" s="6">
        <f>'Annual Black Price'!I37+I$4+I$5</f>
        <v>52.01079141731671</v>
      </c>
      <c r="J11" s="6">
        <f>'Annual Black Price'!J37+J$4+J$5</f>
        <v>49.755640302389914</v>
      </c>
      <c r="K11" s="6">
        <f>'Annual Black Price'!K37+K$4+K$5</f>
        <v>55.531236009916604</v>
      </c>
      <c r="L11" s="6">
        <f>'Annual Black Price'!L37+L$4+L$5</f>
        <v>59.99183964760195</v>
      </c>
      <c r="M11" s="6">
        <f>'Annual Black Price'!M37+M$4+M$5</f>
        <v>64.999936335389648</v>
      </c>
      <c r="N11" s="6">
        <f>'Annual Black Price'!N37+N$4+N$5</f>
        <v>58.227040635897367</v>
      </c>
      <c r="O11" s="6">
        <f>'Annual Black Price'!O37+O$4+O$5</f>
        <v>65.161800324196946</v>
      </c>
      <c r="P11" s="6">
        <f>'Annual Black Price'!P37+P$4+P$5</f>
        <v>66.050192680924326</v>
      </c>
      <c r="Q11" s="6">
        <f>'Annual Black Price'!Q37+Q$4+Q$5</f>
        <v>71.744800627971884</v>
      </c>
      <c r="R11" s="6">
        <f>'Annual Black Price'!R37+R$4+R$5</f>
        <v>75.742995225181787</v>
      </c>
      <c r="S11" s="6">
        <f>'Annual Black Price'!S37+S$4+S$5</f>
        <v>76.869743063320186</v>
      </c>
      <c r="T11" s="6">
        <f>'Annual Black Price'!T37+T$4+T$5</f>
        <v>79.683389927823583</v>
      </c>
      <c r="U11" s="6">
        <f>'Annual Black Price'!U37+U$4+U$5</f>
        <v>80.719995862118296</v>
      </c>
      <c r="V11" s="6">
        <f>'Annual Black Price'!V37+V$4+V$5</f>
        <v>81.541302678364218</v>
      </c>
      <c r="W11" s="6">
        <f>'Annual Black Price'!W37+W$4+W$5</f>
        <v>83.079748318208345</v>
      </c>
      <c r="X11" s="6">
        <f>'Annual Black Price'!X37+X$4+X$5</f>
        <v>87.465115320609698</v>
      </c>
      <c r="Y11" s="6">
        <f>'Annual Black Price'!Y37+Y$4+Y$5</f>
        <v>91.893218581256846</v>
      </c>
      <c r="Z11" s="6">
        <f>'Annual Black Price'!Z37+Z$4+Z$5</f>
        <v>90.679720897169929</v>
      </c>
      <c r="AA11" s="6">
        <f>'Annual Black Price'!AA37+AA$4+AA$5</f>
        <v>96.704060111976062</v>
      </c>
      <c r="AB11" s="6">
        <f>'Annual Black Price'!AB37+AB$4+AB$5</f>
        <v>99.257175405645938</v>
      </c>
      <c r="AC11" s="6">
        <f>'Annual Black Price'!AC37+AC$4+AC$5</f>
        <v>103.83635408461791</v>
      </c>
      <c r="AD11" s="6">
        <f>'Annual Black Price'!AD37+AD$4+AD$5</f>
        <v>105.49025152075087</v>
      </c>
      <c r="AE11" s="6">
        <f>'Annual Black Price'!AE37+AE$4+AE$5</f>
        <v>100.35753084485486</v>
      </c>
      <c r="AF11" s="6">
        <f>'Annual Black Price'!AF37+AF$4+AF$5</f>
        <v>101.27671569178973</v>
      </c>
      <c r="AG11" s="6">
        <f>'Annual Black Price'!AG37+AG$4+AG$5</f>
        <v>104.05611784812719</v>
      </c>
      <c r="AH11" s="6">
        <f>'Annual Black Price'!AH37+AH$4+AH$5</f>
        <v>104.9178894438917</v>
      </c>
      <c r="AI11" s="6">
        <f>'Annual Black Price'!AI37+AI$4+AI$5</f>
        <v>104.11031729854524</v>
      </c>
      <c r="AJ11" s="6">
        <f>'Annual Black Price'!AJ37+AJ$4+AJ$5</f>
        <v>105.0491788843709</v>
      </c>
      <c r="AK11" s="6">
        <f>'Annual Black Price'!AK37+AK$4+AK$5</f>
        <v>108.71049609888624</v>
      </c>
      <c r="AL11" s="6">
        <f>'Annual Black Price'!AL37+AL$4+AL$5</f>
        <v>110.89585377801579</v>
      </c>
      <c r="AM11" s="6">
        <f>'Annual Black Price'!AM37+AM$4+AM$5</f>
        <v>112.81316667681801</v>
      </c>
      <c r="AN11" s="37">
        <f>'Annual Black Price'!AN37+AN$4+AN$5</f>
        <v>114.75439821034422</v>
      </c>
    </row>
    <row r="12" spans="1:40">
      <c r="A12" s="42" t="s">
        <v>407</v>
      </c>
      <c r="B12" s="6">
        <f>'Annual Black Price'!B38+B$4+B$5</f>
        <v>151.6564747543043</v>
      </c>
      <c r="C12" s="6">
        <f>'Annual Black Price'!C38+C$4+C$5</f>
        <v>133.60776732659721</v>
      </c>
      <c r="D12" s="6">
        <f>'Annual Black Price'!D38+D$4+D$5</f>
        <v>97.322980391024004</v>
      </c>
      <c r="E12" s="6">
        <f>'Annual Black Price'!E38+E$4+E$5</f>
        <v>79.328777378356008</v>
      </c>
      <c r="F12" s="6">
        <f>'Annual Black Price'!F38+F$4+F$5</f>
        <v>78.087430710030162</v>
      </c>
      <c r="G12" s="6">
        <f>'Annual Black Price'!G38+G$4+G$5</f>
        <v>72.101298666002322</v>
      </c>
      <c r="H12" s="6">
        <f>'Annual Black Price'!H38+H$4+H$5</f>
        <v>59.219077205112583</v>
      </c>
      <c r="I12" s="6">
        <f>'Annual Black Price'!I38+I$4+I$5</f>
        <v>48.112038406452733</v>
      </c>
      <c r="J12" s="6">
        <f>'Annual Black Price'!J38+J$4+J$5</f>
        <v>46.688423760614043</v>
      </c>
      <c r="K12" s="6">
        <f>'Annual Black Price'!K38+K$4+K$5</f>
        <v>48.483113470007922</v>
      </c>
      <c r="L12" s="6">
        <f>'Annual Black Price'!L38+L$4+L$5</f>
        <v>52.016772609631907</v>
      </c>
      <c r="M12" s="6">
        <f>'Annual Black Price'!M38+M$4+M$5</f>
        <v>55.631740959481057</v>
      </c>
      <c r="N12" s="6">
        <f>'Annual Black Price'!N38+N$4+N$5</f>
        <v>56.278569070666606</v>
      </c>
      <c r="O12" s="6">
        <f>'Annual Black Price'!O38+O$4+O$5</f>
        <v>62.256800230312976</v>
      </c>
      <c r="P12" s="6">
        <f>'Annual Black Price'!P38+P$4+P$5</f>
        <v>64.473707901803238</v>
      </c>
      <c r="Q12" s="6">
        <f>'Annual Black Price'!Q38+Q$4+Q$5</f>
        <v>69.747272485910784</v>
      </c>
      <c r="R12" s="6">
        <f>'Annual Black Price'!R38+R$4+R$5</f>
        <v>72.944756083198982</v>
      </c>
      <c r="S12" s="6">
        <f>'Annual Black Price'!S38+S$4+S$5</f>
        <v>74.945463647019579</v>
      </c>
      <c r="T12" s="6">
        <f>'Annual Black Price'!T38+T$4+T$5</f>
        <v>77.801062933757436</v>
      </c>
      <c r="U12" s="6">
        <f>'Annual Black Price'!U38+U$4+U$5</f>
        <v>78.81179701599271</v>
      </c>
      <c r="V12" s="6">
        <f>'Annual Black Price'!V38+V$4+V$5</f>
        <v>79.764777428772533</v>
      </c>
      <c r="W12" s="6">
        <f>'Annual Black Price'!W38+W$4+W$5</f>
        <v>81.164685115728574</v>
      </c>
      <c r="X12" s="6">
        <f>'Annual Black Price'!X38+X$4+X$5</f>
        <v>85.208266203757404</v>
      </c>
      <c r="Y12" s="6">
        <f>'Annual Black Price'!Y38+Y$4+Y$5</f>
        <v>89.313138021814268</v>
      </c>
      <c r="Z12" s="6">
        <f>'Annual Black Price'!Z38+Z$4+Z$5</f>
        <v>89.041568754611802</v>
      </c>
      <c r="AA12" s="6">
        <f>'Annual Black Price'!AA38+AA$4+AA$5</f>
        <v>94.726459417920296</v>
      </c>
      <c r="AB12" s="6">
        <f>'Annual Black Price'!AB38+AB$4+AB$5</f>
        <v>96.977975971503014</v>
      </c>
      <c r="AC12" s="6">
        <f>'Annual Black Price'!AC38+AC$4+AC$5</f>
        <v>101.45185333774128</v>
      </c>
      <c r="AD12" s="6">
        <f>'Annual Black Price'!AD38+AD$4+AD$5</f>
        <v>103.05716632500938</v>
      </c>
      <c r="AE12" s="6">
        <f>'Annual Black Price'!AE38+AE$4+AE$5</f>
        <v>96.333183612604898</v>
      </c>
      <c r="AF12" s="6">
        <f>'Annual Black Price'!AF38+AF$4+AF$5</f>
        <v>97.150675280179371</v>
      </c>
      <c r="AG12" s="6">
        <f>'Annual Black Price'!AG38+AG$4+AG$5</f>
        <v>99.017596743460771</v>
      </c>
      <c r="AH12" s="6">
        <f>'Annual Black Price'!AH38+AH$4+AH$5</f>
        <v>101.58267160037988</v>
      </c>
      <c r="AI12" s="6">
        <f>'Annual Black Price'!AI38+AI$4+AI$5</f>
        <v>100.17433192119314</v>
      </c>
      <c r="AJ12" s="6">
        <f>'Annual Black Price'!AJ38+AJ$4+AJ$5</f>
        <v>101.97882947212884</v>
      </c>
      <c r="AK12" s="6">
        <f>'Annual Black Price'!AK38+AK$4+AK$5</f>
        <v>105.75270412610556</v>
      </c>
      <c r="AL12" s="6">
        <f>'Annual Black Price'!AL38+AL$4+AL$5</f>
        <v>107.43310838418051</v>
      </c>
      <c r="AM12" s="6">
        <f>'Annual Black Price'!AM38+AM$4+AM$5</f>
        <v>109.13406816294138</v>
      </c>
      <c r="AN12" s="37">
        <f>'Annual Black Price'!AN38+AN$4+AN$5</f>
        <v>111.3591668170847</v>
      </c>
    </row>
    <row r="13" spans="1:40">
      <c r="A13" s="47" t="s">
        <v>538</v>
      </c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7"/>
    </row>
    <row r="14" spans="1:40">
      <c r="A14" s="42" t="s">
        <v>409</v>
      </c>
      <c r="B14" s="6">
        <f>'Annual Black Price'!B44+B$4+B$5</f>
        <v>135.91743193597264</v>
      </c>
      <c r="C14" s="6">
        <f>'Annual Black Price'!C44+C$4+C$5</f>
        <v>192.04851884947965</v>
      </c>
      <c r="D14" s="6">
        <f>'Annual Black Price'!D44+D$4+D$5</f>
        <v>120.8105741829977</v>
      </c>
      <c r="E14" s="6">
        <f>'Annual Black Price'!E44+E$4+E$5</f>
        <v>107.35563672329648</v>
      </c>
      <c r="F14" s="6">
        <f>'Annual Black Price'!F44+F$4+F$5</f>
        <v>113.62477064756597</v>
      </c>
      <c r="G14" s="6">
        <f>'Annual Black Price'!G44+G$4+G$5</f>
        <v>114.03619567818403</v>
      </c>
      <c r="H14" s="6">
        <f>'Annual Black Price'!H44+H$4+H$5</f>
        <v>95.677170912706885</v>
      </c>
      <c r="I14" s="6">
        <f>'Annual Black Price'!I44+I$4+I$5</f>
        <v>90.937128072611472</v>
      </c>
      <c r="J14" s="6">
        <f>'Annual Black Price'!J44+J$4+J$5</f>
        <v>79.117408072049386</v>
      </c>
      <c r="K14" s="6">
        <f>'Annual Black Price'!K44+K$4+K$5</f>
        <v>84.127810478122299</v>
      </c>
      <c r="L14" s="6">
        <f>'Annual Black Price'!L44+L$4+L$5</f>
        <v>84.096148245742654</v>
      </c>
      <c r="M14" s="6">
        <f>'Annual Black Price'!M44+M$4+M$5</f>
        <v>87.814581154890561</v>
      </c>
      <c r="N14" s="6">
        <f>'Annual Black Price'!N44+N$4+N$5</f>
        <v>79.395724844945875</v>
      </c>
      <c r="O14" s="6">
        <f>'Annual Black Price'!O44+O$4+O$5</f>
        <v>88.712048339296757</v>
      </c>
      <c r="P14" s="6">
        <f>'Annual Black Price'!P44+P$4+P$5</f>
        <v>90.199815932052303</v>
      </c>
      <c r="Q14" s="6">
        <f>'Annual Black Price'!Q44+Q$4+Q$5</f>
        <v>86.734765585558307</v>
      </c>
      <c r="R14" s="6">
        <f>'Annual Black Price'!R44+R$4+R$5</f>
        <v>96.085095989253531</v>
      </c>
      <c r="S14" s="6">
        <f>'Annual Black Price'!S44+S$4+S$5</f>
        <v>90.561234073656237</v>
      </c>
      <c r="T14" s="6">
        <f>'Annual Black Price'!T44+T$4+T$5</f>
        <v>90.288738438602195</v>
      </c>
      <c r="U14" s="6">
        <f>'Annual Black Price'!U44+U$4+U$5</f>
        <v>94.685118076937187</v>
      </c>
      <c r="V14" s="6">
        <f>'Annual Black Price'!V44+V$4+V$5</f>
        <v>95.955857988501478</v>
      </c>
      <c r="W14" s="6">
        <f>'Annual Black Price'!W44+W$4+W$5</f>
        <v>103.77115184427058</v>
      </c>
      <c r="X14" s="6">
        <f>'Annual Black Price'!X44+X$4+X$5</f>
        <v>106.23545207148288</v>
      </c>
      <c r="Y14" s="6">
        <f>'Annual Black Price'!Y44+Y$4+Y$5</f>
        <v>110.53258912339956</v>
      </c>
      <c r="Z14" s="6">
        <f>'Annual Black Price'!Z44+Z$4+Z$5</f>
        <v>106.34395175101631</v>
      </c>
      <c r="AA14" s="6">
        <f>'Annual Black Price'!AA44+AA$4+AA$5</f>
        <v>109.40000258983231</v>
      </c>
      <c r="AB14" s="6">
        <f>'Annual Black Price'!AB44+AB$4+AB$5</f>
        <v>115.62198856924746</v>
      </c>
      <c r="AC14" s="6">
        <f>'Annual Black Price'!AC44+AC$4+AC$5</f>
        <v>124.96390801646704</v>
      </c>
      <c r="AD14" s="6">
        <f>'Annual Black Price'!AD44+AD$4+AD$5</f>
        <v>119.19388083858196</v>
      </c>
      <c r="AE14" s="6">
        <f>'Annual Black Price'!AE44+AE$4+AE$5</f>
        <v>116.08633620245561</v>
      </c>
      <c r="AF14" s="6">
        <f>'Annual Black Price'!AF44+AF$4+AF$5</f>
        <v>118.41153259976795</v>
      </c>
      <c r="AG14" s="6">
        <f>'Annual Black Price'!AG44+AG$4+AG$5</f>
        <v>129.45397308497328</v>
      </c>
      <c r="AH14" s="6">
        <f>'Annual Black Price'!AH44+AH$4+AH$5</f>
        <v>121.99327815500038</v>
      </c>
      <c r="AI14" s="6">
        <f>'Annual Black Price'!AI44+AI$4+AI$5</f>
        <v>124.18182641995021</v>
      </c>
      <c r="AJ14" s="6">
        <f>'Annual Black Price'!AJ44+AJ$4+AJ$5</f>
        <v>126.13265560024981</v>
      </c>
      <c r="AK14" s="6">
        <f>'Annual Black Price'!AK44+AK$4+AK$5</f>
        <v>128.98940924371686</v>
      </c>
      <c r="AL14" s="6">
        <f>'Annual Black Price'!AL44+AL$4+AL$5</f>
        <v>132.60673004590623</v>
      </c>
      <c r="AM14" s="6">
        <f>'Annual Black Price'!AM44+AM$4+AM$5</f>
        <v>139.19647484926611</v>
      </c>
      <c r="AN14" s="37">
        <f>'Annual Black Price'!AN44+AN$4+AN$5</f>
        <v>140.48756608260445</v>
      </c>
    </row>
    <row r="15" spans="1:40">
      <c r="A15" s="42" t="s">
        <v>410</v>
      </c>
      <c r="B15" s="6">
        <f>'Annual Black Price'!B45+B$4+B$5</f>
        <v>138.4246818572343</v>
      </c>
      <c r="C15" s="6">
        <f>'Annual Black Price'!C45+C$4+C$5</f>
        <v>180.40077496103982</v>
      </c>
      <c r="D15" s="6">
        <f>'Annual Black Price'!D45+D$4+D$5</f>
        <v>109.36860091175731</v>
      </c>
      <c r="E15" s="6">
        <f>'Annual Black Price'!E45+E$4+E$5</f>
        <v>98.589701964795864</v>
      </c>
      <c r="F15" s="6">
        <f>'Annual Black Price'!F45+F$4+F$5</f>
        <v>105.30740873898851</v>
      </c>
      <c r="G15" s="6">
        <f>'Annual Black Price'!G45+G$4+G$5</f>
        <v>103.60267113941656</v>
      </c>
      <c r="H15" s="6">
        <f>'Annual Black Price'!H45+H$4+H$5</f>
        <v>97.191925964369517</v>
      </c>
      <c r="I15" s="6">
        <f>'Annual Black Price'!I45+I$4+I$5</f>
        <v>85.188022851841097</v>
      </c>
      <c r="J15" s="6">
        <f>'Annual Black Price'!J45+J$4+J$5</f>
        <v>74.368759954982849</v>
      </c>
      <c r="K15" s="6">
        <f>'Annual Black Price'!K45+K$4+K$5</f>
        <v>80.155895311426747</v>
      </c>
      <c r="L15" s="6">
        <f>'Annual Black Price'!L45+L$4+L$5</f>
        <v>81.611862276737625</v>
      </c>
      <c r="M15" s="6">
        <f>'Annual Black Price'!M45+M$4+M$5</f>
        <v>84.907583050024755</v>
      </c>
      <c r="N15" s="6">
        <f>'Annual Black Price'!N45+N$4+N$5</f>
        <v>78.283458931981301</v>
      </c>
      <c r="O15" s="6">
        <f>'Annual Black Price'!O45+O$4+O$5</f>
        <v>88.760275620923011</v>
      </c>
      <c r="P15" s="6">
        <f>'Annual Black Price'!P45+P$4+P$5</f>
        <v>89.251709038446904</v>
      </c>
      <c r="Q15" s="6">
        <f>'Annual Black Price'!Q45+Q$4+Q$5</f>
        <v>86.1625338832512</v>
      </c>
      <c r="R15" s="6">
        <f>'Annual Black Price'!R45+R$4+R$5</f>
        <v>93.726938953681881</v>
      </c>
      <c r="S15" s="6">
        <f>'Annual Black Price'!S45+S$4+S$5</f>
        <v>90.314410023826696</v>
      </c>
      <c r="T15" s="6">
        <f>'Annual Black Price'!T45+T$4+T$5</f>
        <v>88.975864323665405</v>
      </c>
      <c r="U15" s="6">
        <f>'Annual Black Price'!U45+U$4+U$5</f>
        <v>92.830687717978179</v>
      </c>
      <c r="V15" s="6">
        <f>'Annual Black Price'!V45+V$4+V$5</f>
        <v>95.53291603060616</v>
      </c>
      <c r="W15" s="6">
        <f>'Annual Black Price'!W45+W$4+W$5</f>
        <v>98.120570791157704</v>
      </c>
      <c r="X15" s="6">
        <f>'Annual Black Price'!X45+X$4+X$5</f>
        <v>106.59882164357623</v>
      </c>
      <c r="Y15" s="6">
        <f>'Annual Black Price'!Y45+Y$4+Y$5</f>
        <v>111.53488940726034</v>
      </c>
      <c r="Z15" s="6">
        <f>'Annual Black Price'!Z45+Z$4+Z$5</f>
        <v>106.44927451351838</v>
      </c>
      <c r="AA15" s="6">
        <f>'Annual Black Price'!AA45+AA$4+AA$5</f>
        <v>108.87971297975074</v>
      </c>
      <c r="AB15" s="6">
        <f>'Annual Black Price'!AB45+AB$4+AB$5</f>
        <v>112.38811658810789</v>
      </c>
      <c r="AC15" s="6">
        <f>'Annual Black Price'!AC45+AC$4+AC$5</f>
        <v>117.27192328860863</v>
      </c>
      <c r="AD15" s="6">
        <f>'Annual Black Price'!AD45+AD$4+AD$5</f>
        <v>117.99936262752719</v>
      </c>
      <c r="AE15" s="6">
        <f>'Annual Black Price'!AE45+AE$4+AE$5</f>
        <v>115.67393477252322</v>
      </c>
      <c r="AF15" s="6">
        <f>'Annual Black Price'!AF45+AF$4+AF$5</f>
        <v>117.17504508048401</v>
      </c>
      <c r="AG15" s="6">
        <f>'Annual Black Price'!AG45+AG$4+AG$5</f>
        <v>125.51956726739202</v>
      </c>
      <c r="AH15" s="6">
        <f>'Annual Black Price'!AH45+AH$4+AH$5</f>
        <v>120.37133460340252</v>
      </c>
      <c r="AI15" s="6">
        <f>'Annual Black Price'!AI45+AI$4+AI$5</f>
        <v>122.57201507660713</v>
      </c>
      <c r="AJ15" s="6">
        <f>'Annual Black Price'!AJ45+AJ$4+AJ$5</f>
        <v>124.67866264308535</v>
      </c>
      <c r="AK15" s="6">
        <f>'Annual Black Price'!AK45+AK$4+AK$5</f>
        <v>126.81623694586757</v>
      </c>
      <c r="AL15" s="6">
        <f>'Annual Black Price'!AL45+AL$4+AL$5</f>
        <v>130.71173754901548</v>
      </c>
      <c r="AM15" s="6">
        <f>'Annual Black Price'!AM45+AM$4+AM$5</f>
        <v>137.08057772274455</v>
      </c>
      <c r="AN15" s="37">
        <f>'Annual Black Price'!AN45+AN$4+AN$5</f>
        <v>137.37043862931893</v>
      </c>
    </row>
    <row r="16" spans="1:40">
      <c r="A16" s="42" t="s">
        <v>411</v>
      </c>
      <c r="B16" s="6">
        <f>'Annual Black Price'!B46+B$4+B$5</f>
        <v>138.14436262391649</v>
      </c>
      <c r="C16" s="6">
        <f>'Annual Black Price'!C46+C$4+C$5</f>
        <v>176.16742603065205</v>
      </c>
      <c r="D16" s="6">
        <f>'Annual Black Price'!D46+D$4+D$5</f>
        <v>108.21543921049164</v>
      </c>
      <c r="E16" s="6">
        <f>'Annual Black Price'!E46+E$4+E$5</f>
        <v>98.20784037974191</v>
      </c>
      <c r="F16" s="6">
        <f>'Annual Black Price'!F46+F$4+F$5</f>
        <v>103.99262901320398</v>
      </c>
      <c r="G16" s="6">
        <f>'Annual Black Price'!G46+G$4+G$5</f>
        <v>102.75667067082969</v>
      </c>
      <c r="H16" s="6">
        <f>'Annual Black Price'!H46+H$4+H$5</f>
        <v>87.485602139432274</v>
      </c>
      <c r="I16" s="6">
        <f>'Annual Black Price'!I46+I$4+I$5</f>
        <v>85.30773434653571</v>
      </c>
      <c r="J16" s="6">
        <f>'Annual Black Price'!J46+J$4+J$5</f>
        <v>74.032697738845371</v>
      </c>
      <c r="K16" s="6">
        <f>'Annual Black Price'!K46+K$4+K$5</f>
        <v>80.163810854902181</v>
      </c>
      <c r="L16" s="6">
        <f>'Annual Black Price'!L46+L$4+L$5</f>
        <v>81.058853456169516</v>
      </c>
      <c r="M16" s="6">
        <f>'Annual Black Price'!M46+M$4+M$5</f>
        <v>84.434044910438615</v>
      </c>
      <c r="N16" s="6">
        <f>'Annual Black Price'!N46+N$4+N$5</f>
        <v>75.185374584156435</v>
      </c>
      <c r="O16" s="6">
        <f>'Annual Black Price'!O46+O$4+O$5</f>
        <v>86.020497572509043</v>
      </c>
      <c r="P16" s="6">
        <f>'Annual Black Price'!P46+P$4+P$5</f>
        <v>87.3451116046013</v>
      </c>
      <c r="Q16" s="6">
        <f>'Annual Black Price'!Q46+Q$4+Q$5</f>
        <v>83.679111658826855</v>
      </c>
      <c r="R16" s="6">
        <f>'Annual Black Price'!R46+R$4+R$5</f>
        <v>92.064980172240979</v>
      </c>
      <c r="S16" s="6">
        <f>'Annual Black Price'!S46+S$4+S$5</f>
        <v>86.823489485523893</v>
      </c>
      <c r="T16" s="6">
        <f>'Annual Black Price'!T46+T$4+T$5</f>
        <v>85.405411444502676</v>
      </c>
      <c r="U16" s="6">
        <f>'Annual Black Price'!U46+U$4+U$5</f>
        <v>89.656911009517358</v>
      </c>
      <c r="V16" s="6">
        <f>'Annual Black Price'!V46+V$4+V$5</f>
        <v>92.054782842795035</v>
      </c>
      <c r="W16" s="6">
        <f>'Annual Black Price'!W46+W$4+W$5</f>
        <v>94.99917859372826</v>
      </c>
      <c r="X16" s="6">
        <f>'Annual Black Price'!X46+X$4+X$5</f>
        <v>103.5596017985067</v>
      </c>
      <c r="Y16" s="6">
        <f>'Annual Black Price'!Y46+Y$4+Y$5</f>
        <v>109.56284201562259</v>
      </c>
      <c r="Z16" s="6">
        <f>'Annual Black Price'!Z46+Z$4+Z$5</f>
        <v>104.89596991736909</v>
      </c>
      <c r="AA16" s="6">
        <f>'Annual Black Price'!AA46+AA$4+AA$5</f>
        <v>108.42841265927544</v>
      </c>
      <c r="AB16" s="6">
        <f>'Annual Black Price'!AB46+AB$4+AB$5</f>
        <v>112.77401193750384</v>
      </c>
      <c r="AC16" s="6">
        <f>'Annual Black Price'!AC46+AC$4+AC$5</f>
        <v>117.85635439093407</v>
      </c>
      <c r="AD16" s="6">
        <f>'Annual Black Price'!AD46+AD$4+AD$5</f>
        <v>118.96882309079302</v>
      </c>
      <c r="AE16" s="6">
        <f>'Annual Black Price'!AE46+AE$4+AE$5</f>
        <v>116.15156950172401</v>
      </c>
      <c r="AF16" s="6">
        <f>'Annual Black Price'!AF46+AF$4+AF$5</f>
        <v>118.19195775060632</v>
      </c>
      <c r="AG16" s="6">
        <f>'Annual Black Price'!AG46+AG$4+AG$5</f>
        <v>126.15355508342842</v>
      </c>
      <c r="AH16" s="6">
        <f>'Annual Black Price'!AH46+AH$4+AH$5</f>
        <v>121.97102959956558</v>
      </c>
      <c r="AI16" s="6">
        <f>'Annual Black Price'!AI46+AI$4+AI$5</f>
        <v>124.32885129572753</v>
      </c>
      <c r="AJ16" s="6">
        <f>'Annual Black Price'!AJ46+AJ$4+AJ$5</f>
        <v>126.10500323992491</v>
      </c>
      <c r="AK16" s="6">
        <f>'Annual Black Price'!AK46+AK$4+AK$5</f>
        <v>129.07296977807135</v>
      </c>
      <c r="AL16" s="6">
        <f>'Annual Black Price'!AL46+AL$4+AL$5</f>
        <v>132.90245707542621</v>
      </c>
      <c r="AM16" s="6">
        <f>'Annual Black Price'!AM46+AM$4+AM$5</f>
        <v>139.67142138023783</v>
      </c>
      <c r="AN16" s="37">
        <f>'Annual Black Price'!AN46+AN$4+AN$5</f>
        <v>140.07029253677882</v>
      </c>
    </row>
    <row r="17" spans="1:40">
      <c r="A17" s="42" t="s">
        <v>412</v>
      </c>
      <c r="B17" s="6">
        <f>'Annual Black Price'!B47+B$4+B$5</f>
        <v>162.96504311553031</v>
      </c>
      <c r="C17" s="6">
        <f>'Annual Black Price'!C47+C$4+C$5</f>
        <v>194.40408100767638</v>
      </c>
      <c r="D17" s="6">
        <f>'Annual Black Price'!D47+D$4+D$5</f>
        <v>161.82000088296343</v>
      </c>
      <c r="E17" s="6">
        <f>'Annual Black Price'!E47+E$4+E$5</f>
        <v>124.84029965963155</v>
      </c>
      <c r="F17" s="6">
        <f>'Annual Black Price'!F47+F$4+F$5</f>
        <v>140.87533919512452</v>
      </c>
      <c r="G17" s="6">
        <f>'Annual Black Price'!G47+G$4+G$5</f>
        <v>148.87808958792414</v>
      </c>
      <c r="H17" s="6">
        <f>'Annual Black Price'!H47+H$4+H$5</f>
        <v>107.69135295355909</v>
      </c>
      <c r="I17" s="6">
        <f>'Annual Black Price'!I47+I$4+I$5</f>
        <v>90.250711848347976</v>
      </c>
      <c r="J17" s="6">
        <f>'Annual Black Price'!J47+J$4+J$5</f>
        <v>75.814184133121671</v>
      </c>
      <c r="K17" s="6">
        <f>'Annual Black Price'!K47+K$4+K$5</f>
        <v>82.816809993668585</v>
      </c>
      <c r="L17" s="6">
        <f>'Annual Black Price'!L47+L$4+L$5</f>
        <v>84.522615347525559</v>
      </c>
      <c r="M17" s="6">
        <f>'Annual Black Price'!M47+M$4+M$5</f>
        <v>89.288175675636822</v>
      </c>
      <c r="N17" s="6">
        <f>'Annual Black Price'!N47+N$4+N$5</f>
        <v>86.451642331349888</v>
      </c>
      <c r="O17" s="6">
        <f>'Annual Black Price'!O47+O$4+O$5</f>
        <v>105.75215637428245</v>
      </c>
      <c r="P17" s="6">
        <f>'Annual Black Price'!P47+P$4+P$5</f>
        <v>105.89522057175068</v>
      </c>
      <c r="Q17" s="6">
        <f>'Annual Black Price'!Q47+Q$4+Q$5</f>
        <v>99.307179159518967</v>
      </c>
      <c r="R17" s="6">
        <f>'Annual Black Price'!R47+R$4+R$5</f>
        <v>106.70685760301433</v>
      </c>
      <c r="S17" s="6">
        <f>'Annual Black Price'!S47+S$4+S$5</f>
        <v>100.50742818508252</v>
      </c>
      <c r="T17" s="6">
        <f>'Annual Black Price'!T47+T$4+T$5</f>
        <v>99.146047440257504</v>
      </c>
      <c r="U17" s="6">
        <f>'Annual Black Price'!U47+U$4+U$5</f>
        <v>102.91519640205229</v>
      </c>
      <c r="V17" s="6">
        <f>'Annual Black Price'!V47+V$4+V$5</f>
        <v>103.28589886628924</v>
      </c>
      <c r="W17" s="6">
        <f>'Annual Black Price'!W47+W$4+W$5</f>
        <v>106.76469489970742</v>
      </c>
      <c r="X17" s="6">
        <f>'Annual Black Price'!X47+X$4+X$5</f>
        <v>112.5247620041599</v>
      </c>
      <c r="Y17" s="6">
        <f>'Annual Black Price'!Y47+Y$4+Y$5</f>
        <v>114.07652445922594</v>
      </c>
      <c r="Z17" s="6">
        <f>'Annual Black Price'!Z47+Z$4+Z$5</f>
        <v>114.41218163103278</v>
      </c>
      <c r="AA17" s="6">
        <f>'Annual Black Price'!AA47+AA$4+AA$5</f>
        <v>116.88505662409433</v>
      </c>
      <c r="AB17" s="6">
        <f>'Annual Black Price'!AB47+AB$4+AB$5</f>
        <v>119.37621768538256</v>
      </c>
      <c r="AC17" s="6">
        <f>'Annual Black Price'!AC47+AC$4+AC$5</f>
        <v>124.63555731636821</v>
      </c>
      <c r="AD17" s="6">
        <f>'Annual Black Price'!AD47+AD$4+AD$5</f>
        <v>122.63119037478242</v>
      </c>
      <c r="AE17" s="6">
        <f>'Annual Black Price'!AE47+AE$4+AE$5</f>
        <v>119.5915208067812</v>
      </c>
      <c r="AF17" s="6">
        <f>'Annual Black Price'!AF47+AF$4+AF$5</f>
        <v>122.10309181769081</v>
      </c>
      <c r="AG17" s="6">
        <f>'Annual Black Price'!AG47+AG$4+AG$5</f>
        <v>128.04925266030773</v>
      </c>
      <c r="AH17" s="6">
        <f>'Annual Black Price'!AH47+AH$4+AH$5</f>
        <v>126.53215014688428</v>
      </c>
      <c r="AI17" s="6">
        <f>'Annual Black Price'!AI47+AI$4+AI$5</f>
        <v>128.5350633643333</v>
      </c>
      <c r="AJ17" s="6">
        <f>'Annual Black Price'!AJ47+AJ$4+AJ$5</f>
        <v>129.75974347626865</v>
      </c>
      <c r="AK17" s="6">
        <f>'Annual Black Price'!AK47+AK$4+AK$5</f>
        <v>134.4677835506761</v>
      </c>
      <c r="AL17" s="6">
        <f>'Annual Black Price'!AL47+AL$4+AL$5</f>
        <v>136.94285024091673</v>
      </c>
      <c r="AM17" s="6">
        <f>'Annual Black Price'!AM47+AM$4+AM$5</f>
        <v>141.31457559513251</v>
      </c>
      <c r="AN17" s="37">
        <f>'Annual Black Price'!AN47+AN$4+AN$5</f>
        <v>145.51610784564866</v>
      </c>
    </row>
    <row r="18" spans="1:40">
      <c r="A18" s="42" t="s">
        <v>413</v>
      </c>
      <c r="B18" s="6">
        <f>'Annual Black Price'!B48+B$4+B$5</f>
        <v>176.68487321496167</v>
      </c>
      <c r="C18" s="6">
        <f>'Annual Black Price'!C48+C$4+C$5</f>
        <v>187.46075927956855</v>
      </c>
      <c r="D18" s="6">
        <f>'Annual Black Price'!D48+D$4+D$5</f>
        <v>147.34396412777684</v>
      </c>
      <c r="E18" s="6">
        <f>'Annual Black Price'!E48+E$4+E$5</f>
        <v>108.66127488728851</v>
      </c>
      <c r="F18" s="6">
        <f>'Annual Black Price'!F48+F$4+F$5</f>
        <v>122.48897761102795</v>
      </c>
      <c r="G18" s="6">
        <f>'Annual Black Price'!G48+G$4+G$5</f>
        <v>136.66989870672953</v>
      </c>
      <c r="H18" s="6">
        <f>'Annual Black Price'!H48+H$4+H$5</f>
        <v>102.08938595459178</v>
      </c>
      <c r="I18" s="6">
        <f>'Annual Black Price'!I48+I$4+I$5</f>
        <v>80.81164598607964</v>
      </c>
      <c r="J18" s="6">
        <f>'Annual Black Price'!J48+J$4+J$5</f>
        <v>73.18081094552511</v>
      </c>
      <c r="K18" s="6">
        <f>'Annual Black Price'!K48+K$4+K$5</f>
        <v>76.858578063318134</v>
      </c>
      <c r="L18" s="6">
        <f>'Annual Black Price'!L48+L$4+L$5</f>
        <v>82.528203500075549</v>
      </c>
      <c r="M18" s="6">
        <f>'Annual Black Price'!M48+M$4+M$5</f>
        <v>84.448241045382318</v>
      </c>
      <c r="N18" s="6">
        <f>'Annual Black Price'!N48+N$4+N$5</f>
        <v>82.493955044663366</v>
      </c>
      <c r="O18" s="6">
        <f>'Annual Black Price'!O48+O$4+O$5</f>
        <v>95.971173238313071</v>
      </c>
      <c r="P18" s="6">
        <f>'Annual Black Price'!P48+P$4+P$5</f>
        <v>98.557309553035083</v>
      </c>
      <c r="Q18" s="6">
        <f>'Annual Black Price'!Q48+Q$4+Q$5</f>
        <v>90.834109642981929</v>
      </c>
      <c r="R18" s="6">
        <f>'Annual Black Price'!R48+R$4+R$5</f>
        <v>96.605721386605723</v>
      </c>
      <c r="S18" s="6">
        <f>'Annual Black Price'!S48+S$4+S$5</f>
        <v>95.205522157131369</v>
      </c>
      <c r="T18" s="6">
        <f>'Annual Black Price'!T48+T$4+T$5</f>
        <v>94.671189631410186</v>
      </c>
      <c r="U18" s="6">
        <f>'Annual Black Price'!U48+U$4+U$5</f>
        <v>98.726357097073645</v>
      </c>
      <c r="V18" s="6">
        <f>'Annual Black Price'!V48+V$4+V$5</f>
        <v>99.352286174534044</v>
      </c>
      <c r="W18" s="6">
        <f>'Annual Black Price'!W48+W$4+W$5</f>
        <v>102.28805063056284</v>
      </c>
      <c r="X18" s="6">
        <f>'Annual Black Price'!X48+X$4+X$5</f>
        <v>107.44193569664782</v>
      </c>
      <c r="Y18" s="6">
        <f>'Annual Black Price'!Y48+Y$4+Y$5</f>
        <v>108.15187178876656</v>
      </c>
      <c r="Z18" s="6">
        <f>'Annual Black Price'!Z48+Z$4+Z$5</f>
        <v>109.9003767665252</v>
      </c>
      <c r="AA18" s="6">
        <f>'Annual Black Price'!AA48+AA$4+AA$5</f>
        <v>111.46413114168533</v>
      </c>
      <c r="AB18" s="6">
        <f>'Annual Black Price'!AB48+AB$4+AB$5</f>
        <v>113.67391119964859</v>
      </c>
      <c r="AC18" s="6">
        <f>'Annual Black Price'!AC48+AC$4+AC$5</f>
        <v>119.08324995345814</v>
      </c>
      <c r="AD18" s="6">
        <f>'Annual Black Price'!AD48+AD$4+AD$5</f>
        <v>117.02727714526925</v>
      </c>
      <c r="AE18" s="6">
        <f>'Annual Black Price'!AE48+AE$4+AE$5</f>
        <v>113.96564588640103</v>
      </c>
      <c r="AF18" s="6">
        <f>'Annual Black Price'!AF48+AF$4+AF$5</f>
        <v>115.88368328007601</v>
      </c>
      <c r="AG18" s="6">
        <f>'Annual Black Price'!AG48+AG$4+AG$5</f>
        <v>122.43555071154859</v>
      </c>
      <c r="AH18" s="6">
        <f>'Annual Black Price'!AH48+AH$4+AH$5</f>
        <v>121.25596341892637</v>
      </c>
      <c r="AI18" s="6">
        <f>'Annual Black Price'!AI48+AI$4+AI$5</f>
        <v>122.78949222056531</v>
      </c>
      <c r="AJ18" s="6">
        <f>'Annual Black Price'!AJ48+AJ$4+AJ$5</f>
        <v>124.36824816036426</v>
      </c>
      <c r="AK18" s="6">
        <f>'Annual Black Price'!AK48+AK$4+AK$5</f>
        <v>128.26101183066356</v>
      </c>
      <c r="AL18" s="6">
        <f>'Annual Black Price'!AL48+AL$4+AL$5</f>
        <v>129.45814676967166</v>
      </c>
      <c r="AM18" s="6">
        <f>'Annual Black Price'!AM48+AM$4+AM$5</f>
        <v>132.79913455037783</v>
      </c>
      <c r="AN18" s="37">
        <f>'Annual Black Price'!AN48+AN$4+AN$5</f>
        <v>138.01941377542616</v>
      </c>
    </row>
    <row r="19" spans="1:40">
      <c r="A19" s="42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7"/>
    </row>
    <row r="20" spans="1:40">
      <c r="A20" s="47" t="s">
        <v>539</v>
      </c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7"/>
    </row>
    <row r="21" spans="1:40">
      <c r="A21" s="42" t="s">
        <v>403</v>
      </c>
      <c r="B21" s="6">
        <f t="shared" ref="B21:E25" si="0">NPV(6.9%,B8:Z8)/-PV(6.9%,25,1)</f>
        <v>74.405122713532762</v>
      </c>
      <c r="C21" s="6">
        <f t="shared" si="0"/>
        <v>71.671203348051222</v>
      </c>
      <c r="D21" s="6">
        <f t="shared" si="0"/>
        <v>65.920322962766093</v>
      </c>
      <c r="E21" s="6">
        <f t="shared" si="0"/>
        <v>65.621706567680434</v>
      </c>
      <c r="F21" s="6">
        <f t="shared" ref="F21:K25" si="1">NPV(6.9%,F8:AD8)/-PV(6.9%,25,1)</f>
        <v>66.362194843687263</v>
      </c>
      <c r="G21" s="6">
        <f t="shared" si="1"/>
        <v>67.174099985093932</v>
      </c>
      <c r="H21" s="6">
        <f t="shared" si="1"/>
        <v>68.5227013520432</v>
      </c>
      <c r="I21" s="6">
        <f t="shared" si="1"/>
        <v>70.418874807717643</v>
      </c>
      <c r="J21" s="6">
        <f t="shared" si="1"/>
        <v>72.157539576350828</v>
      </c>
      <c r="K21" s="6">
        <f t="shared" si="1"/>
        <v>74.455924965075738</v>
      </c>
      <c r="L21" s="6">
        <f t="shared" ref="L21:L25" si="2">NPV(6.9%,L8:AJ8)/-PV(6.9%,25,1)</f>
        <v>76.666943719546111</v>
      </c>
      <c r="M21" s="6">
        <f t="shared" ref="M21:M25" si="3">NPV(6.9%,M8:AK8)/-PV(6.9%,25,1)</f>
        <v>78.832669249206603</v>
      </c>
      <c r="N21" s="6">
        <f t="shared" ref="N21:N25" si="4">NPV(6.9%,N8:AL8)/-PV(6.9%,25,1)</f>
        <v>80.829362438129337</v>
      </c>
      <c r="O21" s="6">
        <f t="shared" ref="O21:O25" si="5">NPV(6.9%,O8:AM8)/-PV(6.9%,25,1)</f>
        <v>83.46441975903052</v>
      </c>
      <c r="P21" s="6">
        <f t="shared" ref="P21:P25" si="6">NPV(6.9%,P8:AN8)/-PV(6.9%,25,1)</f>
        <v>85.922302482379649</v>
      </c>
      <c r="Q21" s="17"/>
      <c r="R21" s="17"/>
      <c r="S21" s="17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7"/>
    </row>
    <row r="22" spans="1:40">
      <c r="A22" s="42" t="s">
        <v>404</v>
      </c>
      <c r="B22" s="6">
        <f t="shared" si="0"/>
        <v>74.56605339686682</v>
      </c>
      <c r="C22" s="6">
        <f t="shared" si="0"/>
        <v>70.942645071341232</v>
      </c>
      <c r="D22" s="6">
        <f t="shared" si="0"/>
        <v>67.692443006160815</v>
      </c>
      <c r="E22" s="6">
        <f t="shared" si="0"/>
        <v>66.936685539792279</v>
      </c>
      <c r="F22" s="6">
        <f t="shared" si="1"/>
        <v>67.569090684010646</v>
      </c>
      <c r="G22" s="6">
        <f t="shared" si="1"/>
        <v>68.313596834823286</v>
      </c>
      <c r="H22" s="6">
        <f t="shared" si="1"/>
        <v>69.64303328772192</v>
      </c>
      <c r="I22" s="6">
        <f t="shared" si="1"/>
        <v>71.287033191064509</v>
      </c>
      <c r="J22" s="6">
        <f t="shared" si="1"/>
        <v>73.44100021772131</v>
      </c>
      <c r="K22" s="6">
        <f t="shared" si="1"/>
        <v>75.952561582329665</v>
      </c>
      <c r="L22" s="6">
        <f t="shared" si="2"/>
        <v>78.122023290902462</v>
      </c>
      <c r="M22" s="6">
        <f t="shared" si="3"/>
        <v>80.133636167613233</v>
      </c>
      <c r="N22" s="6">
        <f t="shared" si="4"/>
        <v>81.97455570958077</v>
      </c>
      <c r="O22" s="6">
        <f t="shared" si="5"/>
        <v>84.587187272620426</v>
      </c>
      <c r="P22" s="6">
        <f t="shared" si="6"/>
        <v>86.961233895532516</v>
      </c>
      <c r="Q22" s="17"/>
      <c r="R22" s="17"/>
      <c r="S22" s="17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7"/>
    </row>
    <row r="23" spans="1:40">
      <c r="A23" s="42" t="s">
        <v>405</v>
      </c>
      <c r="B23" s="6">
        <f t="shared" si="0"/>
        <v>71.523618373670871</v>
      </c>
      <c r="C23" s="6">
        <f t="shared" si="0"/>
        <v>67.204295333645973</v>
      </c>
      <c r="D23" s="6">
        <f t="shared" si="0"/>
        <v>64.301998711801744</v>
      </c>
      <c r="E23" s="6">
        <f t="shared" si="0"/>
        <v>63.887985078991676</v>
      </c>
      <c r="F23" s="6">
        <f t="shared" si="1"/>
        <v>64.697277316255708</v>
      </c>
      <c r="G23" s="6">
        <f t="shared" si="1"/>
        <v>65.703353227862337</v>
      </c>
      <c r="H23" s="6">
        <f t="shared" si="1"/>
        <v>67.353017784114101</v>
      </c>
      <c r="I23" s="6">
        <f t="shared" si="1"/>
        <v>69.336652727794558</v>
      </c>
      <c r="J23" s="6">
        <f t="shared" si="1"/>
        <v>71.564501082518049</v>
      </c>
      <c r="K23" s="6">
        <f t="shared" si="1"/>
        <v>74.135936993236768</v>
      </c>
      <c r="L23" s="6">
        <f t="shared" si="2"/>
        <v>76.312558780022144</v>
      </c>
      <c r="M23" s="6">
        <f t="shared" si="3"/>
        <v>78.335189356603621</v>
      </c>
      <c r="N23" s="6">
        <f t="shared" si="4"/>
        <v>80.187251003211642</v>
      </c>
      <c r="O23" s="6">
        <f t="shared" si="5"/>
        <v>82.752363095641826</v>
      </c>
      <c r="P23" s="6">
        <f t="shared" si="6"/>
        <v>85.122513979937168</v>
      </c>
      <c r="Q23" s="17"/>
      <c r="R23" s="17"/>
      <c r="S23" s="17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7"/>
    </row>
    <row r="24" spans="1:40">
      <c r="A24" s="42" t="s">
        <v>406</v>
      </c>
      <c r="B24" s="6">
        <f t="shared" si="0"/>
        <v>86.084364956637387</v>
      </c>
      <c r="C24" s="6">
        <f t="shared" si="0"/>
        <v>80.616492319308236</v>
      </c>
      <c r="D24" s="6">
        <f t="shared" si="0"/>
        <v>75.23839178933126</v>
      </c>
      <c r="E24" s="6">
        <f t="shared" si="0"/>
        <v>72.890481787745856</v>
      </c>
      <c r="F24" s="6">
        <f t="shared" si="1"/>
        <v>72.021560899007795</v>
      </c>
      <c r="G24" s="6">
        <f t="shared" si="1"/>
        <v>71.211865622614454</v>
      </c>
      <c r="H24" s="6">
        <f t="shared" si="1"/>
        <v>71.019069606387745</v>
      </c>
      <c r="I24" s="6">
        <f t="shared" si="1"/>
        <v>72.10866516105952</v>
      </c>
      <c r="J24" s="6">
        <f t="shared" si="1"/>
        <v>74.343991124904051</v>
      </c>
      <c r="K24" s="6">
        <f t="shared" si="1"/>
        <v>76.912377609453983</v>
      </c>
      <c r="L24" s="6">
        <f t="shared" si="2"/>
        <v>79.181890669375946</v>
      </c>
      <c r="M24" s="6">
        <f t="shared" si="3"/>
        <v>81.287398788995162</v>
      </c>
      <c r="N24" s="6">
        <f t="shared" si="4"/>
        <v>83.147354614252322</v>
      </c>
      <c r="O24" s="6">
        <f t="shared" si="5"/>
        <v>85.742358749105833</v>
      </c>
      <c r="P24" s="6">
        <f t="shared" si="6"/>
        <v>87.957828955686139</v>
      </c>
      <c r="Q24" s="17"/>
      <c r="R24" s="17"/>
      <c r="S24" s="17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7"/>
    </row>
    <row r="25" spans="1:40">
      <c r="A25" s="42" t="s">
        <v>407</v>
      </c>
      <c r="B25" s="6">
        <f t="shared" si="0"/>
        <v>80.37660161838312</v>
      </c>
      <c r="C25" s="6">
        <f t="shared" si="0"/>
        <v>74.545194450404765</v>
      </c>
      <c r="D25" s="6">
        <f t="shared" si="0"/>
        <v>69.882374654509746</v>
      </c>
      <c r="E25" s="6">
        <f t="shared" si="0"/>
        <v>68.05519551867333</v>
      </c>
      <c r="F25" s="6">
        <f t="shared" si="1"/>
        <v>67.657896085736155</v>
      </c>
      <c r="G25" s="6">
        <f t="shared" si="1"/>
        <v>67.230900354990922</v>
      </c>
      <c r="H25" s="6">
        <f t="shared" si="1"/>
        <v>67.296607801504805</v>
      </c>
      <c r="I25" s="6">
        <f t="shared" si="1"/>
        <v>68.49228265570126</v>
      </c>
      <c r="J25" s="6">
        <f t="shared" si="1"/>
        <v>70.756130679496295</v>
      </c>
      <c r="K25" s="6">
        <f t="shared" si="1"/>
        <v>73.274658621453426</v>
      </c>
      <c r="L25" s="6">
        <f t="shared" si="2"/>
        <v>75.843288708636422</v>
      </c>
      <c r="M25" s="6">
        <f t="shared" si="3"/>
        <v>78.349184588449745</v>
      </c>
      <c r="N25" s="6">
        <f t="shared" si="4"/>
        <v>80.747526150486337</v>
      </c>
      <c r="O25" s="6">
        <f t="shared" si="5"/>
        <v>83.283629273377073</v>
      </c>
      <c r="P25" s="6">
        <f t="shared" si="6"/>
        <v>85.522029372362141</v>
      </c>
      <c r="Q25" s="17"/>
      <c r="R25" s="17"/>
      <c r="S25" s="17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7"/>
    </row>
    <row r="26" spans="1:40">
      <c r="A26" s="47" t="s">
        <v>540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7"/>
    </row>
    <row r="27" spans="1:40">
      <c r="A27" s="42" t="s">
        <v>409</v>
      </c>
      <c r="B27" s="6">
        <f t="shared" ref="B27:E31" si="7">NPV(6.9%,B14:Z14)/-PV(6.9%,25,1)</f>
        <v>107.67940740690379</v>
      </c>
      <c r="C27" s="6">
        <f t="shared" si="7"/>
        <v>105.30567280513154</v>
      </c>
      <c r="D27" s="6">
        <f t="shared" si="7"/>
        <v>98.09461747669998</v>
      </c>
      <c r="E27" s="6">
        <f t="shared" si="7"/>
        <v>96.593831450137031</v>
      </c>
      <c r="F27" s="6">
        <f t="shared" ref="F27:K31" si="8">NPV(6.9%,F14:AD14)/-PV(6.9%,25,1)</f>
        <v>96.041139528281136</v>
      </c>
      <c r="G27" s="6">
        <f t="shared" si="8"/>
        <v>94.867349832331485</v>
      </c>
      <c r="H27" s="6">
        <f t="shared" si="8"/>
        <v>93.614875144753412</v>
      </c>
      <c r="I27" s="6">
        <f t="shared" si="8"/>
        <v>94.01432014094155</v>
      </c>
      <c r="J27" s="6">
        <f t="shared" si="8"/>
        <v>94.724753478526509</v>
      </c>
      <c r="K27" s="6">
        <f t="shared" si="8"/>
        <v>96.524444880655352</v>
      </c>
      <c r="L27" s="6">
        <f t="shared" ref="L27:L31" si="9">NPV(6.9%,L14:AJ14)/-PV(6.9%,25,1)</f>
        <v>98.053524975458345</v>
      </c>
      <c r="M27" s="6">
        <f t="shared" ref="M27:M31" si="10">NPV(6.9%,M14:AK14)/-PV(6.9%,25,1)</f>
        <v>99.736623359967922</v>
      </c>
      <c r="N27" s="6">
        <f t="shared" ref="N27:N31" si="11">NPV(6.9%,N14:AL14)/-PV(6.9%,25,1)</f>
        <v>101.27766193335397</v>
      </c>
      <c r="O27" s="6">
        <f t="shared" ref="O27:O31" si="12">NPV(6.9%,O14:AM14)/-PV(6.9%,25,1)</f>
        <v>103.7466549957182</v>
      </c>
      <c r="P27" s="6">
        <f t="shared" ref="P27:P31" si="13">NPV(6.9%,P14:AN14)/-PV(6.9%,25,1)</f>
        <v>105.61446620569532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7"/>
    </row>
    <row r="28" spans="1:40">
      <c r="A28" s="42" t="s">
        <v>410</v>
      </c>
      <c r="B28" s="6">
        <f t="shared" si="7"/>
        <v>103.40810851066962</v>
      </c>
      <c r="C28" s="6">
        <f t="shared" si="7"/>
        <v>100.5180955782762</v>
      </c>
      <c r="D28" s="6">
        <f t="shared" si="7"/>
        <v>93.915341161996778</v>
      </c>
      <c r="E28" s="6">
        <f t="shared" si="7"/>
        <v>92.975826989049679</v>
      </c>
      <c r="F28" s="6">
        <f t="shared" si="8"/>
        <v>92.899779596689442</v>
      </c>
      <c r="G28" s="6">
        <f t="shared" si="8"/>
        <v>92.209921060320667</v>
      </c>
      <c r="H28" s="6">
        <f t="shared" si="8"/>
        <v>91.641507515182667</v>
      </c>
      <c r="I28" s="6">
        <f t="shared" si="8"/>
        <v>91.7128733949435</v>
      </c>
      <c r="J28" s="6">
        <f t="shared" si="8"/>
        <v>92.727390380228343</v>
      </c>
      <c r="K28" s="6">
        <f t="shared" si="8"/>
        <v>94.767263998354764</v>
      </c>
      <c r="L28" s="6">
        <f t="shared" si="9"/>
        <v>96.489545509897667</v>
      </c>
      <c r="M28" s="6">
        <f t="shared" si="10"/>
        <v>98.241134970209032</v>
      </c>
      <c r="N28" s="6">
        <f t="shared" si="11"/>
        <v>99.895799190212628</v>
      </c>
      <c r="O28" s="6">
        <f t="shared" si="12"/>
        <v>102.33009291125576</v>
      </c>
      <c r="P28" s="6">
        <f t="shared" si="13"/>
        <v>104.04606478583075</v>
      </c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7"/>
    </row>
    <row r="29" spans="1:40">
      <c r="A29" s="42" t="s">
        <v>411</v>
      </c>
      <c r="B29" s="6">
        <f t="shared" si="7"/>
        <v>101.39576248349323</v>
      </c>
      <c r="C29" s="6">
        <f t="shared" si="7"/>
        <v>98.38349735046522</v>
      </c>
      <c r="D29" s="6">
        <f t="shared" si="7"/>
        <v>91.999644418883591</v>
      </c>
      <c r="E29" s="6">
        <f t="shared" si="7"/>
        <v>91.035384438798189</v>
      </c>
      <c r="F29" s="6">
        <f t="shared" si="8"/>
        <v>90.873468705117574</v>
      </c>
      <c r="G29" s="6">
        <f t="shared" si="8"/>
        <v>90.163262909101093</v>
      </c>
      <c r="H29" s="6">
        <f t="shared" si="8"/>
        <v>89.541883097351914</v>
      </c>
      <c r="I29" s="6">
        <f t="shared" si="8"/>
        <v>90.303958660126227</v>
      </c>
      <c r="J29" s="6">
        <f t="shared" si="8"/>
        <v>91.236737771516829</v>
      </c>
      <c r="K29" s="6">
        <f t="shared" si="8"/>
        <v>93.230512481657129</v>
      </c>
      <c r="L29" s="6">
        <f t="shared" si="9"/>
        <v>94.868961971008872</v>
      </c>
      <c r="M29" s="6">
        <f t="shared" si="10"/>
        <v>96.591953995372464</v>
      </c>
      <c r="N29" s="6">
        <f t="shared" si="11"/>
        <v>98.2082306734371</v>
      </c>
      <c r="O29" s="6">
        <f t="shared" si="12"/>
        <v>100.83109424399059</v>
      </c>
      <c r="P29" s="6">
        <f t="shared" si="13"/>
        <v>102.71992571381458</v>
      </c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7"/>
    </row>
    <row r="30" spans="1:40">
      <c r="A30" s="42" t="s">
        <v>412</v>
      </c>
      <c r="B30" s="6">
        <f t="shared" si="7"/>
        <v>121.25221799518127</v>
      </c>
      <c r="C30" s="6">
        <f t="shared" si="7"/>
        <v>117.63495987729968</v>
      </c>
      <c r="D30" s="6">
        <f t="shared" si="7"/>
        <v>111.13452467439497</v>
      </c>
      <c r="E30" s="6">
        <f t="shared" si="7"/>
        <v>107.04082852650747</v>
      </c>
      <c r="F30" s="6">
        <f t="shared" si="8"/>
        <v>105.77723329278227</v>
      </c>
      <c r="G30" s="6">
        <f t="shared" si="8"/>
        <v>103.01409454004209</v>
      </c>
      <c r="H30" s="6">
        <f t="shared" si="8"/>
        <v>99.420036853304083</v>
      </c>
      <c r="I30" s="6">
        <f t="shared" si="8"/>
        <v>99.175834752854698</v>
      </c>
      <c r="J30" s="6">
        <f t="shared" si="8"/>
        <v>100.37358329414205</v>
      </c>
      <c r="K30" s="6">
        <f t="shared" si="8"/>
        <v>102.91376776354819</v>
      </c>
      <c r="L30" s="6">
        <f t="shared" si="9"/>
        <v>105.05337177139685</v>
      </c>
      <c r="M30" s="6">
        <f t="shared" si="10"/>
        <v>107.27106048676674</v>
      </c>
      <c r="N30" s="6">
        <f t="shared" si="11"/>
        <v>109.27620901824763</v>
      </c>
      <c r="O30" s="6">
        <f t="shared" si="12"/>
        <v>111.73104627869913</v>
      </c>
      <c r="P30" s="6">
        <f t="shared" si="13"/>
        <v>112.78136049071266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7"/>
    </row>
    <row r="31" spans="1:40" ht="17.25" customHeight="1">
      <c r="A31" s="42" t="s">
        <v>413</v>
      </c>
      <c r="B31" s="6">
        <f t="shared" si="7"/>
        <v>114.53627820677599</v>
      </c>
      <c r="C31" s="6">
        <f t="shared" si="7"/>
        <v>109.20195493255864</v>
      </c>
      <c r="D31" s="6">
        <f t="shared" si="7"/>
        <v>102.61863613102594</v>
      </c>
      <c r="E31" s="6">
        <f t="shared" si="7"/>
        <v>99.079317185311524</v>
      </c>
      <c r="F31" s="6">
        <f t="shared" si="8"/>
        <v>98.552343738935647</v>
      </c>
      <c r="G31" s="6">
        <f t="shared" si="8"/>
        <v>96.764010972082019</v>
      </c>
      <c r="H31" s="6">
        <f t="shared" si="8"/>
        <v>93.677116286657622</v>
      </c>
      <c r="I31" s="6">
        <f t="shared" si="8"/>
        <v>93.42300017412569</v>
      </c>
      <c r="J31" s="6">
        <f t="shared" si="8"/>
        <v>94.941866756458765</v>
      </c>
      <c r="K31" s="6">
        <f t="shared" si="8"/>
        <v>97.239049242851266</v>
      </c>
      <c r="L31" s="6">
        <f t="shared" si="9"/>
        <v>99.407305518788192</v>
      </c>
      <c r="M31" s="6">
        <f t="shared" si="10"/>
        <v>101.30546838015304</v>
      </c>
      <c r="N31" s="6">
        <f t="shared" si="11"/>
        <v>103.19052731176333</v>
      </c>
      <c r="O31" s="6">
        <f t="shared" si="12"/>
        <v>105.42543151254409</v>
      </c>
      <c r="P31" s="6">
        <f t="shared" si="13"/>
        <v>106.75218367005309</v>
      </c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7"/>
    </row>
    <row r="32" spans="1:40" ht="17.25" thickBot="1">
      <c r="A32" s="43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41"/>
    </row>
    <row r="33" spans="2:30">
      <c r="B33" s="16"/>
      <c r="C33" s="16"/>
      <c r="D33" s="16"/>
      <c r="E33" s="16"/>
    </row>
    <row r="34" spans="2:30" customFormat="1"/>
    <row r="35" spans="2:30" customFormat="1">
      <c r="J35" s="2">
        <f>J4*AustGeneration!K300/AustGeneration!K263</f>
        <v>23.82496699579584</v>
      </c>
      <c r="K35" s="2">
        <f>K4*AustGeneration!L300/AustGeneration!L263</f>
        <v>25.482749204495594</v>
      </c>
      <c r="L35" s="2">
        <f>L4*AustGeneration!M300/AustGeneration!M263</f>
        <v>27.530223383235391</v>
      </c>
      <c r="M35" s="2">
        <f>M4*AustGeneration!N300/AustGeneration!N263</f>
        <v>29.774242668114042</v>
      </c>
      <c r="N35" s="2">
        <f>N4*AustGeneration!O300/AustGeneration!O263</f>
        <v>32.708265148559448</v>
      </c>
      <c r="O35" s="2">
        <f>O4*AustGeneration!P300/AustGeneration!P263</f>
        <v>35.593091990542732</v>
      </c>
      <c r="P35" s="2">
        <f>P4*AustGeneration!Q300/AustGeneration!Q263</f>
        <v>38.501258166040721</v>
      </c>
      <c r="Q35" s="2">
        <f>Q4*AustGeneration!R300/AustGeneration!R263</f>
        <v>40.682077416170749</v>
      </c>
      <c r="R35" s="2">
        <f>R4*AustGeneration!S300/AustGeneration!S263</f>
        <v>42.658245692430178</v>
      </c>
      <c r="S35" s="2">
        <f>S4*AustGeneration!T300/AustGeneration!T263</f>
        <v>45.125650838077313</v>
      </c>
      <c r="T35" s="2">
        <f>T4*AustGeneration!U300/AustGeneration!U263</f>
        <v>47.429476165418777</v>
      </c>
      <c r="U35" s="2">
        <f>U4*AustGeneration!V300/AustGeneration!V263</f>
        <v>49.899427720981073</v>
      </c>
      <c r="V35" s="2">
        <f>V4*AustGeneration!W300/AustGeneration!W263</f>
        <v>51.876097128662614</v>
      </c>
      <c r="W35" s="2">
        <f>W4*AustGeneration!X300/AustGeneration!X263</f>
        <v>54.010871161824412</v>
      </c>
      <c r="X35" s="2">
        <f>X4*AustGeneration!Y300/AustGeneration!Y263</f>
        <v>56.079474437554104</v>
      </c>
      <c r="Y35" s="2">
        <f>Y4*AustGeneration!Z300/AustGeneration!Z263</f>
        <v>58.391472416958628</v>
      </c>
      <c r="Z35" s="2">
        <f>Z4*AustGeneration!AA300/AustGeneration!AA263</f>
        <v>61.07317556876211</v>
      </c>
      <c r="AA35" s="2">
        <f>AA4*AustGeneration!AB300/AustGeneration!AB263</f>
        <v>63.393040336710243</v>
      </c>
      <c r="AB35" s="2">
        <f>AB4*AustGeneration!AC300/AustGeneration!AC263</f>
        <v>65.873294116328267</v>
      </c>
      <c r="AC35" s="2">
        <f>AC4*AustGeneration!AD300/AustGeneration!AD263</f>
        <v>68.277082478697963</v>
      </c>
      <c r="AD35" s="2">
        <f>AD4*AustGeneration!AE300/AustGeneration!AE263</f>
        <v>71.117458307748564</v>
      </c>
    </row>
    <row r="36" spans="2:30" customFormat="1"/>
    <row r="37" spans="2:30" customFormat="1"/>
    <row r="38" spans="2:30" customFormat="1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9"/>
  <sheetViews>
    <sheetView zoomScale="70" zoomScaleNormal="70" workbookViewId="0">
      <pane xSplit="2" ySplit="2" topLeftCell="AF788" activePane="bottomRight" state="frozen"/>
      <selection pane="topRight" activeCell="C1" sqref="C1"/>
      <selection pane="bottomLeft" activeCell="A3" sqref="A3"/>
      <selection pane="bottomRight" activeCell="AN811" sqref="AN811"/>
    </sheetView>
  </sheetViews>
  <sheetFormatPr defaultRowHeight="16.5"/>
  <cols>
    <col min="1" max="1" width="55.25" customWidth="1"/>
    <col min="2" max="2" width="16.375" customWidth="1"/>
    <col min="6" max="6" width="11.875" bestFit="1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>
      <c r="A1" s="82" t="s">
        <v>676</v>
      </c>
    </row>
    <row r="2" spans="1:49">
      <c r="A2" s="104" t="s">
        <v>168</v>
      </c>
      <c r="B2" s="105"/>
      <c r="C2" s="106">
        <v>2022</v>
      </c>
      <c r="D2" s="106">
        <f t="shared" ref="D2:AO2" si="0">C2+1</f>
        <v>2023</v>
      </c>
      <c r="E2" s="106">
        <f t="shared" si="0"/>
        <v>2024</v>
      </c>
      <c r="F2" s="106">
        <f t="shared" si="0"/>
        <v>2025</v>
      </c>
      <c r="G2" s="106">
        <f t="shared" si="0"/>
        <v>2026</v>
      </c>
      <c r="H2" s="106">
        <f t="shared" si="0"/>
        <v>2027</v>
      </c>
      <c r="I2" s="106">
        <f t="shared" si="0"/>
        <v>2028</v>
      </c>
      <c r="J2" s="106">
        <f t="shared" si="0"/>
        <v>2029</v>
      </c>
      <c r="K2" s="106">
        <f t="shared" si="0"/>
        <v>2030</v>
      </c>
      <c r="L2" s="106">
        <f t="shared" si="0"/>
        <v>2031</v>
      </c>
      <c r="M2" s="106">
        <f t="shared" si="0"/>
        <v>2032</v>
      </c>
      <c r="N2" s="106">
        <f t="shared" si="0"/>
        <v>2033</v>
      </c>
      <c r="O2" s="106">
        <f t="shared" si="0"/>
        <v>2034</v>
      </c>
      <c r="P2" s="106">
        <f t="shared" si="0"/>
        <v>2035</v>
      </c>
      <c r="Q2" s="106">
        <f t="shared" si="0"/>
        <v>2036</v>
      </c>
      <c r="R2" s="106">
        <f t="shared" si="0"/>
        <v>2037</v>
      </c>
      <c r="S2" s="106">
        <f t="shared" si="0"/>
        <v>2038</v>
      </c>
      <c r="T2" s="106">
        <f t="shared" si="0"/>
        <v>2039</v>
      </c>
      <c r="U2" s="106">
        <f t="shared" si="0"/>
        <v>2040</v>
      </c>
      <c r="V2" s="106">
        <f t="shared" si="0"/>
        <v>2041</v>
      </c>
      <c r="W2" s="106">
        <f t="shared" si="0"/>
        <v>2042</v>
      </c>
      <c r="X2" s="106">
        <f t="shared" si="0"/>
        <v>2043</v>
      </c>
      <c r="Y2" s="106">
        <f t="shared" si="0"/>
        <v>2044</v>
      </c>
      <c r="Z2" s="106">
        <f t="shared" si="0"/>
        <v>2045</v>
      </c>
      <c r="AA2" s="106">
        <f t="shared" si="0"/>
        <v>2046</v>
      </c>
      <c r="AB2" s="106">
        <f t="shared" si="0"/>
        <v>2047</v>
      </c>
      <c r="AC2" s="106">
        <f t="shared" si="0"/>
        <v>2048</v>
      </c>
      <c r="AD2" s="106">
        <f t="shared" si="0"/>
        <v>2049</v>
      </c>
      <c r="AE2" s="107">
        <f t="shared" si="0"/>
        <v>2050</v>
      </c>
      <c r="AF2" s="107">
        <f t="shared" si="0"/>
        <v>2051</v>
      </c>
      <c r="AG2" s="107">
        <f t="shared" si="0"/>
        <v>2052</v>
      </c>
      <c r="AH2" s="107">
        <f t="shared" si="0"/>
        <v>2053</v>
      </c>
      <c r="AI2" s="107">
        <f t="shared" si="0"/>
        <v>2054</v>
      </c>
      <c r="AJ2" s="107">
        <f t="shared" si="0"/>
        <v>2055</v>
      </c>
      <c r="AK2" s="107">
        <f t="shared" si="0"/>
        <v>2056</v>
      </c>
      <c r="AL2" s="107">
        <f t="shared" si="0"/>
        <v>2057</v>
      </c>
      <c r="AM2" s="107">
        <f t="shared" si="0"/>
        <v>2058</v>
      </c>
      <c r="AN2" s="107">
        <f t="shared" si="0"/>
        <v>2059</v>
      </c>
      <c r="AO2" s="108">
        <f t="shared" si="0"/>
        <v>2060</v>
      </c>
    </row>
    <row r="3" spans="1:49" ht="18.75">
      <c r="A3" s="5" t="s">
        <v>677</v>
      </c>
      <c r="AO3" s="29"/>
    </row>
    <row r="4" spans="1:49">
      <c r="A4" s="109" t="s">
        <v>16</v>
      </c>
      <c r="AO4" s="29"/>
    </row>
    <row r="5" spans="1:49">
      <c r="A5" s="111" t="s">
        <v>12</v>
      </c>
      <c r="B5" t="s">
        <v>678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84">
        <v>0</v>
      </c>
      <c r="AQ5">
        <v>0</v>
      </c>
      <c r="AR5">
        <v>0</v>
      </c>
    </row>
    <row r="6" spans="1:49">
      <c r="A6" s="111" t="s">
        <v>20</v>
      </c>
      <c r="B6" t="s">
        <v>678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84">
        <v>0</v>
      </c>
      <c r="AQ6">
        <v>0</v>
      </c>
      <c r="AR6">
        <v>0</v>
      </c>
    </row>
    <row r="7" spans="1:49">
      <c r="A7" s="111" t="s">
        <v>576</v>
      </c>
      <c r="B7" t="s">
        <v>678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751.76131556570169</v>
      </c>
      <c r="P7" s="2">
        <v>523.01226641334074</v>
      </c>
      <c r="Q7" s="2">
        <v>0</v>
      </c>
      <c r="R7" s="2">
        <v>0</v>
      </c>
      <c r="S7" s="2">
        <v>226.684527048098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226.684527048098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84">
        <v>0</v>
      </c>
      <c r="AQ7" s="2">
        <f>AQ8*AV7</f>
        <v>1376.3480695087912</v>
      </c>
      <c r="AR7" s="380">
        <v>-1.739239299074713E-3</v>
      </c>
      <c r="AU7" s="2"/>
      <c r="AV7">
        <v>1.2</v>
      </c>
      <c r="AW7" t="s">
        <v>681</v>
      </c>
    </row>
    <row r="8" spans="1:49">
      <c r="A8" s="111" t="s">
        <v>22</v>
      </c>
      <c r="B8" t="s">
        <v>678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626.4677629714181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188.90377254008169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84">
        <v>0</v>
      </c>
      <c r="AQ8" s="2">
        <v>1146.9567245906594</v>
      </c>
      <c r="AR8" s="380">
        <v>-1.739239299074713E-3</v>
      </c>
      <c r="AU8" s="2"/>
    </row>
    <row r="9" spans="1:49">
      <c r="A9" s="111" t="s">
        <v>21</v>
      </c>
      <c r="B9" t="s">
        <v>678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84">
        <v>0</v>
      </c>
      <c r="AQ9" s="2">
        <v>1614.4368192914637</v>
      </c>
      <c r="AR9" s="380">
        <v>-1.739239299074713E-3</v>
      </c>
      <c r="AU9" s="2"/>
    </row>
    <row r="10" spans="1:49">
      <c r="A10" s="111" t="s">
        <v>175</v>
      </c>
      <c r="B10" t="s">
        <v>678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84">
        <v>0</v>
      </c>
      <c r="AQ10">
        <v>0</v>
      </c>
      <c r="AR10" s="380">
        <v>-1.739239299074713E-3</v>
      </c>
    </row>
    <row r="11" spans="1:49">
      <c r="A11" s="111" t="s">
        <v>176</v>
      </c>
      <c r="B11" t="s">
        <v>678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84">
        <v>0</v>
      </c>
      <c r="AQ11">
        <v>0</v>
      </c>
      <c r="AR11" s="380">
        <v>-1.739239299074713E-3</v>
      </c>
    </row>
    <row r="12" spans="1:49">
      <c r="A12" s="111" t="s">
        <v>177</v>
      </c>
      <c r="B12" t="s">
        <v>678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84">
        <v>0</v>
      </c>
      <c r="AQ12">
        <v>0</v>
      </c>
      <c r="AR12" s="380">
        <v>-1.739239299074713E-3</v>
      </c>
    </row>
    <row r="13" spans="1:49">
      <c r="A13" s="111" t="s">
        <v>178</v>
      </c>
      <c r="B13" t="s">
        <v>678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84">
        <v>0</v>
      </c>
      <c r="AQ13">
        <v>0</v>
      </c>
      <c r="AR13">
        <v>0</v>
      </c>
    </row>
    <row r="14" spans="1:49">
      <c r="A14" s="111" t="s">
        <v>1</v>
      </c>
      <c r="B14" t="s">
        <v>678</v>
      </c>
      <c r="G14" s="2">
        <v>0</v>
      </c>
      <c r="H14" s="2">
        <v>0</v>
      </c>
      <c r="I14" s="2">
        <v>1454.4764165030665</v>
      </c>
      <c r="J14" s="2">
        <v>0</v>
      </c>
      <c r="K14" s="2">
        <v>0</v>
      </c>
      <c r="L14" s="2">
        <v>596.90181820875239</v>
      </c>
      <c r="M14" s="2">
        <v>1212.0674528899683</v>
      </c>
      <c r="N14" s="2">
        <v>0</v>
      </c>
      <c r="O14" s="2">
        <v>1193.8036364175048</v>
      </c>
      <c r="P14" s="2">
        <v>1808.9692710987206</v>
      </c>
      <c r="Q14" s="2">
        <v>1790.7054546262571</v>
      </c>
      <c r="R14" s="2">
        <v>0</v>
      </c>
      <c r="S14" s="2">
        <v>0</v>
      </c>
      <c r="T14" s="2">
        <v>596.90181820875239</v>
      </c>
      <c r="U14" s="2">
        <v>1790.705454626258</v>
      </c>
      <c r="V14" s="2">
        <v>2405.8710893074731</v>
      </c>
      <c r="W14" s="2">
        <v>596.90181820875239</v>
      </c>
      <c r="X14" s="2">
        <v>3011.9048157524567</v>
      </c>
      <c r="Y14" s="2">
        <v>1202.9355446537365</v>
      </c>
      <c r="Z14" s="2">
        <v>606.03372644498415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1193.8036364175048</v>
      </c>
      <c r="AG14" s="2">
        <v>0</v>
      </c>
      <c r="AH14" s="2">
        <v>0</v>
      </c>
      <c r="AI14" s="2">
        <v>1044.5781818653165</v>
      </c>
      <c r="AJ14" s="2">
        <v>0</v>
      </c>
      <c r="AK14" s="2">
        <v>0</v>
      </c>
      <c r="AL14" s="2">
        <v>0</v>
      </c>
      <c r="AM14" s="2">
        <v>1202.9355446537365</v>
      </c>
      <c r="AN14" s="2">
        <v>1212.0674528899683</v>
      </c>
      <c r="AO14" s="384">
        <v>0</v>
      </c>
    </row>
    <row r="15" spans="1:49">
      <c r="A15" s="111" t="s">
        <v>179</v>
      </c>
      <c r="B15" t="s">
        <v>678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84">
        <v>0</v>
      </c>
      <c r="AQ15" s="2">
        <f>AQ9</f>
        <v>1614.4368192914637</v>
      </c>
      <c r="AR15" s="380">
        <v>-1.739239299074713E-3</v>
      </c>
    </row>
    <row r="16" spans="1:49">
      <c r="A16" s="111" t="s">
        <v>180</v>
      </c>
      <c r="B16" t="s">
        <v>678</v>
      </c>
      <c r="G16" s="2">
        <v>0</v>
      </c>
      <c r="H16" s="2">
        <v>0</v>
      </c>
      <c r="I16" s="2">
        <v>411.99088140640686</v>
      </c>
      <c r="J16" s="2">
        <v>234.2632001931805</v>
      </c>
      <c r="K16" s="2">
        <v>0</v>
      </c>
      <c r="L16" s="2">
        <v>0</v>
      </c>
      <c r="M16" s="2">
        <v>156.1754667954537</v>
      </c>
      <c r="N16" s="2">
        <v>156.1754667954537</v>
      </c>
      <c r="O16" s="2">
        <v>0</v>
      </c>
      <c r="P16" s="2">
        <v>0</v>
      </c>
      <c r="Q16" s="2">
        <v>0</v>
      </c>
      <c r="R16" s="2">
        <v>0</v>
      </c>
      <c r="S16" s="2">
        <v>171.79301347499907</v>
      </c>
      <c r="T16" s="2">
        <v>156.1754667954537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702.78960057954168</v>
      </c>
      <c r="AG16" s="2">
        <v>0</v>
      </c>
      <c r="AH16" s="2">
        <v>624.70186718181481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0</v>
      </c>
      <c r="AN16" s="2">
        <v>0</v>
      </c>
      <c r="AO16" s="384">
        <v>0</v>
      </c>
    </row>
    <row r="17" spans="1:44">
      <c r="A17" s="111" t="s">
        <v>181</v>
      </c>
      <c r="B17" t="s">
        <v>678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84">
        <v>0</v>
      </c>
    </row>
    <row r="18" spans="1:44">
      <c r="A18" s="111" t="s">
        <v>182</v>
      </c>
      <c r="B18" t="s">
        <v>678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84">
        <v>0</v>
      </c>
    </row>
    <row r="19" spans="1:44">
      <c r="A19" s="111" t="s">
        <v>183</v>
      </c>
      <c r="B19" t="s">
        <v>678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84">
        <v>412.90061847432202</v>
      </c>
    </row>
    <row r="20" spans="1:44">
      <c r="A20" s="111" t="s">
        <v>23</v>
      </c>
      <c r="B20" t="s">
        <v>678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8991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84">
        <v>0</v>
      </c>
      <c r="AQ20">
        <v>4500</v>
      </c>
      <c r="AR20" s="380">
        <v>-1.739239299074713E-3</v>
      </c>
    </row>
    <row r="21" spans="1:44">
      <c r="A21" s="111" t="s">
        <v>24</v>
      </c>
      <c r="B21" t="s">
        <v>678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84">
        <v>0</v>
      </c>
      <c r="AQ21">
        <v>2100</v>
      </c>
      <c r="AR21" s="385">
        <v>0.03</v>
      </c>
    </row>
    <row r="22" spans="1:44">
      <c r="A22" s="111" t="s">
        <v>651</v>
      </c>
      <c r="B22" t="s">
        <v>678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84">
        <v>227.513671875</v>
      </c>
      <c r="AQ22">
        <v>2100</v>
      </c>
      <c r="AR22" s="385">
        <v>0.03</v>
      </c>
    </row>
    <row r="23" spans="1:44">
      <c r="A23" s="115" t="s">
        <v>184</v>
      </c>
      <c r="B23" s="377" t="s">
        <v>678</v>
      </c>
      <c r="C23" s="377"/>
      <c r="D23" s="377"/>
      <c r="E23" s="377"/>
      <c r="F23" s="377"/>
      <c r="G23" s="386">
        <v>2000.66319343595</v>
      </c>
      <c r="H23" s="386">
        <v>748.45814904403846</v>
      </c>
      <c r="I23" s="386">
        <v>4862.0401822524709</v>
      </c>
      <c r="J23" s="386">
        <v>2578.8899136303617</v>
      </c>
      <c r="K23" s="386">
        <v>1147.8530038550966</v>
      </c>
      <c r="L23" s="386">
        <v>10435.545231306807</v>
      </c>
      <c r="M23" s="386">
        <v>13704.345582930808</v>
      </c>
      <c r="N23" s="386">
        <v>1476.033487306805</v>
      </c>
      <c r="O23" s="386">
        <v>3412.0459299142049</v>
      </c>
      <c r="P23" s="386">
        <v>3131.0363339774731</v>
      </c>
      <c r="Q23" s="386">
        <v>2602.6541189101149</v>
      </c>
      <c r="R23" s="386">
        <v>976.35214526046468</v>
      </c>
      <c r="S23" s="386">
        <v>1469.4711659645714</v>
      </c>
      <c r="T23" s="386">
        <v>1801.0018835167573</v>
      </c>
      <c r="U23" s="386">
        <v>2729.4776290555778</v>
      </c>
      <c r="V23" s="386">
        <v>3320.0692634025404</v>
      </c>
      <c r="W23" s="386">
        <v>1595.832498709131</v>
      </c>
      <c r="X23" s="386">
        <v>4301.9371794814497</v>
      </c>
      <c r="Y23" s="386">
        <v>2225.4001682565054</v>
      </c>
      <c r="Z23" s="386">
        <v>1740.6647475313234</v>
      </c>
      <c r="AA23" s="386">
        <v>1590.6930776531842</v>
      </c>
      <c r="AB23" s="386">
        <v>981.04383965140505</v>
      </c>
      <c r="AC23" s="386">
        <v>897.88194522365734</v>
      </c>
      <c r="AD23" s="386">
        <v>824.95419373213315</v>
      </c>
      <c r="AE23" s="386">
        <v>1033.3020966927072</v>
      </c>
      <c r="AF23" s="386">
        <v>2707.9148773139837</v>
      </c>
      <c r="AG23" s="386">
        <v>637.02765976586716</v>
      </c>
      <c r="AH23" s="386">
        <v>1241.9543674790687</v>
      </c>
      <c r="AI23" s="386">
        <v>1666.9530364123736</v>
      </c>
      <c r="AJ23" s="386">
        <v>1271.2358779399419</v>
      </c>
      <c r="AK23" s="386">
        <v>625.34268127057294</v>
      </c>
      <c r="AL23" s="386">
        <v>625.9823796452863</v>
      </c>
      <c r="AM23" s="386">
        <v>1831.9433316098539</v>
      </c>
      <c r="AN23" s="386">
        <v>1842.6298711556776</v>
      </c>
      <c r="AO23" s="407">
        <v>640.41429034932207</v>
      </c>
    </row>
    <row r="24" spans="1:44">
      <c r="A24" s="119" t="s">
        <v>17</v>
      </c>
      <c r="AO24" s="29"/>
    </row>
    <row r="25" spans="1:44">
      <c r="A25" s="123" t="s">
        <v>12</v>
      </c>
      <c r="B25" t="s">
        <v>678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84">
        <v>0</v>
      </c>
      <c r="AQ25">
        <v>0</v>
      </c>
      <c r="AR25">
        <v>0</v>
      </c>
    </row>
    <row r="26" spans="1:44">
      <c r="A26" s="123" t="s">
        <v>20</v>
      </c>
      <c r="B26" t="s">
        <v>678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84">
        <v>0</v>
      </c>
      <c r="AQ26">
        <v>0</v>
      </c>
      <c r="AR26">
        <v>0</v>
      </c>
    </row>
    <row r="27" spans="1:44">
      <c r="A27" s="123" t="s">
        <v>576</v>
      </c>
      <c r="B27" t="s">
        <v>678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265.80033918353774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84">
        <v>0</v>
      </c>
      <c r="AQ27" s="2">
        <f>AQ28*AV$7</f>
        <v>1376.3480695087912</v>
      </c>
      <c r="AR27" s="380">
        <v>-1.739239299074713E-3</v>
      </c>
    </row>
    <row r="28" spans="1:44">
      <c r="A28" s="123" t="s">
        <v>22</v>
      </c>
      <c r="B28" t="s">
        <v>678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84">
        <v>0</v>
      </c>
      <c r="AQ28" s="2">
        <v>1146.9567245906594</v>
      </c>
      <c r="AR28" s="380">
        <v>-1.739239299074713E-3</v>
      </c>
    </row>
    <row r="29" spans="1:44">
      <c r="A29" s="123" t="s">
        <v>21</v>
      </c>
      <c r="B29" t="s">
        <v>678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84">
        <v>0</v>
      </c>
      <c r="AQ29" s="2">
        <v>1728.558508096608</v>
      </c>
      <c r="AR29" s="380">
        <v>-1.739239299074713E-3</v>
      </c>
    </row>
    <row r="30" spans="1:44">
      <c r="A30" s="123" t="s">
        <v>175</v>
      </c>
      <c r="B30" t="s">
        <v>678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84">
        <v>0</v>
      </c>
      <c r="AQ30">
        <v>0</v>
      </c>
      <c r="AR30" s="380">
        <v>-1.739239299074713E-3</v>
      </c>
    </row>
    <row r="31" spans="1:44">
      <c r="A31" s="123" t="s">
        <v>176</v>
      </c>
      <c r="B31" t="s">
        <v>678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84">
        <v>0</v>
      </c>
      <c r="AQ31">
        <v>0</v>
      </c>
      <c r="AR31" s="380">
        <v>-1.739239299074713E-3</v>
      </c>
    </row>
    <row r="32" spans="1:44">
      <c r="A32" s="123" t="s">
        <v>177</v>
      </c>
      <c r="B32" t="s">
        <v>678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84">
        <v>0</v>
      </c>
      <c r="AQ32">
        <v>0</v>
      </c>
      <c r="AR32" s="380">
        <v>-1.739239299074713E-3</v>
      </c>
    </row>
    <row r="33" spans="1:44">
      <c r="A33" s="123" t="s">
        <v>178</v>
      </c>
      <c r="B33" t="s">
        <v>678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84">
        <v>0</v>
      </c>
      <c r="AQ33">
        <v>0</v>
      </c>
      <c r="AR33">
        <v>0</v>
      </c>
    </row>
    <row r="34" spans="1:44">
      <c r="A34" s="123" t="s">
        <v>1</v>
      </c>
      <c r="B34" t="s">
        <v>678</v>
      </c>
      <c r="G34" s="2">
        <v>0</v>
      </c>
      <c r="H34" s="2">
        <v>0</v>
      </c>
      <c r="I34" s="2">
        <v>858.42183621317315</v>
      </c>
      <c r="J34" s="2">
        <v>0</v>
      </c>
      <c r="K34" s="2">
        <v>601.97884727431472</v>
      </c>
      <c r="L34" s="2">
        <v>0</v>
      </c>
      <c r="M34" s="2">
        <v>0</v>
      </c>
      <c r="N34" s="2">
        <v>1504.9471181857873</v>
      </c>
      <c r="O34" s="2">
        <v>601.97884727431472</v>
      </c>
      <c r="P34" s="2">
        <v>1203.9576945486294</v>
      </c>
      <c r="Q34" s="2">
        <v>0</v>
      </c>
      <c r="R34" s="2">
        <v>0</v>
      </c>
      <c r="S34" s="2">
        <v>1203.957694548629</v>
      </c>
      <c r="T34" s="2">
        <v>1241.9203205697092</v>
      </c>
      <c r="U34" s="2">
        <v>1805.9365418229447</v>
      </c>
      <c r="V34" s="2">
        <v>1203.9576945486294</v>
      </c>
      <c r="W34" s="2">
        <v>601.97884727431472</v>
      </c>
      <c r="X34" s="2">
        <v>639.94147329539453</v>
      </c>
      <c r="Y34" s="2">
        <v>0</v>
      </c>
      <c r="Z34" s="2">
        <v>0</v>
      </c>
      <c r="AA34" s="2">
        <v>0</v>
      </c>
      <c r="AB34" s="2">
        <v>0</v>
      </c>
      <c r="AC34" s="2">
        <v>1203.9576945486294</v>
      </c>
      <c r="AD34" s="2">
        <v>0</v>
      </c>
      <c r="AE34" s="2">
        <v>1279.8829465907891</v>
      </c>
      <c r="AF34" s="2">
        <v>601.97884727431472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0</v>
      </c>
      <c r="AM34" s="2">
        <v>601.97884727431472</v>
      </c>
      <c r="AN34" s="2">
        <v>0</v>
      </c>
      <c r="AO34" s="384">
        <v>0</v>
      </c>
    </row>
    <row r="35" spans="1:44">
      <c r="A35" s="123" t="s">
        <v>179</v>
      </c>
      <c r="B35" t="s">
        <v>678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84">
        <v>0</v>
      </c>
      <c r="AQ35" s="2">
        <f>AQ29</f>
        <v>1728.558508096608</v>
      </c>
      <c r="AR35" s="380">
        <v>-1.739239299074713E-3</v>
      </c>
    </row>
    <row r="36" spans="1:44">
      <c r="A36" s="123" t="s">
        <v>180</v>
      </c>
      <c r="B36" t="s">
        <v>678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163.61869979948929</v>
      </c>
      <c r="M36" s="2">
        <v>0</v>
      </c>
      <c r="N36" s="2">
        <v>0</v>
      </c>
      <c r="O36" s="2">
        <v>311.6546662847415</v>
      </c>
      <c r="P36" s="2">
        <v>311.6546662847415</v>
      </c>
      <c r="Q36" s="2">
        <v>311.6546662847415</v>
      </c>
      <c r="R36" s="2">
        <v>472.43319710005767</v>
      </c>
      <c r="S36" s="2">
        <v>311.6546662847415</v>
      </c>
      <c r="T36" s="2">
        <v>311.6546662847415</v>
      </c>
      <c r="U36" s="2">
        <v>591.19605601881926</v>
      </c>
      <c r="V36" s="2">
        <v>623.30933256948299</v>
      </c>
      <c r="W36" s="2">
        <v>334.95527253190886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84">
        <v>0</v>
      </c>
    </row>
    <row r="37" spans="1:44">
      <c r="A37" s="123" t="s">
        <v>181</v>
      </c>
      <c r="B37" t="s">
        <v>678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84">
        <v>0</v>
      </c>
    </row>
    <row r="38" spans="1:44">
      <c r="A38" s="123" t="s">
        <v>182</v>
      </c>
      <c r="B38" t="s">
        <v>678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84">
        <v>0</v>
      </c>
    </row>
    <row r="39" spans="1:44">
      <c r="A39" s="123" t="s">
        <v>183</v>
      </c>
      <c r="B39" t="s">
        <v>678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84">
        <v>98.213091360256584</v>
      </c>
    </row>
    <row r="40" spans="1:44">
      <c r="A40" s="123" t="s">
        <v>23</v>
      </c>
      <c r="B40" t="s">
        <v>678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2700</v>
      </c>
      <c r="O40" s="2">
        <v>0</v>
      </c>
      <c r="P40" s="2">
        <v>0</v>
      </c>
      <c r="Q40" s="2">
        <v>0</v>
      </c>
      <c r="R40" s="2">
        <v>0</v>
      </c>
      <c r="S40" s="2">
        <v>8100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84">
        <v>0</v>
      </c>
      <c r="AQ40">
        <v>4500</v>
      </c>
      <c r="AR40" s="380">
        <v>-1.739239299074713E-3</v>
      </c>
    </row>
    <row r="41" spans="1:44">
      <c r="A41" s="123" t="s">
        <v>24</v>
      </c>
      <c r="B41" t="s">
        <v>678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5040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84">
        <v>0</v>
      </c>
      <c r="AQ41">
        <v>2100</v>
      </c>
      <c r="AR41" s="385">
        <v>0.03</v>
      </c>
    </row>
    <row r="42" spans="1:44">
      <c r="A42" s="111" t="s">
        <v>651</v>
      </c>
      <c r="B42" t="s">
        <v>678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84">
        <v>50.966784667968753</v>
      </c>
      <c r="AQ42">
        <v>2100</v>
      </c>
      <c r="AR42" s="385">
        <v>0.03</v>
      </c>
    </row>
    <row r="43" spans="1:44">
      <c r="A43" s="127" t="s">
        <v>184</v>
      </c>
      <c r="B43" s="377" t="s">
        <v>678</v>
      </c>
      <c r="C43" s="377"/>
      <c r="D43" s="377"/>
      <c r="E43" s="377"/>
      <c r="F43" s="377"/>
      <c r="G43" s="386">
        <v>1298.4933597180216</v>
      </c>
      <c r="H43" s="386">
        <v>804.5124933852403</v>
      </c>
      <c r="I43" s="386">
        <v>2317.7208184759938</v>
      </c>
      <c r="J43" s="386">
        <v>485.18293619072375</v>
      </c>
      <c r="K43" s="386">
        <v>780.35694283594967</v>
      </c>
      <c r="L43" s="386">
        <v>383.13313333492994</v>
      </c>
      <c r="M43" s="386">
        <v>3594.7802153687012</v>
      </c>
      <c r="N43" s="386">
        <v>4442.3875468257229</v>
      </c>
      <c r="O43" s="386">
        <v>1126.9104836883382</v>
      </c>
      <c r="P43" s="386">
        <v>1720.6261745926436</v>
      </c>
      <c r="Q43" s="386">
        <v>520.78772304455606</v>
      </c>
      <c r="R43" s="386">
        <v>721.49753205710147</v>
      </c>
      <c r="S43" s="386">
        <v>14927.074636654321</v>
      </c>
      <c r="T43" s="386">
        <v>1820.6710451590211</v>
      </c>
      <c r="U43" s="386">
        <v>2905.3079797842747</v>
      </c>
      <c r="V43" s="386">
        <v>2041.4967553488839</v>
      </c>
      <c r="W43" s="386">
        <v>1171.4998104287561</v>
      </c>
      <c r="X43" s="386">
        <v>886.82589174601117</v>
      </c>
      <c r="Y43" s="386">
        <v>467.52756324254437</v>
      </c>
      <c r="Z43" s="386">
        <v>220.59055619696488</v>
      </c>
      <c r="AA43" s="386">
        <v>225.94548172712433</v>
      </c>
      <c r="AB43" s="386">
        <v>229.44546831712728</v>
      </c>
      <c r="AC43" s="386">
        <v>1414.1524788109239</v>
      </c>
      <c r="AD43" s="386">
        <v>1534.2373585474797</v>
      </c>
      <c r="AE43" s="386">
        <v>1450.3307318675436</v>
      </c>
      <c r="AF43" s="386">
        <v>2344.0741280386046</v>
      </c>
      <c r="AG43" s="386">
        <v>485.3733821245263</v>
      </c>
      <c r="AH43" s="386">
        <v>792.27811952397099</v>
      </c>
      <c r="AI43" s="386">
        <v>146.69439986811</v>
      </c>
      <c r="AJ43" s="386">
        <v>2021.7753986020041</v>
      </c>
      <c r="AK43" s="386">
        <v>146.77495355300738</v>
      </c>
      <c r="AL43" s="386">
        <v>146.58945750138716</v>
      </c>
      <c r="AM43" s="386">
        <v>1418.919117715526</v>
      </c>
      <c r="AN43" s="386">
        <v>147.05732274435377</v>
      </c>
      <c r="AO43" s="407">
        <v>149.17987602822535</v>
      </c>
    </row>
    <row r="44" spans="1:44">
      <c r="A44" s="119" t="s">
        <v>18</v>
      </c>
      <c r="AO44" s="29"/>
    </row>
    <row r="45" spans="1:44">
      <c r="A45" s="123" t="s">
        <v>12</v>
      </c>
      <c r="B45" t="s">
        <v>678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84">
        <v>0</v>
      </c>
      <c r="AQ45">
        <v>0</v>
      </c>
      <c r="AR45">
        <v>0</v>
      </c>
    </row>
    <row r="46" spans="1:44">
      <c r="A46" s="123" t="s">
        <v>20</v>
      </c>
      <c r="B46" t="s">
        <v>678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84">
        <v>0</v>
      </c>
      <c r="AQ46">
        <v>0</v>
      </c>
      <c r="AR46">
        <v>0</v>
      </c>
    </row>
    <row r="47" spans="1:44">
      <c r="A47" s="123" t="s">
        <v>576</v>
      </c>
      <c r="B47" t="s">
        <v>678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523.01226641334074</v>
      </c>
      <c r="Q47" s="2">
        <v>0</v>
      </c>
      <c r="R47" s="2">
        <v>751.76131556570169</v>
      </c>
      <c r="S47" s="2">
        <v>1187.5131143721851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580.26834610490619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384">
        <v>0</v>
      </c>
      <c r="AQ47" s="2">
        <f>AQ48*AV$7</f>
        <v>1376.3480695087912</v>
      </c>
      <c r="AR47" s="380">
        <v>-1.739239299074713E-3</v>
      </c>
    </row>
    <row r="48" spans="1:44">
      <c r="A48" s="123" t="s">
        <v>22</v>
      </c>
      <c r="B48" t="s">
        <v>678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84">
        <v>0</v>
      </c>
      <c r="AQ48" s="2">
        <v>1146.9567245906594</v>
      </c>
      <c r="AR48" s="380">
        <v>-1.739239299074713E-3</v>
      </c>
    </row>
    <row r="49" spans="1:44">
      <c r="A49" s="123" t="s">
        <v>21</v>
      </c>
      <c r="B49" t="s">
        <v>678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613.48599133075606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84">
        <v>0</v>
      </c>
      <c r="AQ49" s="2">
        <v>1614.4368192914637</v>
      </c>
      <c r="AR49" s="380">
        <v>-1.739239299074713E-3</v>
      </c>
    </row>
    <row r="50" spans="1:44">
      <c r="A50" s="123" t="s">
        <v>175</v>
      </c>
      <c r="B50" t="s">
        <v>678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84">
        <v>0</v>
      </c>
      <c r="AQ50">
        <v>0</v>
      </c>
      <c r="AR50" s="380">
        <v>-1.739239299074713E-3</v>
      </c>
    </row>
    <row r="51" spans="1:44">
      <c r="A51" s="123" t="s">
        <v>176</v>
      </c>
      <c r="B51" t="s">
        <v>678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84">
        <v>0</v>
      </c>
      <c r="AQ51">
        <v>0</v>
      </c>
      <c r="AR51" s="380">
        <v>-1.739239299074713E-3</v>
      </c>
    </row>
    <row r="52" spans="1:44">
      <c r="A52" s="123" t="s">
        <v>177</v>
      </c>
      <c r="B52" t="s">
        <v>678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84">
        <v>0</v>
      </c>
      <c r="AQ52">
        <v>0</v>
      </c>
      <c r="AR52" s="380">
        <v>-1.739239299074713E-3</v>
      </c>
    </row>
    <row r="53" spans="1:44">
      <c r="A53" s="123" t="s">
        <v>178</v>
      </c>
      <c r="B53" t="s">
        <v>678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84">
        <v>0</v>
      </c>
      <c r="AQ53">
        <v>0</v>
      </c>
      <c r="AR53">
        <v>0</v>
      </c>
    </row>
    <row r="54" spans="1:44">
      <c r="A54" s="123" t="s">
        <v>1</v>
      </c>
      <c r="B54" t="s">
        <v>678</v>
      </c>
      <c r="G54" s="2">
        <v>0</v>
      </c>
      <c r="H54" s="2">
        <v>0</v>
      </c>
      <c r="I54" s="2">
        <v>0</v>
      </c>
      <c r="J54" s="2">
        <v>1790.7054546262564</v>
      </c>
      <c r="K54" s="2">
        <v>2481.7037366766808</v>
      </c>
      <c r="L54" s="2">
        <v>0</v>
      </c>
      <c r="M54" s="2">
        <v>596.19790467288772</v>
      </c>
      <c r="N54" s="2">
        <v>1788.5937140186634</v>
      </c>
      <c r="O54" s="2">
        <v>1789.2976275545279</v>
      </c>
      <c r="P54" s="2">
        <v>1193.8036364175048</v>
      </c>
      <c r="Q54" s="2">
        <v>2984.5090910437616</v>
      </c>
      <c r="R54" s="2">
        <v>3577.1874280373258</v>
      </c>
      <c r="S54" s="2">
        <v>596.19790467288772</v>
      </c>
      <c r="T54" s="2">
        <v>0</v>
      </c>
      <c r="U54" s="2">
        <v>0</v>
      </c>
      <c r="V54" s="2">
        <v>0</v>
      </c>
      <c r="W54" s="2">
        <v>2384.7916186915509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84">
        <v>0</v>
      </c>
    </row>
    <row r="55" spans="1:44">
      <c r="A55" s="123" t="s">
        <v>179</v>
      </c>
      <c r="B55" t="s">
        <v>678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84">
        <v>0</v>
      </c>
      <c r="AQ55" s="2">
        <f>AQ49</f>
        <v>1614.4368192914637</v>
      </c>
      <c r="AR55" s="380">
        <v>-1.739239299074713E-3</v>
      </c>
    </row>
    <row r="56" spans="1:44">
      <c r="A56" s="123" t="s">
        <v>180</v>
      </c>
      <c r="B56" t="s">
        <v>678</v>
      </c>
      <c r="G56" s="2">
        <v>1368.9500082396971</v>
      </c>
      <c r="H56" s="2">
        <v>999.52298749090289</v>
      </c>
      <c r="I56" s="2">
        <v>874.75001839512254</v>
      </c>
      <c r="J56" s="2">
        <v>390.43866698863422</v>
      </c>
      <c r="K56" s="2">
        <v>608.59693338795307</v>
      </c>
      <c r="L56" s="2">
        <v>624.70186718181481</v>
      </c>
      <c r="M56" s="2">
        <v>1093.2282675681759</v>
      </c>
      <c r="N56" s="2">
        <v>234.26320019318192</v>
      </c>
      <c r="O56" s="2">
        <v>311.6546662847415</v>
      </c>
      <c r="P56" s="2">
        <v>936.35653346655477</v>
      </c>
      <c r="Q56" s="2">
        <v>858.26880006882948</v>
      </c>
      <c r="R56" s="2">
        <v>1715.5628259090265</v>
      </c>
      <c r="S56" s="2">
        <v>311.6546662847415</v>
      </c>
      <c r="T56" s="2">
        <v>0</v>
      </c>
      <c r="U56" s="2">
        <v>1248.7074670574634</v>
      </c>
      <c r="V56" s="2">
        <v>935.66026616039039</v>
      </c>
      <c r="W56" s="2">
        <v>623.30933256948299</v>
      </c>
      <c r="X56" s="2">
        <v>623.30933256948299</v>
      </c>
      <c r="Y56" s="2">
        <v>311.6546662847415</v>
      </c>
      <c r="Z56" s="2">
        <v>389.56833285592683</v>
      </c>
      <c r="AA56" s="2">
        <v>1248.7074670574634</v>
      </c>
      <c r="AB56" s="2">
        <v>1561.0584006483698</v>
      </c>
      <c r="AC56" s="2">
        <v>0</v>
      </c>
      <c r="AD56" s="2">
        <v>0</v>
      </c>
      <c r="AE56" s="2">
        <v>937.05280077272198</v>
      </c>
      <c r="AF56" s="2">
        <v>1949.9304661981319</v>
      </c>
      <c r="AG56" s="2">
        <v>1404.8829338529174</v>
      </c>
      <c r="AH56" s="2">
        <v>312.3509335909074</v>
      </c>
      <c r="AI56" s="2">
        <v>467.48199942711221</v>
      </c>
      <c r="AJ56" s="2">
        <v>311.6546662847415</v>
      </c>
      <c r="AK56" s="2">
        <v>311.6546662847415</v>
      </c>
      <c r="AL56" s="2">
        <v>0</v>
      </c>
      <c r="AM56" s="2">
        <v>624.70186718181481</v>
      </c>
      <c r="AN56" s="2">
        <v>312.3509335909074</v>
      </c>
      <c r="AO56" s="384">
        <v>312.3509335909074</v>
      </c>
    </row>
    <row r="57" spans="1:44">
      <c r="A57" s="123" t="s">
        <v>181</v>
      </c>
      <c r="B57" t="s">
        <v>678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84">
        <v>0</v>
      </c>
    </row>
    <row r="58" spans="1:44">
      <c r="A58" s="123" t="s">
        <v>182</v>
      </c>
      <c r="B58" t="s">
        <v>678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84">
        <v>0</v>
      </c>
    </row>
    <row r="59" spans="1:44">
      <c r="A59" s="123" t="s">
        <v>183</v>
      </c>
      <c r="B59" t="s">
        <v>678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84">
        <v>189.05015208288185</v>
      </c>
    </row>
    <row r="60" spans="1:44">
      <c r="A60" s="123" t="s">
        <v>23</v>
      </c>
      <c r="B60" t="s">
        <v>678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84">
        <v>0</v>
      </c>
      <c r="AQ60">
        <v>4500</v>
      </c>
      <c r="AR60" s="380">
        <v>-1.739239299074713E-3</v>
      </c>
    </row>
    <row r="61" spans="1:44">
      <c r="A61" s="123" t="s">
        <v>24</v>
      </c>
      <c r="B61" t="s">
        <v>678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84">
        <v>0</v>
      </c>
      <c r="AQ61">
        <v>2100</v>
      </c>
      <c r="AR61" s="385">
        <v>0.03</v>
      </c>
    </row>
    <row r="62" spans="1:44">
      <c r="A62" s="111" t="s">
        <v>651</v>
      </c>
      <c r="B62" t="s">
        <v>678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84">
        <v>96.326733398437497</v>
      </c>
      <c r="AQ62">
        <v>2100</v>
      </c>
      <c r="AR62" s="385">
        <v>0.03</v>
      </c>
    </row>
    <row r="63" spans="1:44">
      <c r="A63" s="127" t="s">
        <v>184</v>
      </c>
      <c r="B63" s="377" t="s">
        <v>678</v>
      </c>
      <c r="C63" s="377"/>
      <c r="D63" s="377"/>
      <c r="E63" s="377"/>
      <c r="F63" s="377"/>
      <c r="G63" s="386">
        <v>1681.812020804937</v>
      </c>
      <c r="H63" s="386">
        <v>1714.5911457904419</v>
      </c>
      <c r="I63" s="386">
        <v>2080.0682119536632</v>
      </c>
      <c r="J63" s="386">
        <v>3007.4184791415673</v>
      </c>
      <c r="K63" s="386">
        <v>3407.3126898987966</v>
      </c>
      <c r="L63" s="386">
        <v>1016.7540697802955</v>
      </c>
      <c r="M63" s="386">
        <v>2080.0133759797295</v>
      </c>
      <c r="N63" s="386">
        <v>2444.0299954697066</v>
      </c>
      <c r="O63" s="386">
        <v>3111.2454621850088</v>
      </c>
      <c r="P63" s="386">
        <v>3035.2281482744593</v>
      </c>
      <c r="Q63" s="386">
        <v>4233.0735111500398</v>
      </c>
      <c r="R63" s="386">
        <v>19370.005850297217</v>
      </c>
      <c r="S63" s="386">
        <v>2602.83873819065</v>
      </c>
      <c r="T63" s="386">
        <v>499.702711100405</v>
      </c>
      <c r="U63" s="386">
        <v>1702.6049537922956</v>
      </c>
      <c r="V63" s="386">
        <v>1338.463010460335</v>
      </c>
      <c r="W63" s="386">
        <v>3448.724030075658</v>
      </c>
      <c r="X63" s="386">
        <v>1087.1238721552413</v>
      </c>
      <c r="Y63" s="386">
        <v>761.91344273765981</v>
      </c>
      <c r="Z63" s="386">
        <v>805.33350415059533</v>
      </c>
      <c r="AA63" s="386">
        <v>1674.4194080113675</v>
      </c>
      <c r="AB63" s="386">
        <v>2573.7461607855762</v>
      </c>
      <c r="AC63" s="386">
        <v>396.56551346074411</v>
      </c>
      <c r="AD63" s="386">
        <v>366.62882823341079</v>
      </c>
      <c r="AE63" s="386">
        <v>1258.9001656616554</v>
      </c>
      <c r="AF63" s="386">
        <v>2210.3338944315524</v>
      </c>
      <c r="AG63" s="386">
        <v>1689.8161949523158</v>
      </c>
      <c r="AH63" s="386">
        <v>588.70063314366928</v>
      </c>
      <c r="AI63" s="386">
        <v>746.06289631075265</v>
      </c>
      <c r="AJ63" s="386">
        <v>592.81448987097747</v>
      </c>
      <c r="AK63" s="386">
        <v>591.11538517570648</v>
      </c>
      <c r="AL63" s="386">
        <v>279.47512726449503</v>
      </c>
      <c r="AM63" s="386">
        <v>905.35245168556514</v>
      </c>
      <c r="AN63" s="386">
        <v>593.42780422473152</v>
      </c>
      <c r="AO63" s="407">
        <v>597.72781907222668</v>
      </c>
    </row>
    <row r="64" spans="1:44">
      <c r="A64" s="119" t="s">
        <v>169</v>
      </c>
      <c r="AO64" s="29"/>
    </row>
    <row r="65" spans="1:41">
      <c r="A65" s="123" t="s">
        <v>12</v>
      </c>
      <c r="B65" t="s">
        <v>678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84">
        <v>0</v>
      </c>
    </row>
    <row r="66" spans="1:41">
      <c r="A66" s="123" t="s">
        <v>20</v>
      </c>
      <c r="B66" t="s">
        <v>678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84">
        <v>0</v>
      </c>
    </row>
    <row r="67" spans="1:41">
      <c r="A67" s="123" t="s">
        <v>576</v>
      </c>
      <c r="B67" t="s">
        <v>678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751.76131556570169</v>
      </c>
      <c r="P67" s="2">
        <v>1046.0245328266815</v>
      </c>
      <c r="Q67" s="2">
        <v>0</v>
      </c>
      <c r="R67" s="2">
        <v>751.76131556570169</v>
      </c>
      <c r="S67" s="2">
        <v>1414.1976414202832</v>
      </c>
      <c r="T67" s="2">
        <v>0</v>
      </c>
      <c r="U67" s="2">
        <v>265.80033918353774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580.26834610490619</v>
      </c>
      <c r="AC67" s="2">
        <v>0</v>
      </c>
      <c r="AD67" s="2">
        <v>0</v>
      </c>
      <c r="AE67" s="2">
        <v>0</v>
      </c>
      <c r="AF67" s="2">
        <v>226.684527048098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384">
        <v>0</v>
      </c>
    </row>
    <row r="68" spans="1:41">
      <c r="A68" s="123" t="s">
        <v>22</v>
      </c>
      <c r="B68" t="s">
        <v>678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626.4677629714181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188.90377254008169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84">
        <v>0</v>
      </c>
    </row>
    <row r="69" spans="1:41">
      <c r="A69" s="123" t="s">
        <v>21</v>
      </c>
      <c r="B69" t="s">
        <v>678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613.48599133075606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84">
        <v>0</v>
      </c>
    </row>
    <row r="70" spans="1:41">
      <c r="A70" s="123" t="s">
        <v>175</v>
      </c>
      <c r="B70" t="s">
        <v>678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84">
        <v>0</v>
      </c>
    </row>
    <row r="71" spans="1:41">
      <c r="A71" s="111" t="s">
        <v>176</v>
      </c>
      <c r="B71" t="s">
        <v>678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84">
        <v>0</v>
      </c>
    </row>
    <row r="72" spans="1:41">
      <c r="A72" s="111" t="s">
        <v>177</v>
      </c>
      <c r="B72" t="s">
        <v>678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84">
        <v>0</v>
      </c>
    </row>
    <row r="73" spans="1:41">
      <c r="A73" s="111" t="s">
        <v>178</v>
      </c>
      <c r="B73" t="s">
        <v>678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84">
        <v>0</v>
      </c>
    </row>
    <row r="74" spans="1:41">
      <c r="A74" s="111" t="s">
        <v>1</v>
      </c>
      <c r="B74" t="s">
        <v>678</v>
      </c>
      <c r="G74" s="2">
        <v>0</v>
      </c>
      <c r="H74" s="2">
        <v>0</v>
      </c>
      <c r="I74" s="2">
        <v>2312.8982527162398</v>
      </c>
      <c r="J74" s="2">
        <v>1790.7054546262564</v>
      </c>
      <c r="K74" s="2">
        <v>3083.6825839509956</v>
      </c>
      <c r="L74" s="2">
        <v>596.90181820875239</v>
      </c>
      <c r="M74" s="2">
        <v>1808.265357562856</v>
      </c>
      <c r="N74" s="2">
        <v>3293.5408322044505</v>
      </c>
      <c r="O74" s="2">
        <v>3585.0801112463473</v>
      </c>
      <c r="P74" s="2">
        <v>4206.7306020648548</v>
      </c>
      <c r="Q74" s="2">
        <v>4775.2145456700182</v>
      </c>
      <c r="R74" s="2">
        <v>3577.1874280373258</v>
      </c>
      <c r="S74" s="2">
        <v>1800.1555992215167</v>
      </c>
      <c r="T74" s="2">
        <v>1838.8221387784615</v>
      </c>
      <c r="U74" s="2">
        <v>3596.6419964492025</v>
      </c>
      <c r="V74" s="2">
        <v>3609.8287838561027</v>
      </c>
      <c r="W74" s="2">
        <v>3583.6722841746177</v>
      </c>
      <c r="X74" s="2">
        <v>3651.8462890478513</v>
      </c>
      <c r="Y74" s="2">
        <v>1202.9355446537365</v>
      </c>
      <c r="Z74" s="2">
        <v>606.03372644498415</v>
      </c>
      <c r="AA74" s="2">
        <v>0</v>
      </c>
      <c r="AB74" s="2">
        <v>0</v>
      </c>
      <c r="AC74" s="2">
        <v>1203.9576945486294</v>
      </c>
      <c r="AD74" s="2">
        <v>0</v>
      </c>
      <c r="AE74" s="2">
        <v>1279.8829465907891</v>
      </c>
      <c r="AF74" s="2">
        <v>1795.7824836918194</v>
      </c>
      <c r="AG74" s="2">
        <v>0</v>
      </c>
      <c r="AH74" s="2">
        <v>0</v>
      </c>
      <c r="AI74" s="2">
        <v>1044.5781818653165</v>
      </c>
      <c r="AJ74" s="2">
        <v>1203.9576945486294</v>
      </c>
      <c r="AK74" s="2">
        <v>0</v>
      </c>
      <c r="AL74" s="2">
        <v>0</v>
      </c>
      <c r="AM74" s="2">
        <v>1804.9143919280514</v>
      </c>
      <c r="AN74" s="2">
        <v>1212.0674528899683</v>
      </c>
      <c r="AO74" s="384">
        <v>0</v>
      </c>
    </row>
    <row r="75" spans="1:41">
      <c r="A75" s="111" t="s">
        <v>179</v>
      </c>
      <c r="B75" t="s">
        <v>678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84">
        <v>0</v>
      </c>
    </row>
    <row r="76" spans="1:41">
      <c r="A76" s="111" t="s">
        <v>180</v>
      </c>
      <c r="B76" t="s">
        <v>678</v>
      </c>
      <c r="G76" s="2">
        <v>1368.9500082396971</v>
      </c>
      <c r="H76" s="2">
        <v>1615.8406889496152</v>
      </c>
      <c r="I76" s="2">
        <v>1598.3955660862707</v>
      </c>
      <c r="J76" s="2">
        <v>624.70186718181469</v>
      </c>
      <c r="K76" s="2">
        <v>608.59693338795307</v>
      </c>
      <c r="L76" s="2">
        <v>788.32056698130407</v>
      </c>
      <c r="M76" s="2">
        <v>1249.4037343636296</v>
      </c>
      <c r="N76" s="2">
        <v>390.43866698863565</v>
      </c>
      <c r="O76" s="2">
        <v>623.30933256948299</v>
      </c>
      <c r="P76" s="2">
        <v>1248.0111997512963</v>
      </c>
      <c r="Q76" s="2">
        <v>1169.923466353571</v>
      </c>
      <c r="R76" s="2">
        <v>2187.9960230090842</v>
      </c>
      <c r="S76" s="2">
        <v>795.10234604448215</v>
      </c>
      <c r="T76" s="2">
        <v>467.8301330801952</v>
      </c>
      <c r="U76" s="2">
        <v>1839.9035230762827</v>
      </c>
      <c r="V76" s="2">
        <v>1558.9695987298733</v>
      </c>
      <c r="W76" s="2">
        <v>958.26460510139191</v>
      </c>
      <c r="X76" s="2">
        <v>623.30933256948299</v>
      </c>
      <c r="Y76" s="2">
        <v>311.6546662847415</v>
      </c>
      <c r="Z76" s="2">
        <v>389.56833285592683</v>
      </c>
      <c r="AA76" s="2">
        <v>1873.4093342392782</v>
      </c>
      <c r="AB76" s="2">
        <v>1561.0584006483698</v>
      </c>
      <c r="AC76" s="2">
        <v>0</v>
      </c>
      <c r="AD76" s="2">
        <v>1339.8210901276354</v>
      </c>
      <c r="AE76" s="2">
        <v>1249.4037343636294</v>
      </c>
      <c r="AF76" s="2">
        <v>4257.5946106957163</v>
      </c>
      <c r="AG76" s="2">
        <v>1739.8382063848262</v>
      </c>
      <c r="AH76" s="2">
        <v>1583.6627395893724</v>
      </c>
      <c r="AI76" s="2">
        <v>467.48199942711221</v>
      </c>
      <c r="AJ76" s="2">
        <v>1624.3325051029294</v>
      </c>
      <c r="AK76" s="2">
        <v>311.6546662847415</v>
      </c>
      <c r="AL76" s="2">
        <v>0</v>
      </c>
      <c r="AM76" s="2">
        <v>1294.6124122456326</v>
      </c>
      <c r="AN76" s="2">
        <v>312.3509335909074</v>
      </c>
      <c r="AO76" s="384">
        <v>312.3509335909074</v>
      </c>
    </row>
    <row r="77" spans="1:41">
      <c r="A77" s="111" t="s">
        <v>181</v>
      </c>
      <c r="B77" t="s">
        <v>678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84">
        <v>0</v>
      </c>
    </row>
    <row r="78" spans="1:41">
      <c r="A78" s="111" t="s">
        <v>182</v>
      </c>
      <c r="B78" t="s">
        <v>678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84">
        <v>0</v>
      </c>
    </row>
    <row r="79" spans="1:41">
      <c r="A79" s="111" t="s">
        <v>183</v>
      </c>
      <c r="B79" t="s">
        <v>678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84">
        <v>700.16386191746039</v>
      </c>
    </row>
    <row r="80" spans="1:41">
      <c r="A80" s="111" t="s">
        <v>23</v>
      </c>
      <c r="B80" t="s">
        <v>678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12366</v>
      </c>
      <c r="N80" s="2">
        <v>2700</v>
      </c>
      <c r="O80" s="2">
        <v>0</v>
      </c>
      <c r="P80" s="2">
        <v>0</v>
      </c>
      <c r="Q80" s="2">
        <v>0</v>
      </c>
      <c r="R80" s="2">
        <v>12780</v>
      </c>
      <c r="S80" s="2">
        <v>8100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84">
        <v>0</v>
      </c>
    </row>
    <row r="81" spans="1:44">
      <c r="A81" s="111" t="s">
        <v>24</v>
      </c>
      <c r="B81" t="s">
        <v>678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5040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84">
        <v>0</v>
      </c>
    </row>
    <row r="82" spans="1:44">
      <c r="A82" s="111" t="s">
        <v>651</v>
      </c>
      <c r="B82" t="s">
        <v>678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84">
        <v>374.80718994140625</v>
      </c>
    </row>
    <row r="83" spans="1:44">
      <c r="A83" s="133" t="s">
        <v>184</v>
      </c>
      <c r="B83" s="377" t="s">
        <v>678</v>
      </c>
      <c r="C83" s="377"/>
      <c r="D83" s="377"/>
      <c r="E83" s="377"/>
      <c r="F83" s="377"/>
      <c r="G83" s="386">
        <v>4980.9685739589086</v>
      </c>
      <c r="H83" s="386">
        <v>3267.5617882197207</v>
      </c>
      <c r="I83" s="386">
        <v>9259.829212682127</v>
      </c>
      <c r="J83" s="386">
        <v>6071.491328962652</v>
      </c>
      <c r="K83" s="386">
        <v>5335.5226365898425</v>
      </c>
      <c r="L83" s="386">
        <v>11835.432434422031</v>
      </c>
      <c r="M83" s="386">
        <v>19379.13917427924</v>
      </c>
      <c r="N83" s="386">
        <v>8362.4510296022345</v>
      </c>
      <c r="O83" s="386">
        <v>7650.2018757875512</v>
      </c>
      <c r="P83" s="386">
        <v>7886.8906568445755</v>
      </c>
      <c r="Q83" s="386">
        <v>7356.5153531047099</v>
      </c>
      <c r="R83" s="386">
        <v>21067.855527614785</v>
      </c>
      <c r="S83" s="386">
        <v>18999.384540809544</v>
      </c>
      <c r="T83" s="386">
        <v>4121.3756397761827</v>
      </c>
      <c r="U83" s="386">
        <v>7337.3905626321475</v>
      </c>
      <c r="V83" s="386">
        <v>6700.0290292117597</v>
      </c>
      <c r="W83" s="386">
        <v>6216.0563392135446</v>
      </c>
      <c r="X83" s="386">
        <v>6275.8869433827022</v>
      </c>
      <c r="Y83" s="386">
        <v>3454.8411742367098</v>
      </c>
      <c r="Z83" s="386">
        <v>2766.5888078788835</v>
      </c>
      <c r="AA83" s="386">
        <v>3491.0579673916759</v>
      </c>
      <c r="AB83" s="386">
        <v>3784.2354687541083</v>
      </c>
      <c r="AC83" s="386">
        <v>2708.5999374953253</v>
      </c>
      <c r="AD83" s="386">
        <v>2725.8203805130238</v>
      </c>
      <c r="AE83" s="386">
        <v>3742.5329942219059</v>
      </c>
      <c r="AF83" s="386">
        <v>7262.3228997841406</v>
      </c>
      <c r="AG83" s="386">
        <v>2812.2172368427091</v>
      </c>
      <c r="AH83" s="386">
        <v>2622.9331201467089</v>
      </c>
      <c r="AI83" s="386">
        <v>2559.7103325912362</v>
      </c>
      <c r="AJ83" s="386">
        <v>3885.8257664129242</v>
      </c>
      <c r="AK83" s="386">
        <v>1363.2330199992869</v>
      </c>
      <c r="AL83" s="386">
        <v>1052.0469644111686</v>
      </c>
      <c r="AM83" s="386">
        <v>4156.2149010109451</v>
      </c>
      <c r="AN83" s="386">
        <v>2583.1149981247627</v>
      </c>
      <c r="AO83" s="407">
        <v>1387.321985449774</v>
      </c>
    </row>
    <row r="84" spans="1:44">
      <c r="A84" s="109" t="s">
        <v>15</v>
      </c>
      <c r="AO84" s="29"/>
    </row>
    <row r="85" spans="1:44">
      <c r="A85" s="111" t="s">
        <v>12</v>
      </c>
      <c r="B85" t="s">
        <v>678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84">
        <v>0</v>
      </c>
      <c r="AQ85">
        <v>0</v>
      </c>
      <c r="AR85">
        <v>0</v>
      </c>
    </row>
    <row r="86" spans="1:44">
      <c r="A86" s="111" t="s">
        <v>20</v>
      </c>
      <c r="B86" t="s">
        <v>678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84">
        <v>0</v>
      </c>
      <c r="AQ86">
        <v>0</v>
      </c>
      <c r="AR86">
        <v>0</v>
      </c>
    </row>
    <row r="87" spans="1:44">
      <c r="A87" s="111" t="s">
        <v>576</v>
      </c>
      <c r="B87" t="s">
        <v>678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590.61328431397965</v>
      </c>
      <c r="P87" s="2">
        <v>304.17341061428499</v>
      </c>
      <c r="Q87" s="2">
        <v>590.61328431397965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608.34682122856998</v>
      </c>
      <c r="Z87" s="2">
        <v>0</v>
      </c>
      <c r="AA87" s="2">
        <v>0</v>
      </c>
      <c r="AB87" s="2">
        <v>0</v>
      </c>
      <c r="AC87" s="2">
        <v>304.17341061428499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84">
        <v>0</v>
      </c>
      <c r="AQ87" s="2">
        <f>AQ88*AV$7</f>
        <v>1081.3132264994135</v>
      </c>
      <c r="AR87" s="380">
        <v>-1.739239299074713E-3</v>
      </c>
    </row>
    <row r="88" spans="1:44">
      <c r="A88" s="111" t="s">
        <v>22</v>
      </c>
      <c r="B88" t="s">
        <v>678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253.47784217857102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84">
        <v>253.47784217857102</v>
      </c>
      <c r="AQ88" s="2">
        <v>901.0943554161779</v>
      </c>
      <c r="AR88" s="380">
        <v>-1.739239299074713E-3</v>
      </c>
    </row>
    <row r="89" spans="1:44">
      <c r="A89" s="111" t="s">
        <v>21</v>
      </c>
      <c r="B89" t="s">
        <v>678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881.80539069699751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881.80539069699762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84">
        <v>0</v>
      </c>
      <c r="AQ89" s="2">
        <v>1614.4368192914637</v>
      </c>
      <c r="AR89" s="380">
        <v>-1.739239299074713E-3</v>
      </c>
    </row>
    <row r="90" spans="1:44">
      <c r="A90" s="111" t="s">
        <v>175</v>
      </c>
      <c r="B90" t="s">
        <v>678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84">
        <v>0</v>
      </c>
      <c r="AQ90">
        <v>0</v>
      </c>
      <c r="AR90" s="380">
        <v>-1.739239299074713E-3</v>
      </c>
    </row>
    <row r="91" spans="1:44">
      <c r="A91" s="111" t="s">
        <v>176</v>
      </c>
      <c r="B91" t="s">
        <v>678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84">
        <v>0</v>
      </c>
      <c r="AQ91">
        <v>0</v>
      </c>
      <c r="AR91" s="380">
        <v>-1.739239299074713E-3</v>
      </c>
    </row>
    <row r="92" spans="1:44">
      <c r="A92" s="111" t="s">
        <v>177</v>
      </c>
      <c r="B92" t="s">
        <v>678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84">
        <v>0</v>
      </c>
      <c r="AQ92">
        <v>0</v>
      </c>
      <c r="AR92" s="380">
        <v>-1.739239299074713E-3</v>
      </c>
    </row>
    <row r="93" spans="1:44">
      <c r="A93" s="111" t="s">
        <v>178</v>
      </c>
      <c r="B93" t="s">
        <v>678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84">
        <v>0</v>
      </c>
      <c r="AQ93">
        <v>0</v>
      </c>
      <c r="AR93">
        <v>0</v>
      </c>
    </row>
    <row r="94" spans="1:44">
      <c r="A94" s="111" t="s">
        <v>1</v>
      </c>
      <c r="B94" t="s">
        <v>678</v>
      </c>
      <c r="G94" s="2">
        <v>0</v>
      </c>
      <c r="H94" s="2">
        <v>2626.001601110197</v>
      </c>
      <c r="I94" s="2">
        <v>4803.3012392410728</v>
      </c>
      <c r="J94" s="2">
        <v>7053.8066396358354</v>
      </c>
      <c r="K94" s="2">
        <v>6139.3566274496097</v>
      </c>
      <c r="L94" s="2">
        <v>5764.3393359535376</v>
      </c>
      <c r="M94" s="2">
        <v>1329.0732748635714</v>
      </c>
      <c r="N94" s="2">
        <v>1201.529825107564</v>
      </c>
      <c r="O94" s="2">
        <v>4946.7238163173797</v>
      </c>
      <c r="P94" s="2">
        <v>0</v>
      </c>
      <c r="Q94" s="2">
        <v>279.35388240315785</v>
      </c>
      <c r="R94" s="2">
        <v>1899.9348581994504</v>
      </c>
      <c r="S94" s="2">
        <v>2468.1530639071962</v>
      </c>
      <c r="T94" s="2">
        <v>6591.450986392596</v>
      </c>
      <c r="U94" s="2">
        <v>3777.8669298559435</v>
      </c>
      <c r="V94" s="2">
        <v>2564.4455179879883</v>
      </c>
      <c r="W94" s="2">
        <v>1453.9818300254542</v>
      </c>
      <c r="X94" s="2">
        <v>677.99882335001564</v>
      </c>
      <c r="Y94" s="2">
        <v>677.99882335001564</v>
      </c>
      <c r="Z94" s="2">
        <v>677.99882335001564</v>
      </c>
      <c r="AA94" s="2">
        <v>0</v>
      </c>
      <c r="AB94" s="2">
        <v>0</v>
      </c>
      <c r="AC94" s="2">
        <v>0</v>
      </c>
      <c r="AD94" s="2">
        <v>0</v>
      </c>
      <c r="AE94" s="2">
        <v>1989.3092660998482</v>
      </c>
      <c r="AF94" s="2">
        <v>1266.6232387996336</v>
      </c>
      <c r="AG94" s="2">
        <v>0</v>
      </c>
      <c r="AH94" s="2">
        <v>1319.9512975314042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600.76491255378198</v>
      </c>
      <c r="AO94" s="384">
        <v>0</v>
      </c>
    </row>
    <row r="95" spans="1:44">
      <c r="A95" s="111" t="s">
        <v>179</v>
      </c>
      <c r="B95" t="s">
        <v>678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84">
        <v>0</v>
      </c>
      <c r="AQ95" s="2">
        <f>AQ89</f>
        <v>1614.4368192914637</v>
      </c>
      <c r="AR95" s="380">
        <v>-1.739239299074713E-3</v>
      </c>
    </row>
    <row r="96" spans="1:44">
      <c r="A96" s="111" t="s">
        <v>180</v>
      </c>
      <c r="B96" t="s">
        <v>678</v>
      </c>
      <c r="G96" s="2">
        <v>2327.6677228240119</v>
      </c>
      <c r="H96" s="2">
        <v>197.6075407776286</v>
      </c>
      <c r="I96" s="2">
        <v>971.02281376566509</v>
      </c>
      <c r="J96" s="2">
        <v>1193.5495462968809</v>
      </c>
      <c r="K96" s="2">
        <v>0</v>
      </c>
      <c r="L96" s="2">
        <v>0</v>
      </c>
      <c r="M96" s="2">
        <v>0</v>
      </c>
      <c r="N96" s="2">
        <v>0</v>
      </c>
      <c r="O96" s="2">
        <v>207.09270273495551</v>
      </c>
      <c r="P96" s="2">
        <v>0</v>
      </c>
      <c r="Q96" s="2">
        <v>482.99831551116563</v>
      </c>
      <c r="R96" s="2">
        <v>0</v>
      </c>
      <c r="S96" s="2">
        <v>0</v>
      </c>
      <c r="T96" s="2">
        <v>0</v>
      </c>
      <c r="U96" s="2">
        <v>316.17206524420692</v>
      </c>
      <c r="V96" s="2">
        <v>323.25456716003634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228.76477060556419</v>
      </c>
      <c r="AM96" s="2">
        <v>0</v>
      </c>
      <c r="AN96" s="2">
        <v>632.34413048841384</v>
      </c>
      <c r="AO96" s="384">
        <v>462.62287580919298</v>
      </c>
    </row>
    <row r="97" spans="1:44">
      <c r="A97" s="111" t="s">
        <v>181</v>
      </c>
      <c r="B97" t="s">
        <v>678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84">
        <v>0</v>
      </c>
    </row>
    <row r="98" spans="1:44">
      <c r="A98" s="111" t="s">
        <v>182</v>
      </c>
      <c r="B98" t="s">
        <v>678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84">
        <v>0</v>
      </c>
    </row>
    <row r="99" spans="1:44">
      <c r="A99" s="111" t="s">
        <v>183</v>
      </c>
      <c r="B99" t="s">
        <v>678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84">
        <v>1061.4648103192101</v>
      </c>
    </row>
    <row r="100" spans="1:44">
      <c r="A100" s="111" t="s">
        <v>23</v>
      </c>
      <c r="B100" t="s">
        <v>678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2700</v>
      </c>
      <c r="N100" s="2">
        <v>1800</v>
      </c>
      <c r="O100" s="2">
        <v>0</v>
      </c>
      <c r="P100" s="2">
        <v>0</v>
      </c>
      <c r="Q100" s="2">
        <v>8100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84">
        <v>0</v>
      </c>
      <c r="AQ100">
        <v>4500</v>
      </c>
      <c r="AR100" s="380">
        <v>-1.739239299074713E-3</v>
      </c>
    </row>
    <row r="101" spans="1:44">
      <c r="A101" s="111" t="s">
        <v>24</v>
      </c>
      <c r="B101" t="s">
        <v>678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4410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84">
        <v>0</v>
      </c>
      <c r="AQ101">
        <v>2100</v>
      </c>
      <c r="AR101" s="385">
        <v>0.03</v>
      </c>
    </row>
    <row r="102" spans="1:44">
      <c r="A102" s="111" t="s">
        <v>651</v>
      </c>
      <c r="B102" t="s">
        <v>678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84">
        <v>530.98417968750005</v>
      </c>
      <c r="AQ102">
        <v>2100</v>
      </c>
      <c r="AR102" s="385">
        <v>0.03</v>
      </c>
    </row>
    <row r="103" spans="1:44">
      <c r="A103" s="115" t="s">
        <v>184</v>
      </c>
      <c r="B103" s="377" t="s">
        <v>678</v>
      </c>
      <c r="C103" s="377"/>
      <c r="D103" s="377"/>
      <c r="E103" s="377"/>
      <c r="F103" s="377"/>
      <c r="G103" s="386">
        <v>7193.5169257658135</v>
      </c>
      <c r="H103" s="386">
        <v>7068.0303774043059</v>
      </c>
      <c r="I103" s="386">
        <v>11716.583559218445</v>
      </c>
      <c r="J103" s="386">
        <v>13712.332025526142</v>
      </c>
      <c r="K103" s="386">
        <v>19517.048262062075</v>
      </c>
      <c r="L103" s="386">
        <v>10271.798993258793</v>
      </c>
      <c r="M103" s="386">
        <v>6725.4091772609454</v>
      </c>
      <c r="N103" s="386">
        <v>4921.6578708512761</v>
      </c>
      <c r="O103" s="386">
        <v>7527.9288671683016</v>
      </c>
      <c r="P103" s="386">
        <v>2061.098572548608</v>
      </c>
      <c r="Q103" s="386">
        <v>11421.177228769806</v>
      </c>
      <c r="R103" s="386">
        <v>4008.0925717154687</v>
      </c>
      <c r="S103" s="386">
        <v>4790.3524673785359</v>
      </c>
      <c r="T103" s="386">
        <v>9784.2793792070261</v>
      </c>
      <c r="U103" s="386">
        <v>6215.9079432734998</v>
      </c>
      <c r="V103" s="386">
        <v>5765.5796264694436</v>
      </c>
      <c r="W103" s="386">
        <v>4529.4937327554007</v>
      </c>
      <c r="X103" s="386">
        <v>8159.4901872783757</v>
      </c>
      <c r="Y103" s="386">
        <v>3667.20625987836</v>
      </c>
      <c r="Z103" s="386">
        <v>4767.2811921767552</v>
      </c>
      <c r="AA103" s="386">
        <v>3302.1531307590417</v>
      </c>
      <c r="AB103" s="386">
        <v>2068.1907144571192</v>
      </c>
      <c r="AC103" s="386">
        <v>2314.7373184348412</v>
      </c>
      <c r="AD103" s="386">
        <v>2228.2607428957863</v>
      </c>
      <c r="AE103" s="386">
        <v>8862.8669832645592</v>
      </c>
      <c r="AF103" s="386">
        <v>2661.8989040049664</v>
      </c>
      <c r="AG103" s="386">
        <v>2412.3533265712358</v>
      </c>
      <c r="AH103" s="386">
        <v>7004.8219440771854</v>
      </c>
      <c r="AI103" s="386">
        <v>1355.1048149136086</v>
      </c>
      <c r="AJ103" s="386">
        <v>1707.3065001401651</v>
      </c>
      <c r="AK103" s="386">
        <v>1744.379885178646</v>
      </c>
      <c r="AL103" s="386">
        <v>1696.2529229574352</v>
      </c>
      <c r="AM103" s="386">
        <v>1507.9620857190421</v>
      </c>
      <c r="AN103" s="386">
        <v>2782.7084686178241</v>
      </c>
      <c r="AO103" s="407">
        <v>2308.5497079944744</v>
      </c>
    </row>
    <row r="104" spans="1:44">
      <c r="A104" s="109" t="s">
        <v>14</v>
      </c>
      <c r="AO104" s="29"/>
    </row>
    <row r="105" spans="1:44">
      <c r="A105" s="111" t="s">
        <v>12</v>
      </c>
      <c r="B105" t="s">
        <v>678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84">
        <v>0</v>
      </c>
      <c r="AQ105">
        <v>0</v>
      </c>
      <c r="AR105">
        <v>0</v>
      </c>
    </row>
    <row r="106" spans="1:44">
      <c r="A106" s="111" t="s">
        <v>20</v>
      </c>
      <c r="B106" t="s">
        <v>678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84">
        <v>0</v>
      </c>
      <c r="AQ106">
        <v>0</v>
      </c>
      <c r="AR106">
        <v>0</v>
      </c>
    </row>
    <row r="107" spans="1:44">
      <c r="A107" s="111" t="s">
        <v>576</v>
      </c>
      <c r="B107" t="s">
        <v>678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84">
        <v>0</v>
      </c>
      <c r="AQ107" s="2">
        <f>AQ108*AV$7</f>
        <v>1081.3132264994135</v>
      </c>
      <c r="AR107" s="380">
        <v>-1.739239299074713E-3</v>
      </c>
    </row>
    <row r="108" spans="1:44">
      <c r="A108" s="111" t="s">
        <v>22</v>
      </c>
      <c r="B108" t="s">
        <v>678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84">
        <v>253.47784217857091</v>
      </c>
      <c r="AQ108" s="2">
        <v>901.0943554161779</v>
      </c>
      <c r="AR108" s="380">
        <v>-1.739239299074713E-3</v>
      </c>
    </row>
    <row r="109" spans="1:44">
      <c r="A109" s="111" t="s">
        <v>21</v>
      </c>
      <c r="B109" t="s">
        <v>678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881.80539069699751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84">
        <v>0</v>
      </c>
      <c r="AQ109" s="2">
        <v>1614.4368192914637</v>
      </c>
      <c r="AR109" s="380">
        <v>-1.739239299074713E-3</v>
      </c>
    </row>
    <row r="110" spans="1:44">
      <c r="A110" s="111" t="s">
        <v>175</v>
      </c>
      <c r="B110" t="s">
        <v>678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84">
        <v>0</v>
      </c>
      <c r="AQ110">
        <v>0</v>
      </c>
      <c r="AR110" s="380">
        <v>-1.739239299074713E-3</v>
      </c>
    </row>
    <row r="111" spans="1:44">
      <c r="A111" s="111" t="s">
        <v>176</v>
      </c>
      <c r="B111" t="s">
        <v>678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84">
        <v>0</v>
      </c>
      <c r="AQ111">
        <v>0</v>
      </c>
      <c r="AR111" s="380">
        <v>-1.739239299074713E-3</v>
      </c>
    </row>
    <row r="112" spans="1:44">
      <c r="A112" s="111" t="s">
        <v>177</v>
      </c>
      <c r="B112" t="s">
        <v>678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84">
        <v>0</v>
      </c>
      <c r="AQ112">
        <v>0</v>
      </c>
      <c r="AR112" s="380">
        <v>-1.739239299074713E-3</v>
      </c>
    </row>
    <row r="113" spans="1:44">
      <c r="A113" s="111" t="s">
        <v>178</v>
      </c>
      <c r="B113" t="s">
        <v>678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84">
        <v>0</v>
      </c>
      <c r="AQ113">
        <v>0</v>
      </c>
      <c r="AR113">
        <v>0</v>
      </c>
    </row>
    <row r="114" spans="1:44">
      <c r="A114" s="111" t="s">
        <v>1</v>
      </c>
      <c r="B114" t="s">
        <v>678</v>
      </c>
      <c r="G114" s="2">
        <v>2326.1457021692977</v>
      </c>
      <c r="H114" s="2">
        <v>1712.9338393816745</v>
      </c>
      <c r="I114" s="2">
        <v>3878.549655705865</v>
      </c>
      <c r="J114" s="2">
        <v>3127.5650173270433</v>
      </c>
      <c r="K114" s="2">
        <v>2989.1771847019522</v>
      </c>
      <c r="L114" s="2">
        <v>0</v>
      </c>
      <c r="M114" s="2">
        <v>3991.713655770096</v>
      </c>
      <c r="N114" s="2">
        <v>4978.5710431026127</v>
      </c>
      <c r="O114" s="2">
        <v>6688.1204452550464</v>
      </c>
      <c r="P114" s="2">
        <v>7062.3842739195297</v>
      </c>
      <c r="Q114" s="2">
        <v>5528.3322277987436</v>
      </c>
      <c r="R114" s="2">
        <v>3994.2801816779515</v>
      </c>
      <c r="S114" s="2">
        <v>1534.0520461207889</v>
      </c>
      <c r="T114" s="2">
        <v>0</v>
      </c>
      <c r="U114" s="2">
        <v>1534.0520461207889</v>
      </c>
      <c r="V114" s="2">
        <v>0</v>
      </c>
      <c r="W114" s="2">
        <v>0</v>
      </c>
      <c r="X114" s="2">
        <v>0</v>
      </c>
      <c r="Y114" s="2">
        <v>92.258555083393588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27.677566525018076</v>
      </c>
      <c r="AF114" s="2">
        <v>1084.9606077807066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84">
        <v>0</v>
      </c>
    </row>
    <row r="115" spans="1:44">
      <c r="A115" s="111" t="s">
        <v>179</v>
      </c>
      <c r="B115" t="s">
        <v>678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84">
        <v>0</v>
      </c>
      <c r="AQ115" s="2">
        <f>AQ109</f>
        <v>1614.4368192914637</v>
      </c>
      <c r="AR115" s="380">
        <v>-1.739239299074713E-3</v>
      </c>
    </row>
    <row r="116" spans="1:44">
      <c r="A116" s="111" t="s">
        <v>180</v>
      </c>
      <c r="B116" t="s">
        <v>678</v>
      </c>
      <c r="G116" s="2">
        <v>602.33488951782419</v>
      </c>
      <c r="H116" s="2">
        <v>841.59489422666888</v>
      </c>
      <c r="I116" s="2">
        <v>0</v>
      </c>
      <c r="J116" s="2">
        <v>597.98594471994443</v>
      </c>
      <c r="K116" s="2">
        <v>493.472824113223</v>
      </c>
      <c r="L116" s="2">
        <v>4.160489336464513E-2</v>
      </c>
      <c r="M116" s="2">
        <v>0</v>
      </c>
      <c r="N116" s="2">
        <v>0</v>
      </c>
      <c r="O116" s="2">
        <v>396.84667516943398</v>
      </c>
      <c r="P116" s="2">
        <v>167.69972402321244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318.36993514311956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84">
        <v>0</v>
      </c>
    </row>
    <row r="117" spans="1:44">
      <c r="A117" s="111" t="s">
        <v>181</v>
      </c>
      <c r="B117" t="s">
        <v>678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84">
        <v>0</v>
      </c>
    </row>
    <row r="118" spans="1:44">
      <c r="A118" s="111" t="s">
        <v>182</v>
      </c>
      <c r="B118" t="s">
        <v>678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84">
        <v>0</v>
      </c>
    </row>
    <row r="119" spans="1:44">
      <c r="A119" s="111" t="s">
        <v>183</v>
      </c>
      <c r="B119" t="s">
        <v>678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84">
        <v>1084.1825951799231</v>
      </c>
    </row>
    <row r="120" spans="1:44">
      <c r="A120" s="111" t="s">
        <v>23</v>
      </c>
      <c r="B120" t="s">
        <v>678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1350</v>
      </c>
      <c r="O120" s="2">
        <v>1800</v>
      </c>
      <c r="P120" s="2">
        <v>5850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84">
        <v>0</v>
      </c>
      <c r="AQ120">
        <v>4500</v>
      </c>
      <c r="AR120" s="380">
        <v>-1.739239299074713E-3</v>
      </c>
    </row>
    <row r="121" spans="1:44">
      <c r="A121" s="111" t="s">
        <v>24</v>
      </c>
      <c r="B121" t="s">
        <v>678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2226.0000016227541</v>
      </c>
      <c r="L121" s="2">
        <v>0</v>
      </c>
      <c r="M121" s="2">
        <v>1050.0000000006889</v>
      </c>
      <c r="N121" s="2">
        <v>1680.0000000000332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84">
        <v>0</v>
      </c>
      <c r="AQ121">
        <v>2100</v>
      </c>
      <c r="AR121" s="385">
        <v>0.03</v>
      </c>
    </row>
    <row r="122" spans="1:44">
      <c r="A122" s="111" t="s">
        <v>651</v>
      </c>
      <c r="B122" t="s">
        <v>678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84">
        <v>502.80439453125001</v>
      </c>
      <c r="AQ122">
        <v>2100</v>
      </c>
      <c r="AR122" s="385">
        <v>0.03</v>
      </c>
    </row>
    <row r="123" spans="1:44">
      <c r="A123" s="115" t="s">
        <v>184</v>
      </c>
      <c r="B123" s="377" t="s">
        <v>678</v>
      </c>
      <c r="C123" s="377"/>
      <c r="D123" s="377"/>
      <c r="E123" s="377"/>
      <c r="F123" s="377"/>
      <c r="G123" s="386">
        <v>6242.4459127167565</v>
      </c>
      <c r="H123" s="386">
        <v>7178.2586591534027</v>
      </c>
      <c r="I123" s="386">
        <v>5552.7534489435502</v>
      </c>
      <c r="J123" s="386">
        <v>5278.7560454820759</v>
      </c>
      <c r="K123" s="386">
        <v>8006.8186460818579</v>
      </c>
      <c r="L123" s="386">
        <v>4258.2481900809225</v>
      </c>
      <c r="M123" s="386">
        <v>7977.775931900037</v>
      </c>
      <c r="N123" s="386">
        <v>9718.8356165557962</v>
      </c>
      <c r="O123" s="386">
        <v>10511.13095575845</v>
      </c>
      <c r="P123" s="386">
        <v>14700.585510017156</v>
      </c>
      <c r="Q123" s="386">
        <v>7189.6826355469693</v>
      </c>
      <c r="R123" s="386">
        <v>5921.2194093663284</v>
      </c>
      <c r="S123" s="386">
        <v>3758.5039347191473</v>
      </c>
      <c r="T123" s="386">
        <v>2199.4578760924096</v>
      </c>
      <c r="U123" s="386">
        <v>3644.3246916096396</v>
      </c>
      <c r="V123" s="386">
        <v>2024.749704948885</v>
      </c>
      <c r="W123" s="386">
        <v>3890.4847598896649</v>
      </c>
      <c r="X123" s="386">
        <v>2071.0332405153085</v>
      </c>
      <c r="Y123" s="386">
        <v>3922.533075564002</v>
      </c>
      <c r="Z123" s="386">
        <v>2030.4117321989661</v>
      </c>
      <c r="AA123" s="386">
        <v>2363.455404675256</v>
      </c>
      <c r="AB123" s="386">
        <v>3299.5149785914723</v>
      </c>
      <c r="AC123" s="386">
        <v>1957.2224969577401</v>
      </c>
      <c r="AD123" s="386">
        <v>1805.9386549834196</v>
      </c>
      <c r="AE123" s="386">
        <v>1736.9998624060568</v>
      </c>
      <c r="AF123" s="386">
        <v>2459.6005078442922</v>
      </c>
      <c r="AG123" s="386">
        <v>1360.377013175369</v>
      </c>
      <c r="AH123" s="386">
        <v>1321.4514797690842</v>
      </c>
      <c r="AI123" s="386">
        <v>1334.168758680556</v>
      </c>
      <c r="AJ123" s="386">
        <v>1372.3912101783781</v>
      </c>
      <c r="AK123" s="386">
        <v>1411.7824053525896</v>
      </c>
      <c r="AL123" s="386">
        <v>1926.0576573008195</v>
      </c>
      <c r="AM123" s="386">
        <v>1496.6861694419063</v>
      </c>
      <c r="AN123" s="386">
        <v>1541.1393640495962</v>
      </c>
      <c r="AO123" s="407">
        <v>1840.4648318897439</v>
      </c>
    </row>
    <row r="124" spans="1:44">
      <c r="A124" s="109" t="s">
        <v>19</v>
      </c>
      <c r="AO124" s="29"/>
    </row>
    <row r="125" spans="1:44">
      <c r="A125" s="111" t="s">
        <v>12</v>
      </c>
      <c r="B125" t="s">
        <v>678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84">
        <v>0</v>
      </c>
      <c r="AQ125">
        <v>0</v>
      </c>
      <c r="AR125">
        <v>0</v>
      </c>
    </row>
    <row r="126" spans="1:44">
      <c r="A126" s="111" t="s">
        <v>20</v>
      </c>
      <c r="B126" t="s">
        <v>678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84">
        <v>0</v>
      </c>
      <c r="AQ126">
        <v>0</v>
      </c>
      <c r="AR126">
        <v>0</v>
      </c>
    </row>
    <row r="127" spans="1:44">
      <c r="A127" s="111" t="s">
        <v>576</v>
      </c>
      <c r="B127" t="s">
        <v>678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84">
        <v>0</v>
      </c>
      <c r="AQ127" s="2">
        <f>AQ128*AV$7</f>
        <v>2236.5436509046585</v>
      </c>
      <c r="AR127" s="380">
        <v>-1.739239299074713E-3</v>
      </c>
    </row>
    <row r="128" spans="1:44">
      <c r="A128" s="111" t="s">
        <v>22</v>
      </c>
      <c r="B128" t="s">
        <v>678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84">
        <v>0</v>
      </c>
      <c r="AQ128" s="2">
        <v>1863.7863757538821</v>
      </c>
      <c r="AR128" s="380">
        <v>-1.739239299074713E-3</v>
      </c>
    </row>
    <row r="129" spans="1:44">
      <c r="A129" s="111" t="s">
        <v>21</v>
      </c>
      <c r="B129" t="s">
        <v>678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84">
        <v>0</v>
      </c>
      <c r="AQ129" s="2">
        <v>1541.2824873003083</v>
      </c>
      <c r="AR129" s="380">
        <v>-1.739239299074713E-3</v>
      </c>
    </row>
    <row r="130" spans="1:44">
      <c r="A130" s="111" t="s">
        <v>175</v>
      </c>
      <c r="B130" t="s">
        <v>678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84">
        <v>0</v>
      </c>
      <c r="AQ130">
        <v>0</v>
      </c>
      <c r="AR130" s="380">
        <v>-1.739239299074713E-3</v>
      </c>
    </row>
    <row r="131" spans="1:44">
      <c r="A131" s="111" t="s">
        <v>176</v>
      </c>
      <c r="B131" t="s">
        <v>678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84">
        <v>0</v>
      </c>
      <c r="AQ131">
        <v>0</v>
      </c>
      <c r="AR131" s="380">
        <v>-1.739239299074713E-3</v>
      </c>
    </row>
    <row r="132" spans="1:44">
      <c r="A132" s="111" t="s">
        <v>177</v>
      </c>
      <c r="B132" t="s">
        <v>678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84">
        <v>0</v>
      </c>
      <c r="AQ132">
        <v>0</v>
      </c>
      <c r="AR132" s="380">
        <v>-1.739239299074713E-3</v>
      </c>
    </row>
    <row r="133" spans="1:44">
      <c r="A133" s="111" t="s">
        <v>178</v>
      </c>
      <c r="B133" t="s">
        <v>678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84">
        <v>0</v>
      </c>
      <c r="AQ133">
        <v>0</v>
      </c>
      <c r="AR133">
        <v>0</v>
      </c>
    </row>
    <row r="134" spans="1:44">
      <c r="A134" s="111" t="s">
        <v>1</v>
      </c>
      <c r="B134" t="s">
        <v>678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0</v>
      </c>
      <c r="L134" s="2">
        <v>0</v>
      </c>
      <c r="M134" s="2">
        <v>0</v>
      </c>
      <c r="N134" s="2">
        <v>905.88930133275505</v>
      </c>
      <c r="O134" s="2">
        <v>0</v>
      </c>
      <c r="P134" s="2">
        <v>301.96310044425167</v>
      </c>
      <c r="Q134" s="2">
        <v>2422.5668646154036</v>
      </c>
      <c r="R134" s="2">
        <v>638.79337767324591</v>
      </c>
      <c r="S134" s="2">
        <v>167.04584764756814</v>
      </c>
      <c r="T134" s="2">
        <v>0</v>
      </c>
      <c r="U134" s="2">
        <v>301.96310044425167</v>
      </c>
      <c r="V134" s="2">
        <v>301.96310044425167</v>
      </c>
      <c r="W134" s="2">
        <v>0</v>
      </c>
      <c r="X134" s="2">
        <v>597.60362421906052</v>
      </c>
      <c r="Y134" s="2">
        <v>638.79337767324591</v>
      </c>
      <c r="Z134" s="2">
        <v>1214.8788919823144</v>
      </c>
      <c r="AA134" s="2">
        <v>603.92620088850333</v>
      </c>
      <c r="AB134" s="2">
        <v>637.38976565262953</v>
      </c>
      <c r="AC134" s="2">
        <v>0</v>
      </c>
      <c r="AD134" s="2">
        <v>597.60362421906052</v>
      </c>
      <c r="AE134" s="2">
        <v>0</v>
      </c>
      <c r="AF134" s="2">
        <v>0</v>
      </c>
      <c r="AG134" s="2">
        <v>0</v>
      </c>
      <c r="AH134" s="2">
        <v>0</v>
      </c>
      <c r="AI134" s="2">
        <v>1234.9933898716899</v>
      </c>
      <c r="AJ134" s="2">
        <v>0</v>
      </c>
      <c r="AK134" s="2">
        <v>0</v>
      </c>
      <c r="AL134" s="2">
        <v>597.60362421906052</v>
      </c>
      <c r="AM134" s="2">
        <v>0</v>
      </c>
      <c r="AN134" s="2">
        <v>0</v>
      </c>
      <c r="AO134" s="384">
        <v>0</v>
      </c>
    </row>
    <row r="135" spans="1:44">
      <c r="A135" s="111" t="s">
        <v>179</v>
      </c>
      <c r="B135" t="s">
        <v>678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84">
        <v>0</v>
      </c>
      <c r="AQ135" s="2">
        <f>AQ129</f>
        <v>1541.2824873003083</v>
      </c>
      <c r="AR135" s="380">
        <v>-1.739239299074713E-3</v>
      </c>
    </row>
    <row r="136" spans="1:44">
      <c r="A136" s="111" t="s">
        <v>180</v>
      </c>
      <c r="B136" t="s">
        <v>678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84">
        <v>656.09806095234421</v>
      </c>
    </row>
    <row r="137" spans="1:44">
      <c r="A137" s="111" t="s">
        <v>181</v>
      </c>
      <c r="B137" t="s">
        <v>678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84">
        <v>0</v>
      </c>
    </row>
    <row r="138" spans="1:44">
      <c r="A138" s="111" t="s">
        <v>182</v>
      </c>
      <c r="B138" t="s">
        <v>678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84">
        <v>0</v>
      </c>
    </row>
    <row r="139" spans="1:44">
      <c r="A139" s="111" t="s">
        <v>183</v>
      </c>
      <c r="B139" t="s">
        <v>678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84">
        <v>80.713835533430299</v>
      </c>
    </row>
    <row r="140" spans="1:44">
      <c r="A140" s="111" t="s">
        <v>23</v>
      </c>
      <c r="B140" t="s">
        <v>678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84">
        <v>0</v>
      </c>
      <c r="AQ140">
        <v>4500</v>
      </c>
      <c r="AR140" s="380">
        <v>-1.739239299074713E-3</v>
      </c>
    </row>
    <row r="141" spans="1:44">
      <c r="A141" s="111" t="s">
        <v>24</v>
      </c>
      <c r="B141" t="s">
        <v>678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84">
        <v>0</v>
      </c>
      <c r="AQ141">
        <v>2100</v>
      </c>
      <c r="AR141" s="385">
        <v>0.03</v>
      </c>
    </row>
    <row r="142" spans="1:44">
      <c r="A142" s="111" t="s">
        <v>651</v>
      </c>
      <c r="B142" t="s">
        <v>678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84">
        <v>30.659948730468749</v>
      </c>
      <c r="AQ142">
        <v>2100</v>
      </c>
      <c r="AR142" s="385">
        <v>0.03</v>
      </c>
    </row>
    <row r="143" spans="1:44">
      <c r="A143" s="137" t="s">
        <v>184</v>
      </c>
      <c r="B143" s="377" t="s">
        <v>678</v>
      </c>
      <c r="C143" s="377"/>
      <c r="D143" s="377"/>
      <c r="E143" s="377"/>
      <c r="F143" s="377"/>
      <c r="G143" s="386">
        <v>75.604948627750105</v>
      </c>
      <c r="H143" s="386">
        <v>951.28691254716648</v>
      </c>
      <c r="I143" s="386">
        <v>652.68664998866552</v>
      </c>
      <c r="J143" s="386">
        <v>1957.0812946558101</v>
      </c>
      <c r="K143" s="386">
        <v>107.05321982405952</v>
      </c>
      <c r="L143" s="386">
        <v>113.50913433230986</v>
      </c>
      <c r="M143" s="386">
        <v>118.56365930486757</v>
      </c>
      <c r="N143" s="386">
        <v>1037.9212245342367</v>
      </c>
      <c r="O143" s="386">
        <v>121.84949247501143</v>
      </c>
      <c r="P143" s="386">
        <v>423.8094313285776</v>
      </c>
      <c r="Q143" s="386">
        <v>2548.1714345637183</v>
      </c>
      <c r="R143" s="386">
        <v>786.32883513135403</v>
      </c>
      <c r="S143" s="386">
        <v>666.23917325165314</v>
      </c>
      <c r="T143" s="386">
        <v>185.61283838208931</v>
      </c>
      <c r="U143" s="386">
        <v>472.66882668156256</v>
      </c>
      <c r="V143" s="386">
        <v>463.54580749770724</v>
      </c>
      <c r="W143" s="386">
        <v>168.3166537195832</v>
      </c>
      <c r="X143" s="386">
        <v>1254.27568339555</v>
      </c>
      <c r="Y143" s="386">
        <v>802.04982335648947</v>
      </c>
      <c r="Z143" s="386">
        <v>1694.9885018509906</v>
      </c>
      <c r="AA143" s="386">
        <v>2067.8420331709913</v>
      </c>
      <c r="AB143" s="386">
        <v>801.34310466724673</v>
      </c>
      <c r="AC143" s="386">
        <v>148.41464833430672</v>
      </c>
      <c r="AD143" s="386">
        <v>739.279377231377</v>
      </c>
      <c r="AE143" s="386">
        <v>122.35363404183914</v>
      </c>
      <c r="AF143" s="386">
        <v>99.429672469971507</v>
      </c>
      <c r="AG143" s="386">
        <v>97.875365750164633</v>
      </c>
      <c r="AH143" s="386">
        <v>418.44066011084215</v>
      </c>
      <c r="AI143" s="386">
        <v>1653.3507967156011</v>
      </c>
      <c r="AJ143" s="386">
        <v>96.425946514144968</v>
      </c>
      <c r="AK143" s="386">
        <v>99.185010915273324</v>
      </c>
      <c r="AL143" s="386">
        <v>699.67349346861226</v>
      </c>
      <c r="AM143" s="386">
        <v>105.10310404492807</v>
      </c>
      <c r="AN143" s="386">
        <v>432.75709378835842</v>
      </c>
      <c r="AO143" s="407">
        <v>767.4718452162432</v>
      </c>
    </row>
    <row r="144" spans="1:44">
      <c r="A144" s="109" t="s">
        <v>13</v>
      </c>
      <c r="AO144" s="29"/>
    </row>
    <row r="145" spans="1:44">
      <c r="A145" s="111" t="s">
        <v>12</v>
      </c>
      <c r="B145" t="s">
        <v>678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84">
        <v>0</v>
      </c>
      <c r="AQ145">
        <v>0</v>
      </c>
      <c r="AR145">
        <v>0</v>
      </c>
    </row>
    <row r="146" spans="1:44">
      <c r="A146" s="111" t="s">
        <v>20</v>
      </c>
      <c r="B146" t="s">
        <v>678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84">
        <v>0</v>
      </c>
      <c r="AQ146">
        <v>0</v>
      </c>
      <c r="AR146">
        <v>0</v>
      </c>
    </row>
    <row r="147" spans="1:44">
      <c r="A147" s="111" t="s">
        <v>576</v>
      </c>
      <c r="B147" t="s">
        <v>678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84">
        <v>0</v>
      </c>
      <c r="AQ147" s="2">
        <f>AQ148*AV$7</f>
        <v>1376.3480695087912</v>
      </c>
      <c r="AR147" s="380">
        <v>-1.739239299074713E-3</v>
      </c>
    </row>
    <row r="148" spans="1:44">
      <c r="A148" s="111" t="s">
        <v>22</v>
      </c>
      <c r="B148" t="s">
        <v>678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84">
        <v>0</v>
      </c>
      <c r="AQ148" s="2">
        <v>1146.9567245906594</v>
      </c>
      <c r="AR148" s="380">
        <v>-1.739239299074713E-3</v>
      </c>
    </row>
    <row r="149" spans="1:44">
      <c r="A149" s="111" t="s">
        <v>21</v>
      </c>
      <c r="B149" t="s">
        <v>678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84">
        <v>0</v>
      </c>
      <c r="AQ149" s="2">
        <v>1728.558508096608</v>
      </c>
      <c r="AR149" s="380">
        <v>-1.739239299074713E-3</v>
      </c>
    </row>
    <row r="150" spans="1:44">
      <c r="A150" s="111" t="s">
        <v>175</v>
      </c>
      <c r="B150" t="s">
        <v>678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84">
        <v>0</v>
      </c>
      <c r="AQ150">
        <v>0</v>
      </c>
      <c r="AR150" s="380">
        <v>-1.739239299074713E-3</v>
      </c>
    </row>
    <row r="151" spans="1:44">
      <c r="A151" s="111" t="s">
        <v>176</v>
      </c>
      <c r="B151" t="s">
        <v>678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84">
        <v>0</v>
      </c>
      <c r="AQ151">
        <v>0</v>
      </c>
      <c r="AR151" s="380">
        <v>-1.739239299074713E-3</v>
      </c>
    </row>
    <row r="152" spans="1:44">
      <c r="A152" s="111" t="s">
        <v>177</v>
      </c>
      <c r="B152" t="s">
        <v>678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84">
        <v>0</v>
      </c>
      <c r="AQ152">
        <v>0</v>
      </c>
      <c r="AR152" s="380">
        <v>-1.739239299074713E-3</v>
      </c>
    </row>
    <row r="153" spans="1:44">
      <c r="A153" s="111" t="s">
        <v>178</v>
      </c>
      <c r="B153" t="s">
        <v>678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84">
        <v>0</v>
      </c>
      <c r="AQ153">
        <v>0</v>
      </c>
      <c r="AR153">
        <v>0</v>
      </c>
    </row>
    <row r="154" spans="1:44">
      <c r="A154" s="111" t="s">
        <v>1</v>
      </c>
      <c r="B154" t="s">
        <v>678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618.67887978386977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84">
        <v>0</v>
      </c>
    </row>
    <row r="155" spans="1:44">
      <c r="A155" s="111" t="s">
        <v>179</v>
      </c>
      <c r="B155" t="s">
        <v>678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84">
        <v>0</v>
      </c>
      <c r="AQ155" s="2">
        <f>AQ149</f>
        <v>1728.558508096608</v>
      </c>
      <c r="AR155" s="380">
        <v>-1.739239299074713E-3</v>
      </c>
    </row>
    <row r="156" spans="1:44">
      <c r="A156" s="111" t="s">
        <v>180</v>
      </c>
      <c r="B156" t="s">
        <v>678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84">
        <v>0</v>
      </c>
    </row>
    <row r="157" spans="1:44">
      <c r="A157" s="111" t="s">
        <v>181</v>
      </c>
      <c r="B157" t="s">
        <v>678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84">
        <v>0</v>
      </c>
    </row>
    <row r="158" spans="1:44">
      <c r="A158" s="111" t="s">
        <v>182</v>
      </c>
      <c r="B158" t="s">
        <v>678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84">
        <v>0</v>
      </c>
    </row>
    <row r="159" spans="1:44">
      <c r="A159" s="111" t="s">
        <v>183</v>
      </c>
      <c r="B159" t="s">
        <v>678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84">
        <v>184.53745142180767</v>
      </c>
    </row>
    <row r="160" spans="1:44">
      <c r="A160" s="111" t="s">
        <v>23</v>
      </c>
      <c r="B160" t="s">
        <v>678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1890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84">
        <v>0</v>
      </c>
      <c r="AQ160">
        <v>4500</v>
      </c>
      <c r="AR160" s="380">
        <v>-1.739239299074713E-3</v>
      </c>
    </row>
    <row r="161" spans="1:44">
      <c r="A161" s="111" t="s">
        <v>24</v>
      </c>
      <c r="B161" t="s">
        <v>678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2310.0000000015157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84">
        <v>0</v>
      </c>
      <c r="AQ161">
        <v>2100</v>
      </c>
      <c r="AR161" s="385">
        <v>0.03</v>
      </c>
    </row>
    <row r="162" spans="1:44">
      <c r="A162" s="111" t="s">
        <v>651</v>
      </c>
      <c r="B162" t="s">
        <v>678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84">
        <v>168.54550781250001</v>
      </c>
      <c r="AQ162">
        <v>2100</v>
      </c>
      <c r="AR162" s="385">
        <v>0.03</v>
      </c>
    </row>
    <row r="163" spans="1:44">
      <c r="A163" s="137" t="s">
        <v>184</v>
      </c>
      <c r="B163" s="377" t="s">
        <v>678</v>
      </c>
      <c r="C163" s="377"/>
      <c r="D163" s="377"/>
      <c r="E163" s="377"/>
      <c r="F163" s="377"/>
      <c r="G163" s="386">
        <v>1011.934190852272</v>
      </c>
      <c r="H163" s="386">
        <v>914.56083113203306</v>
      </c>
      <c r="I163" s="386">
        <v>2523.4752169236335</v>
      </c>
      <c r="J163" s="386">
        <v>2062.1361605456295</v>
      </c>
      <c r="K163" s="386">
        <v>881.71962218687679</v>
      </c>
      <c r="L163" s="386">
        <v>1789.1908447655474</v>
      </c>
      <c r="M163" s="386">
        <v>4729.0052915297729</v>
      </c>
      <c r="N163" s="386">
        <v>1223.889903360172</v>
      </c>
      <c r="O163" s="386">
        <v>1187.8836552427042</v>
      </c>
      <c r="P163" s="386">
        <v>1356.748745895351</v>
      </c>
      <c r="Q163" s="386">
        <v>829.82097488333682</v>
      </c>
      <c r="R163" s="386">
        <v>599.96768546518376</v>
      </c>
      <c r="S163" s="386">
        <v>636.06655097149405</v>
      </c>
      <c r="T163" s="386">
        <v>659.92624371291015</v>
      </c>
      <c r="U163" s="386">
        <v>598.81468313888331</v>
      </c>
      <c r="V163" s="386">
        <v>556.95989766619459</v>
      </c>
      <c r="W163" s="386">
        <v>561.2605078016154</v>
      </c>
      <c r="X163" s="386">
        <v>545.28507873849287</v>
      </c>
      <c r="Y163" s="386">
        <v>516.0187758776101</v>
      </c>
      <c r="Z163" s="386">
        <v>778.65653460024225</v>
      </c>
      <c r="AA163" s="386">
        <v>2751.8925388552966</v>
      </c>
      <c r="AB163" s="386">
        <v>512.21651681658909</v>
      </c>
      <c r="AC163" s="386">
        <v>453.88158238361831</v>
      </c>
      <c r="AD163" s="386">
        <v>398.58839032998162</v>
      </c>
      <c r="AE163" s="386">
        <v>369.21714630304541</v>
      </c>
      <c r="AF163" s="386">
        <v>1332.1693204103829</v>
      </c>
      <c r="AG163" s="386">
        <v>319.02164301272956</v>
      </c>
      <c r="AH163" s="386">
        <v>312.00294048904772</v>
      </c>
      <c r="AI163" s="386">
        <v>696.35655430048757</v>
      </c>
      <c r="AJ163" s="386">
        <v>945.83857541591215</v>
      </c>
      <c r="AK163" s="386">
        <v>1267.69940765767</v>
      </c>
      <c r="AL163" s="386">
        <v>330.09331607404636</v>
      </c>
      <c r="AM163" s="386">
        <v>337.57535711714286</v>
      </c>
      <c r="AN163" s="386">
        <v>345.23026823450743</v>
      </c>
      <c r="AO163" s="407">
        <v>353.08295923430768</v>
      </c>
    </row>
    <row r="164" spans="1:44">
      <c r="A164" s="109" t="s">
        <v>185</v>
      </c>
      <c r="AO164" s="29"/>
    </row>
    <row r="165" spans="1:44">
      <c r="A165" s="111" t="s">
        <v>12</v>
      </c>
      <c r="B165" t="s">
        <v>678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84">
        <v>0</v>
      </c>
    </row>
    <row r="166" spans="1:44">
      <c r="A166" s="111" t="s">
        <v>20</v>
      </c>
      <c r="B166" t="s">
        <v>678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84">
        <v>0</v>
      </c>
    </row>
    <row r="167" spans="1:44">
      <c r="A167" s="111" t="s">
        <v>576</v>
      </c>
      <c r="B167" t="s">
        <v>678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1342.3745998796812</v>
      </c>
      <c r="P167" s="2">
        <v>1350.1979434409664</v>
      </c>
      <c r="Q167" s="2">
        <v>934.7003016911774</v>
      </c>
      <c r="R167" s="2">
        <v>751.76131556570169</v>
      </c>
      <c r="S167" s="2">
        <v>1414.1976414202832</v>
      </c>
      <c r="T167" s="2">
        <v>0</v>
      </c>
      <c r="U167" s="2">
        <v>265.80033918353774</v>
      </c>
      <c r="V167" s="2">
        <v>0</v>
      </c>
      <c r="W167" s="2">
        <v>0</v>
      </c>
      <c r="X167" s="2">
        <v>238.38348563892271</v>
      </c>
      <c r="Y167" s="2">
        <v>836.54533115312756</v>
      </c>
      <c r="Z167" s="2">
        <v>265.80033918353774</v>
      </c>
      <c r="AA167" s="2">
        <v>0</v>
      </c>
      <c r="AB167" s="2">
        <v>884.44175671919129</v>
      </c>
      <c r="AC167" s="2">
        <v>304.17341061428499</v>
      </c>
      <c r="AD167" s="2">
        <v>0</v>
      </c>
      <c r="AE167" s="2">
        <v>0</v>
      </c>
      <c r="AF167" s="2">
        <v>613.85123900092105</v>
      </c>
      <c r="AG167" s="2">
        <v>0</v>
      </c>
      <c r="AH167" s="2">
        <v>0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0</v>
      </c>
      <c r="AN167" s="2">
        <v>0</v>
      </c>
      <c r="AO167" s="384">
        <v>0</v>
      </c>
    </row>
    <row r="168" spans="1:44">
      <c r="A168" s="111" t="s">
        <v>22</v>
      </c>
      <c r="B168" t="s">
        <v>678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626.4677629714181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253.47784217857102</v>
      </c>
      <c r="Y168" s="2">
        <v>0</v>
      </c>
      <c r="Z168" s="2">
        <v>188.90377254008169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84">
        <v>506.95568435714193</v>
      </c>
    </row>
    <row r="169" spans="1:44">
      <c r="A169" s="111" t="s">
        <v>21</v>
      </c>
      <c r="B169" t="s">
        <v>678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881.80539069699751</v>
      </c>
      <c r="N169" s="2">
        <v>0</v>
      </c>
      <c r="O169" s="2">
        <v>613.48599133075606</v>
      </c>
      <c r="P169" s="2">
        <v>0</v>
      </c>
      <c r="Q169" s="2">
        <v>0</v>
      </c>
      <c r="R169" s="2">
        <v>80.72184096457319</v>
      </c>
      <c r="S169" s="2">
        <v>0</v>
      </c>
      <c r="T169" s="2">
        <v>881.80539069699762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881.80539069699751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84">
        <v>0</v>
      </c>
    </row>
    <row r="170" spans="1:44">
      <c r="A170" s="111" t="s">
        <v>175</v>
      </c>
      <c r="B170" t="s">
        <v>678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84">
        <v>0</v>
      </c>
    </row>
    <row r="171" spans="1:44">
      <c r="A171" s="111" t="s">
        <v>176</v>
      </c>
      <c r="B171" t="s">
        <v>678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84">
        <v>0</v>
      </c>
    </row>
    <row r="172" spans="1:44">
      <c r="A172" s="111" t="s">
        <v>177</v>
      </c>
      <c r="B172" t="s">
        <v>678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84">
        <v>0</v>
      </c>
    </row>
    <row r="173" spans="1:44">
      <c r="A173" s="111" t="s">
        <v>178</v>
      </c>
      <c r="B173" t="s">
        <v>678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84">
        <v>0</v>
      </c>
    </row>
    <row r="174" spans="1:44">
      <c r="A174" s="111" t="s">
        <v>1</v>
      </c>
      <c r="B174" t="s">
        <v>678</v>
      </c>
      <c r="G174" s="2">
        <v>2326.1457021692977</v>
      </c>
      <c r="H174" s="2">
        <v>5212.6209849831548</v>
      </c>
      <c r="I174" s="2">
        <v>10994.749147663177</v>
      </c>
      <c r="J174" s="2">
        <v>14455.279298936473</v>
      </c>
      <c r="K174" s="2">
        <v>12212.216396102558</v>
      </c>
      <c r="L174" s="2">
        <v>6361.2411541622896</v>
      </c>
      <c r="M174" s="2">
        <v>7129.0522881965235</v>
      </c>
      <c r="N174" s="2">
        <v>10379.531001747382</v>
      </c>
      <c r="O174" s="2">
        <v>15219.924372818774</v>
      </c>
      <c r="P174" s="2">
        <v>12189.756856212505</v>
      </c>
      <c r="Q174" s="2">
        <v>13005.467520487324</v>
      </c>
      <c r="R174" s="2">
        <v>10110.195845587974</v>
      </c>
      <c r="S174" s="2">
        <v>5969.40655689707</v>
      </c>
      <c r="T174" s="2">
        <v>8430.2731251710575</v>
      </c>
      <c r="U174" s="2">
        <v>9210.5240728701847</v>
      </c>
      <c r="V174" s="2">
        <v>6476.2374022883423</v>
      </c>
      <c r="W174" s="2">
        <v>5037.6541142000715</v>
      </c>
      <c r="X174" s="2">
        <v>4927.4487366169269</v>
      </c>
      <c r="Y174" s="2">
        <v>2611.9863007603917</v>
      </c>
      <c r="Z174" s="2">
        <v>2498.9114417773144</v>
      </c>
      <c r="AA174" s="2">
        <v>603.92620088850333</v>
      </c>
      <c r="AB174" s="2">
        <v>637.38976565262953</v>
      </c>
      <c r="AC174" s="2">
        <v>1203.9576945486294</v>
      </c>
      <c r="AD174" s="2">
        <v>597.60362421906052</v>
      </c>
      <c r="AE174" s="2">
        <v>3296.8697792156554</v>
      </c>
      <c r="AF174" s="2">
        <v>4766.0452100560296</v>
      </c>
      <c r="AG174" s="2">
        <v>0</v>
      </c>
      <c r="AH174" s="2">
        <v>1319.9512975314042</v>
      </c>
      <c r="AI174" s="2">
        <v>2279.5715717370067</v>
      </c>
      <c r="AJ174" s="2">
        <v>1833.8760081252119</v>
      </c>
      <c r="AK174" s="2">
        <v>944.8774703648736</v>
      </c>
      <c r="AL174" s="2">
        <v>597.60362421906052</v>
      </c>
      <c r="AM174" s="2">
        <v>1804.9143919280514</v>
      </c>
      <c r="AN174" s="2">
        <v>1812.8323654437504</v>
      </c>
      <c r="AO174" s="384">
        <v>0</v>
      </c>
    </row>
    <row r="175" spans="1:44">
      <c r="A175" s="111" t="s">
        <v>179</v>
      </c>
      <c r="B175" t="s">
        <v>678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84">
        <v>0</v>
      </c>
    </row>
    <row r="176" spans="1:44">
      <c r="A176" s="111" t="s">
        <v>180</v>
      </c>
      <c r="B176" t="s">
        <v>678</v>
      </c>
      <c r="G176" s="2">
        <v>4298.9526205815328</v>
      </c>
      <c r="H176" s="2">
        <v>2655.043123953913</v>
      </c>
      <c r="I176" s="2">
        <v>3128.9082638955206</v>
      </c>
      <c r="J176" s="2">
        <v>2416.2373581986403</v>
      </c>
      <c r="K176" s="2">
        <v>1102.0697575011761</v>
      </c>
      <c r="L176" s="2">
        <v>788.36217187466866</v>
      </c>
      <c r="M176" s="2">
        <v>1249.4037343636296</v>
      </c>
      <c r="N176" s="2">
        <v>390.43866698863565</v>
      </c>
      <c r="O176" s="2">
        <v>1227.2487104738725</v>
      </c>
      <c r="P176" s="2">
        <v>1415.7109237745087</v>
      </c>
      <c r="Q176" s="2">
        <v>1652.9217818647367</v>
      </c>
      <c r="R176" s="2">
        <v>2187.9960230090842</v>
      </c>
      <c r="S176" s="2">
        <v>1126.6257295320954</v>
      </c>
      <c r="T176" s="2">
        <v>467.8301330801952</v>
      </c>
      <c r="U176" s="2">
        <v>2156.0755883204897</v>
      </c>
      <c r="V176" s="2">
        <v>1882.2241658899097</v>
      </c>
      <c r="W176" s="2">
        <v>1955.1100904125369</v>
      </c>
      <c r="X176" s="2">
        <v>1722.0313743236343</v>
      </c>
      <c r="Y176" s="2">
        <v>652.23794666842991</v>
      </c>
      <c r="Z176" s="2">
        <v>1030.3150755648646</v>
      </c>
      <c r="AA176" s="2">
        <v>4772.5051716245616</v>
      </c>
      <c r="AB176" s="2">
        <v>1561.0584006483698</v>
      </c>
      <c r="AC176" s="2">
        <v>0</v>
      </c>
      <c r="AD176" s="2">
        <v>1671.364235932801</v>
      </c>
      <c r="AE176" s="2">
        <v>2139.0906259348449</v>
      </c>
      <c r="AF176" s="2">
        <v>4257.5946106957163</v>
      </c>
      <c r="AG176" s="2">
        <v>2769.6419007135364</v>
      </c>
      <c r="AH176" s="2">
        <v>3544.0768442467302</v>
      </c>
      <c r="AI176" s="2">
        <v>792.05667689184315</v>
      </c>
      <c r="AJ176" s="2">
        <v>1940.5045703471365</v>
      </c>
      <c r="AK176" s="2">
        <v>627.82673152894836</v>
      </c>
      <c r="AL176" s="2">
        <v>228.76477060556419</v>
      </c>
      <c r="AM176" s="2">
        <v>1294.6124122456326</v>
      </c>
      <c r="AN176" s="2">
        <v>1269.2697415440521</v>
      </c>
      <c r="AO176" s="384">
        <v>1431.0718703524446</v>
      </c>
    </row>
    <row r="177" spans="1:44">
      <c r="A177" s="111" t="s">
        <v>181</v>
      </c>
      <c r="B177" t="s">
        <v>678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84">
        <v>0</v>
      </c>
    </row>
    <row r="178" spans="1:44">
      <c r="A178" s="111" t="s">
        <v>182</v>
      </c>
      <c r="B178" t="s">
        <v>678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84">
        <v>0</v>
      </c>
    </row>
    <row r="179" spans="1:44">
      <c r="A179" s="111" t="s">
        <v>183</v>
      </c>
      <c r="B179" t="s">
        <v>678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84">
        <v>3111.0625543718315</v>
      </c>
    </row>
    <row r="180" spans="1:44">
      <c r="A180" s="111" t="s">
        <v>23</v>
      </c>
      <c r="B180" t="s">
        <v>678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18306</v>
      </c>
      <c r="N180" s="2">
        <v>6525</v>
      </c>
      <c r="O180" s="2">
        <v>2475</v>
      </c>
      <c r="P180" s="2">
        <v>5850</v>
      </c>
      <c r="Q180" s="2">
        <v>8100</v>
      </c>
      <c r="R180" s="2">
        <v>12780</v>
      </c>
      <c r="S180" s="2">
        <v>8100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84">
        <v>0</v>
      </c>
    </row>
    <row r="181" spans="1:44">
      <c r="A181" s="111" t="s">
        <v>24</v>
      </c>
      <c r="B181" t="s">
        <v>678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3066.0000022351142</v>
      </c>
      <c r="L181" s="2">
        <v>1260.0000000275561</v>
      </c>
      <c r="M181" s="2">
        <v>5880.0000000038581</v>
      </c>
      <c r="N181" s="2">
        <v>2100.0000000000414</v>
      </c>
      <c r="O181" s="2">
        <v>0</v>
      </c>
      <c r="P181" s="2">
        <v>0</v>
      </c>
      <c r="Q181" s="2">
        <v>0</v>
      </c>
      <c r="R181" s="2">
        <v>0</v>
      </c>
      <c r="S181" s="2">
        <v>5040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4410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84">
        <v>0</v>
      </c>
    </row>
    <row r="182" spans="1:44">
      <c r="A182" s="111" t="s">
        <v>651</v>
      </c>
      <c r="B182" t="s">
        <v>678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84">
        <v>1607.8012207031252</v>
      </c>
    </row>
    <row r="183" spans="1:44" ht="17.25" thickBot="1">
      <c r="A183" s="298" t="s">
        <v>184</v>
      </c>
      <c r="B183" s="378" t="s">
        <v>678</v>
      </c>
      <c r="C183" s="378"/>
      <c r="D183" s="378"/>
      <c r="E183" s="378"/>
      <c r="F183" s="378"/>
      <c r="G183" s="387">
        <v>19504.470551921499</v>
      </c>
      <c r="H183" s="387">
        <v>19379.698568456628</v>
      </c>
      <c r="I183" s="387">
        <v>29705.328087756425</v>
      </c>
      <c r="J183" s="387">
        <v>29081.79685517231</v>
      </c>
      <c r="K183" s="387">
        <v>33848.162386744712</v>
      </c>
      <c r="L183" s="387">
        <v>28268.179596859605</v>
      </c>
      <c r="M183" s="387">
        <v>38929.893234274859</v>
      </c>
      <c r="N183" s="387">
        <v>25264.755644903711</v>
      </c>
      <c r="O183" s="387">
        <v>26998.994846432015</v>
      </c>
      <c r="P183" s="387">
        <v>26429.132916634266</v>
      </c>
      <c r="Q183" s="387">
        <v>29345.367626868541</v>
      </c>
      <c r="R183" s="387">
        <v>32383.464029293122</v>
      </c>
      <c r="S183" s="387">
        <v>28850.546667130369</v>
      </c>
      <c r="T183" s="387">
        <v>16950.651977170619</v>
      </c>
      <c r="U183" s="387">
        <v>18269.10670733573</v>
      </c>
      <c r="V183" s="387">
        <v>15510.86406579399</v>
      </c>
      <c r="W183" s="387">
        <v>15365.611993379809</v>
      </c>
      <c r="X183" s="387">
        <v>18305.971133310428</v>
      </c>
      <c r="Y183" s="387">
        <v>12362.64910891317</v>
      </c>
      <c r="Z183" s="387">
        <v>12037.926768705838</v>
      </c>
      <c r="AA183" s="387">
        <v>13976.401074852261</v>
      </c>
      <c r="AB183" s="387">
        <v>10465.500783286536</v>
      </c>
      <c r="AC183" s="387">
        <v>7582.8559836058321</v>
      </c>
      <c r="AD183" s="387">
        <v>7897.8875459535884</v>
      </c>
      <c r="AE183" s="387">
        <v>14833.970620237407</v>
      </c>
      <c r="AF183" s="387">
        <v>13815.421304513753</v>
      </c>
      <c r="AG183" s="387">
        <v>7001.8445853522089</v>
      </c>
      <c r="AH183" s="387">
        <v>11679.650144592868</v>
      </c>
      <c r="AI183" s="387">
        <v>7598.6912572014899</v>
      </c>
      <c r="AJ183" s="387">
        <v>8007.7879986615244</v>
      </c>
      <c r="AK183" s="387">
        <v>5886.2797291034658</v>
      </c>
      <c r="AL183" s="387">
        <v>5704.124354212081</v>
      </c>
      <c r="AM183" s="387">
        <v>7603.5416173339645</v>
      </c>
      <c r="AN183" s="387">
        <v>7684.9501928150485</v>
      </c>
      <c r="AO183" s="408">
        <v>6656.8913297845438</v>
      </c>
    </row>
    <row r="184" spans="1:44">
      <c r="A184" s="170" t="s">
        <v>541</v>
      </c>
      <c r="AO184" s="29"/>
    </row>
    <row r="185" spans="1:44">
      <c r="A185" s="111" t="s">
        <v>12</v>
      </c>
      <c r="B185" t="s">
        <v>678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84">
        <v>0</v>
      </c>
      <c r="AQ185">
        <v>0</v>
      </c>
      <c r="AR185">
        <v>0</v>
      </c>
    </row>
    <row r="186" spans="1:44">
      <c r="A186" s="111" t="s">
        <v>20</v>
      </c>
      <c r="B186" t="s">
        <v>678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84">
        <v>0</v>
      </c>
      <c r="AQ186">
        <v>0</v>
      </c>
      <c r="AR186">
        <v>0</v>
      </c>
    </row>
    <row r="187" spans="1:44">
      <c r="A187" s="111" t="s">
        <v>576</v>
      </c>
      <c r="B187" t="s">
        <v>678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84">
        <v>0</v>
      </c>
      <c r="AQ187" s="2">
        <f>AQ188*AV$7</f>
        <v>1376.3480695087912</v>
      </c>
      <c r="AR187" s="380">
        <v>-1.739239299074713E-3</v>
      </c>
    </row>
    <row r="188" spans="1:44">
      <c r="A188" s="111" t="s">
        <v>22</v>
      </c>
      <c r="B188" t="s">
        <v>678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84">
        <v>0</v>
      </c>
      <c r="AQ188" s="2">
        <v>1146.9567245906594</v>
      </c>
      <c r="AR188" s="380">
        <v>-1.739239299074713E-3</v>
      </c>
    </row>
    <row r="189" spans="1:44">
      <c r="A189" s="111" t="s">
        <v>21</v>
      </c>
      <c r="B189" t="s">
        <v>678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84">
        <v>0</v>
      </c>
      <c r="AQ189" s="2">
        <v>1863.7863757538821</v>
      </c>
      <c r="AR189" s="380">
        <v>-1.739239299074713E-3</v>
      </c>
    </row>
    <row r="190" spans="1:44">
      <c r="A190" s="111" t="s">
        <v>175</v>
      </c>
      <c r="B190" t="s">
        <v>678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84">
        <v>0</v>
      </c>
      <c r="AQ190">
        <v>0</v>
      </c>
      <c r="AR190" s="380">
        <v>-1.739239299074713E-3</v>
      </c>
    </row>
    <row r="191" spans="1:44">
      <c r="A191" s="111" t="s">
        <v>176</v>
      </c>
      <c r="B191" t="s">
        <v>678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84">
        <v>0</v>
      </c>
      <c r="AQ191">
        <v>0</v>
      </c>
      <c r="AR191" s="380">
        <v>-1.739239299074713E-3</v>
      </c>
    </row>
    <row r="192" spans="1:44">
      <c r="A192" s="111" t="s">
        <v>177</v>
      </c>
      <c r="B192" t="s">
        <v>678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84">
        <v>0</v>
      </c>
      <c r="AQ192">
        <v>0</v>
      </c>
      <c r="AR192" s="380">
        <v>-1.739239299074713E-3</v>
      </c>
    </row>
    <row r="193" spans="1:44">
      <c r="A193" s="111" t="s">
        <v>178</v>
      </c>
      <c r="B193" t="s">
        <v>678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84">
        <v>0</v>
      </c>
      <c r="AQ193">
        <v>0</v>
      </c>
      <c r="AR193">
        <v>0</v>
      </c>
    </row>
    <row r="194" spans="1:44">
      <c r="A194" s="111" t="s">
        <v>1</v>
      </c>
      <c r="B194" t="s">
        <v>678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500.77470202987524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749.4470148150026</v>
      </c>
      <c r="AK194" s="2">
        <v>0</v>
      </c>
      <c r="AL194" s="2">
        <v>0</v>
      </c>
      <c r="AM194" s="2">
        <v>0</v>
      </c>
      <c r="AN194" s="2">
        <v>0</v>
      </c>
      <c r="AO194" s="384">
        <v>0</v>
      </c>
    </row>
    <row r="195" spans="1:44">
      <c r="A195" s="111" t="s">
        <v>179</v>
      </c>
      <c r="B195" t="s">
        <v>678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84">
        <v>0</v>
      </c>
      <c r="AQ195" s="2">
        <f>AQ189</f>
        <v>1863.7863757538821</v>
      </c>
      <c r="AR195" s="380">
        <v>-1.739239299074713E-3</v>
      </c>
    </row>
    <row r="196" spans="1:44">
      <c r="A196" s="111" t="s">
        <v>180</v>
      </c>
      <c r="B196" t="s">
        <v>678</v>
      </c>
      <c r="G196" s="2">
        <v>0</v>
      </c>
      <c r="H196" s="2">
        <v>0</v>
      </c>
      <c r="I196" s="2">
        <v>0</v>
      </c>
      <c r="J196" s="2">
        <v>74.399784199073594</v>
      </c>
      <c r="K196" s="2">
        <v>0</v>
      </c>
      <c r="L196" s="2">
        <v>0</v>
      </c>
      <c r="M196" s="2">
        <v>0</v>
      </c>
      <c r="N196" s="2">
        <v>136.77409650811228</v>
      </c>
      <c r="O196" s="2">
        <v>135.74627839785288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117.24555241318376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84">
        <v>0</v>
      </c>
    </row>
    <row r="197" spans="1:44">
      <c r="A197" s="111" t="s">
        <v>181</v>
      </c>
      <c r="B197" t="s">
        <v>678</v>
      </c>
      <c r="G197" s="2">
        <v>0</v>
      </c>
      <c r="H197" s="2">
        <v>0</v>
      </c>
      <c r="I197" s="2">
        <v>0</v>
      </c>
      <c r="J197" s="2">
        <v>74.399784199073594</v>
      </c>
      <c r="K197" s="2">
        <v>0</v>
      </c>
      <c r="L197" s="2">
        <v>0</v>
      </c>
      <c r="M197" s="2">
        <v>0</v>
      </c>
      <c r="N197" s="2">
        <v>136.77409650811228</v>
      </c>
      <c r="O197" s="2">
        <v>135.74627839785288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117.24555241318376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84">
        <v>0</v>
      </c>
    </row>
    <row r="198" spans="1:44">
      <c r="A198" s="111" t="s">
        <v>182</v>
      </c>
      <c r="B198" t="s">
        <v>678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84">
        <v>0</v>
      </c>
    </row>
    <row r="199" spans="1:44">
      <c r="A199" s="111" t="s">
        <v>183</v>
      </c>
      <c r="B199" t="s">
        <v>678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84">
        <v>0</v>
      </c>
    </row>
    <row r="200" spans="1:44">
      <c r="A200" s="111" t="s">
        <v>23</v>
      </c>
      <c r="B200" t="s">
        <v>678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84">
        <v>0</v>
      </c>
      <c r="AQ200">
        <v>4500</v>
      </c>
      <c r="AR200" s="380">
        <v>-1.739239299074713E-3</v>
      </c>
    </row>
    <row r="201" spans="1:44">
      <c r="A201" s="111" t="s">
        <v>24</v>
      </c>
      <c r="B201" t="s">
        <v>678</v>
      </c>
      <c r="G201" s="2">
        <v>0</v>
      </c>
      <c r="H201" s="2">
        <v>0</v>
      </c>
      <c r="I201" s="2">
        <v>84.000068039999988</v>
      </c>
      <c r="J201" s="2">
        <v>0</v>
      </c>
      <c r="K201" s="2">
        <v>0</v>
      </c>
      <c r="L201" s="2">
        <v>0</v>
      </c>
      <c r="M201" s="2">
        <v>84.000000000055124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84">
        <v>0</v>
      </c>
      <c r="AQ201">
        <v>2100</v>
      </c>
      <c r="AR201" s="385">
        <v>0.03</v>
      </c>
    </row>
    <row r="202" spans="1:44">
      <c r="A202" s="111" t="s">
        <v>651</v>
      </c>
      <c r="B202" t="s">
        <v>678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84">
        <v>0</v>
      </c>
      <c r="AQ202">
        <v>2100</v>
      </c>
      <c r="AR202" s="385">
        <v>0.03</v>
      </c>
    </row>
    <row r="203" spans="1:44" ht="17.25" thickBot="1">
      <c r="A203" s="138" t="s">
        <v>184</v>
      </c>
      <c r="B203" s="378" t="s">
        <v>678</v>
      </c>
      <c r="C203" s="378"/>
      <c r="D203" s="378"/>
      <c r="E203" s="378"/>
      <c r="F203" s="378"/>
      <c r="G203" s="387">
        <v>0</v>
      </c>
      <c r="H203" s="387">
        <v>0</v>
      </c>
      <c r="I203" s="387">
        <v>84.000068039999988</v>
      </c>
      <c r="J203" s="387">
        <v>148.79956839814719</v>
      </c>
      <c r="K203" s="387">
        <v>0</v>
      </c>
      <c r="L203" s="387">
        <v>0</v>
      </c>
      <c r="M203" s="387">
        <v>584.77470202993038</v>
      </c>
      <c r="N203" s="387">
        <v>273.54819301622456</v>
      </c>
      <c r="O203" s="387">
        <v>271.49255679570575</v>
      </c>
      <c r="P203" s="387">
        <v>0</v>
      </c>
      <c r="Q203" s="387">
        <v>338.09084856175417</v>
      </c>
      <c r="R203" s="387">
        <v>0</v>
      </c>
      <c r="S203" s="387">
        <v>0</v>
      </c>
      <c r="T203" s="387">
        <v>0</v>
      </c>
      <c r="U203" s="387">
        <v>234.49110482636752</v>
      </c>
      <c r="V203" s="387">
        <v>0</v>
      </c>
      <c r="W203" s="387">
        <v>0</v>
      </c>
      <c r="X203" s="387">
        <v>0</v>
      </c>
      <c r="Y203" s="387">
        <v>0</v>
      </c>
      <c r="Z203" s="387">
        <v>0</v>
      </c>
      <c r="AA203" s="387">
        <v>0</v>
      </c>
      <c r="AB203" s="387">
        <v>0</v>
      </c>
      <c r="AC203" s="387">
        <v>241.77847754371103</v>
      </c>
      <c r="AD203" s="387">
        <v>0</v>
      </c>
      <c r="AE203" s="387">
        <v>0</v>
      </c>
      <c r="AF203" s="387">
        <v>0</v>
      </c>
      <c r="AG203" s="387">
        <v>0</v>
      </c>
      <c r="AH203" s="387">
        <v>0</v>
      </c>
      <c r="AI203" s="387">
        <v>0</v>
      </c>
      <c r="AJ203" s="387">
        <v>749.4470148150026</v>
      </c>
      <c r="AK203" s="387">
        <v>0</v>
      </c>
      <c r="AL203" s="387">
        <v>0</v>
      </c>
      <c r="AM203" s="387">
        <v>0</v>
      </c>
      <c r="AN203" s="387">
        <v>0</v>
      </c>
      <c r="AO203" s="408">
        <v>0</v>
      </c>
    </row>
    <row r="204" spans="1:44">
      <c r="A204" s="95" t="s">
        <v>662</v>
      </c>
      <c r="AO204" s="29"/>
    </row>
    <row r="205" spans="1:44">
      <c r="A205" s="111" t="s">
        <v>12</v>
      </c>
      <c r="B205" t="s">
        <v>678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84">
        <v>0</v>
      </c>
      <c r="AQ205">
        <v>0</v>
      </c>
      <c r="AR205">
        <v>0</v>
      </c>
    </row>
    <row r="206" spans="1:44">
      <c r="A206" s="111" t="s">
        <v>20</v>
      </c>
      <c r="B206" t="s">
        <v>678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84">
        <v>0</v>
      </c>
      <c r="AQ206">
        <v>0</v>
      </c>
      <c r="AR206">
        <v>0</v>
      </c>
    </row>
    <row r="207" spans="1:44">
      <c r="A207" s="111" t="s">
        <v>576</v>
      </c>
      <c r="B207" t="s">
        <v>678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84">
        <v>0</v>
      </c>
      <c r="AQ207" s="2">
        <f>AQ208*AV$7</f>
        <v>1376.3480695087912</v>
      </c>
      <c r="AR207" s="380">
        <v>-1.739239299074713E-3</v>
      </c>
    </row>
    <row r="208" spans="1:44">
      <c r="A208" s="111" t="s">
        <v>22</v>
      </c>
      <c r="B208" t="s">
        <v>678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84">
        <v>0</v>
      </c>
      <c r="AQ208" s="2">
        <v>1146.9567245906594</v>
      </c>
      <c r="AR208" s="380">
        <v>-1.739239299074713E-3</v>
      </c>
    </row>
    <row r="209" spans="1:44">
      <c r="A209" s="111" t="s">
        <v>21</v>
      </c>
      <c r="B209" t="s">
        <v>678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84">
        <v>0</v>
      </c>
      <c r="AQ209" s="2">
        <v>1728.558508096608</v>
      </c>
      <c r="AR209" s="380">
        <v>-1.739239299074713E-3</v>
      </c>
    </row>
    <row r="210" spans="1:44">
      <c r="A210" s="111" t="s">
        <v>175</v>
      </c>
      <c r="B210" t="s">
        <v>678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84">
        <v>0</v>
      </c>
      <c r="AQ210">
        <v>0</v>
      </c>
      <c r="AR210" s="380">
        <v>-1.739239299074713E-3</v>
      </c>
    </row>
    <row r="211" spans="1:44">
      <c r="A211" s="111" t="s">
        <v>176</v>
      </c>
      <c r="B211" t="s">
        <v>678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84">
        <v>0</v>
      </c>
      <c r="AQ211">
        <v>0</v>
      </c>
      <c r="AR211" s="380">
        <v>-1.739239299074713E-3</v>
      </c>
    </row>
    <row r="212" spans="1:44">
      <c r="A212" s="111" t="s">
        <v>177</v>
      </c>
      <c r="B212" t="s">
        <v>678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84">
        <v>0</v>
      </c>
      <c r="AQ212">
        <v>0</v>
      </c>
      <c r="AR212" s="380">
        <v>-1.739239299074713E-3</v>
      </c>
    </row>
    <row r="213" spans="1:44">
      <c r="A213" s="111" t="s">
        <v>178</v>
      </c>
      <c r="B213" t="s">
        <v>678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84">
        <v>0</v>
      </c>
      <c r="AQ213">
        <v>0</v>
      </c>
      <c r="AR213">
        <v>0</v>
      </c>
    </row>
    <row r="214" spans="1:44">
      <c r="A214" s="111" t="s">
        <v>1</v>
      </c>
      <c r="B214" t="s">
        <v>678</v>
      </c>
      <c r="G214" s="2">
        <v>0</v>
      </c>
      <c r="H214" s="2">
        <v>0</v>
      </c>
      <c r="I214" s="2">
        <v>972.80120490635534</v>
      </c>
      <c r="J214" s="2">
        <v>1354.7241756845501</v>
      </c>
      <c r="K214" s="2">
        <v>3086.2018534108893</v>
      </c>
      <c r="L214" s="2">
        <v>853.68164658520288</v>
      </c>
      <c r="M214" s="2">
        <v>2891.9972304722619</v>
      </c>
      <c r="N214" s="2">
        <v>0</v>
      </c>
      <c r="O214" s="2">
        <v>0</v>
      </c>
      <c r="P214" s="2">
        <v>1135.9093845824341</v>
      </c>
      <c r="Q214" s="2">
        <v>1122.3844197706369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361.12336606604833</v>
      </c>
      <c r="Y214" s="2">
        <v>1080.2489524723458</v>
      </c>
      <c r="Z214" s="2">
        <v>1077.647997700846</v>
      </c>
      <c r="AA214" s="2">
        <v>249.89141310125649</v>
      </c>
      <c r="AB214" s="2">
        <v>0</v>
      </c>
      <c r="AC214" s="2">
        <v>510.32640074952474</v>
      </c>
      <c r="AD214" s="2">
        <v>0</v>
      </c>
      <c r="AE214" s="2">
        <v>0</v>
      </c>
      <c r="AF214" s="2">
        <v>1060.4816962089496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84">
        <v>0</v>
      </c>
    </row>
    <row r="215" spans="1:44">
      <c r="A215" s="111" t="s">
        <v>179</v>
      </c>
      <c r="B215" t="s">
        <v>678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84">
        <v>0</v>
      </c>
      <c r="AQ215" s="2">
        <f>AQ209</f>
        <v>1728.558508096608</v>
      </c>
      <c r="AR215" s="380">
        <v>-1.739239299074713E-3</v>
      </c>
    </row>
    <row r="216" spans="1:44">
      <c r="A216" s="111" t="s">
        <v>180</v>
      </c>
      <c r="B216" t="s">
        <v>678</v>
      </c>
      <c r="G216" s="2">
        <v>0</v>
      </c>
      <c r="H216" s="2">
        <v>82.373271453124104</v>
      </c>
      <c r="I216" s="2">
        <v>0</v>
      </c>
      <c r="J216" s="2">
        <v>307.86347797185908</v>
      </c>
      <c r="K216" s="2">
        <v>423.45323779753221</v>
      </c>
      <c r="L216" s="2">
        <v>289.13268355316296</v>
      </c>
      <c r="M216" s="2">
        <v>0</v>
      </c>
      <c r="N216" s="2">
        <v>70.443539293597311</v>
      </c>
      <c r="O216" s="2">
        <v>384.37341345696291</v>
      </c>
      <c r="P216" s="2">
        <v>207.8185939272864</v>
      </c>
      <c r="Q216" s="2">
        <v>136.6503512782038</v>
      </c>
      <c r="R216" s="2">
        <v>0</v>
      </c>
      <c r="S216" s="2">
        <v>259.69857803806866</v>
      </c>
      <c r="T216" s="2">
        <v>124.94360476651863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84">
        <v>0</v>
      </c>
    </row>
    <row r="217" spans="1:44">
      <c r="A217" s="111" t="s">
        <v>181</v>
      </c>
      <c r="B217" t="s">
        <v>678</v>
      </c>
      <c r="G217" s="2">
        <v>0</v>
      </c>
      <c r="H217" s="2">
        <v>79.38470203383163</v>
      </c>
      <c r="I217" s="2">
        <v>0</v>
      </c>
      <c r="J217" s="2">
        <v>297.59913679629437</v>
      </c>
      <c r="K217" s="2">
        <v>410.01821818637097</v>
      </c>
      <c r="L217" s="2">
        <v>280.33179254393661</v>
      </c>
      <c r="M217" s="2">
        <v>0</v>
      </c>
      <c r="N217" s="2">
        <v>68.38704825405614</v>
      </c>
      <c r="O217" s="2">
        <v>373.30226559409539</v>
      </c>
      <c r="P217" s="2">
        <v>201.92351771485127</v>
      </c>
      <c r="Q217" s="2">
        <v>132.86838768912656</v>
      </c>
      <c r="R217" s="2">
        <v>0</v>
      </c>
      <c r="S217" s="2">
        <v>253.19739443308848</v>
      </c>
      <c r="T217" s="2">
        <v>122.07629753140293</v>
      </c>
      <c r="U217" s="2">
        <v>0</v>
      </c>
      <c r="V217" s="2">
        <v>0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84">
        <v>0</v>
      </c>
    </row>
    <row r="218" spans="1:44">
      <c r="A218" s="111" t="s">
        <v>182</v>
      </c>
      <c r="B218" t="s">
        <v>678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84">
        <v>0</v>
      </c>
    </row>
    <row r="219" spans="1:44">
      <c r="A219" s="111" t="s">
        <v>183</v>
      </c>
      <c r="B219" t="s">
        <v>678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84">
        <v>97.825199161162828</v>
      </c>
    </row>
    <row r="220" spans="1:44">
      <c r="A220" s="111" t="s">
        <v>23</v>
      </c>
      <c r="B220" t="s">
        <v>678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84">
        <v>0</v>
      </c>
      <c r="AQ220">
        <v>4500</v>
      </c>
      <c r="AR220" s="380">
        <v>-1.739239299074713E-3</v>
      </c>
    </row>
    <row r="221" spans="1:44">
      <c r="A221" s="111" t="s">
        <v>24</v>
      </c>
      <c r="B221" t="s">
        <v>678</v>
      </c>
      <c r="G221" s="2">
        <v>472.92524999999995</v>
      </c>
      <c r="H221" s="2">
        <v>1719.9464372999998</v>
      </c>
      <c r="I221" s="2">
        <v>1205.400976374</v>
      </c>
      <c r="J221" s="2">
        <v>273.0000066339</v>
      </c>
      <c r="K221" s="2">
        <v>0</v>
      </c>
      <c r="L221" s="2">
        <v>0</v>
      </c>
      <c r="M221" s="2">
        <v>630.00000000041337</v>
      </c>
      <c r="N221" s="2">
        <v>0</v>
      </c>
      <c r="O221" s="2">
        <v>0</v>
      </c>
      <c r="P221" s="2">
        <v>0</v>
      </c>
      <c r="Q221" s="2">
        <v>945</v>
      </c>
      <c r="R221" s="2">
        <v>0</v>
      </c>
      <c r="S221" s="2">
        <v>0</v>
      </c>
      <c r="T221" s="2">
        <v>0</v>
      </c>
      <c r="U221" s="2">
        <v>1890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84">
        <v>0</v>
      </c>
      <c r="AQ221">
        <v>2100</v>
      </c>
      <c r="AR221" s="385">
        <v>0.03</v>
      </c>
    </row>
    <row r="222" spans="1:44">
      <c r="A222" s="111" t="s">
        <v>651</v>
      </c>
      <c r="B222" t="s">
        <v>678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84">
        <v>0</v>
      </c>
      <c r="AQ222">
        <v>2100</v>
      </c>
      <c r="AR222" s="385">
        <v>0.03</v>
      </c>
    </row>
    <row r="223" spans="1:44" ht="17.25" thickBot="1">
      <c r="A223" s="298" t="s">
        <v>184</v>
      </c>
      <c r="B223" s="378" t="s">
        <v>678</v>
      </c>
      <c r="C223" s="378"/>
      <c r="D223" s="378"/>
      <c r="E223" s="378"/>
      <c r="F223" s="378"/>
      <c r="G223" s="387">
        <v>861.74502495477884</v>
      </c>
      <c r="H223" s="387">
        <v>2382.3084113614295</v>
      </c>
      <c r="I223" s="387">
        <v>2661.3332739804196</v>
      </c>
      <c r="J223" s="387">
        <v>2699.8933563847222</v>
      </c>
      <c r="K223" s="387">
        <v>4369.6058771334783</v>
      </c>
      <c r="L223" s="387">
        <v>1860.4981967514134</v>
      </c>
      <c r="M223" s="387">
        <v>3953.7579740219749</v>
      </c>
      <c r="N223" s="387">
        <v>564.6505424196539</v>
      </c>
      <c r="O223" s="387">
        <v>1180.0010523481769</v>
      </c>
      <c r="P223" s="387">
        <v>1647.6563212809781</v>
      </c>
      <c r="Q223" s="387">
        <v>2438.9682679215266</v>
      </c>
      <c r="R223" s="387">
        <v>101.48996571906866</v>
      </c>
      <c r="S223" s="387">
        <v>612.61264849101917</v>
      </c>
      <c r="T223" s="387">
        <v>344.25440289046696</v>
      </c>
      <c r="U223" s="387">
        <v>1984.3801331195466</v>
      </c>
      <c r="V223" s="387">
        <v>91.883956674257192</v>
      </c>
      <c r="W223" s="387">
        <v>89.953418842109215</v>
      </c>
      <c r="X223" s="387">
        <v>449.45147752393677</v>
      </c>
      <c r="Y223" s="387">
        <v>1167.954096700905</v>
      </c>
      <c r="Z223" s="387">
        <v>1164.9881779433256</v>
      </c>
      <c r="AA223" s="387">
        <v>337.63865231791721</v>
      </c>
      <c r="AB223" s="387">
        <v>87.332112299158979</v>
      </c>
      <c r="AC223" s="387">
        <v>597.62467285091282</v>
      </c>
      <c r="AD223" s="387">
        <v>86.299473672844528</v>
      </c>
      <c r="AE223" s="387">
        <v>85.464059780014935</v>
      </c>
      <c r="AF223" s="387">
        <v>1146.7953459680864</v>
      </c>
      <c r="AG223" s="387">
        <v>87.498640385187926</v>
      </c>
      <c r="AH223" s="387">
        <v>88.477040494544141</v>
      </c>
      <c r="AI223" s="387">
        <v>89.691165872339951</v>
      </c>
      <c r="AJ223" s="387">
        <v>90.921807677357805</v>
      </c>
      <c r="AK223" s="387">
        <v>92.169359974306104</v>
      </c>
      <c r="AL223" s="387">
        <v>93.551900373920731</v>
      </c>
      <c r="AM223" s="387">
        <v>94.955178879529186</v>
      </c>
      <c r="AN223" s="387">
        <v>96.379506562722682</v>
      </c>
      <c r="AO223" s="408">
        <v>97.825199161162828</v>
      </c>
    </row>
    <row r="224" spans="1:44">
      <c r="A224" s="95" t="s">
        <v>544</v>
      </c>
      <c r="AO224" s="29"/>
    </row>
    <row r="225" spans="1:44">
      <c r="A225" s="111" t="s">
        <v>12</v>
      </c>
      <c r="B225" t="s">
        <v>678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84">
        <v>0</v>
      </c>
      <c r="AQ225">
        <v>0</v>
      </c>
      <c r="AR225">
        <v>0</v>
      </c>
    </row>
    <row r="226" spans="1:44">
      <c r="A226" s="111" t="s">
        <v>20</v>
      </c>
      <c r="B226" t="s">
        <v>678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84">
        <v>0</v>
      </c>
      <c r="AQ226">
        <v>0</v>
      </c>
      <c r="AR226">
        <v>0</v>
      </c>
    </row>
    <row r="227" spans="1:44">
      <c r="A227" s="111" t="s">
        <v>576</v>
      </c>
      <c r="B227" t="s">
        <v>678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84">
        <v>0</v>
      </c>
      <c r="AQ227" s="2">
        <f>AQ228*AV$7</f>
        <v>1376.3480695087912</v>
      </c>
      <c r="AR227" s="380">
        <v>-1.739239299074713E-3</v>
      </c>
    </row>
    <row r="228" spans="1:44">
      <c r="A228" s="111" t="s">
        <v>22</v>
      </c>
      <c r="B228" t="s">
        <v>678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84">
        <v>0</v>
      </c>
      <c r="AQ228" s="2">
        <f>AQ188</f>
        <v>1146.9567245906594</v>
      </c>
      <c r="AR228" s="380">
        <v>-1.739239299074713E-3</v>
      </c>
    </row>
    <row r="229" spans="1:44">
      <c r="A229" s="111" t="s">
        <v>21</v>
      </c>
      <c r="B229" t="s">
        <v>678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84">
        <v>0</v>
      </c>
      <c r="AQ229" s="2">
        <f>AQ189</f>
        <v>1863.7863757538821</v>
      </c>
      <c r="AR229" s="380">
        <v>-1.739239299074713E-3</v>
      </c>
    </row>
    <row r="230" spans="1:44">
      <c r="A230" s="111" t="s">
        <v>175</v>
      </c>
      <c r="B230" t="s">
        <v>678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84">
        <v>0</v>
      </c>
      <c r="AQ230">
        <v>0</v>
      </c>
      <c r="AR230" s="380">
        <v>-1.739239299074713E-3</v>
      </c>
    </row>
    <row r="231" spans="1:44">
      <c r="A231" s="111" t="s">
        <v>176</v>
      </c>
      <c r="B231" t="s">
        <v>678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84">
        <v>0</v>
      </c>
      <c r="AQ231">
        <v>0</v>
      </c>
      <c r="AR231" s="380">
        <v>-1.739239299074713E-3</v>
      </c>
    </row>
    <row r="232" spans="1:44">
      <c r="A232" s="111" t="s">
        <v>177</v>
      </c>
      <c r="B232" t="s">
        <v>678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84">
        <v>0</v>
      </c>
      <c r="AQ232">
        <v>0</v>
      </c>
      <c r="AR232" s="380">
        <v>-1.739239299074713E-3</v>
      </c>
    </row>
    <row r="233" spans="1:44">
      <c r="A233" s="111" t="s">
        <v>178</v>
      </c>
      <c r="B233" t="s">
        <v>678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84">
        <v>0</v>
      </c>
      <c r="AQ233">
        <v>0</v>
      </c>
      <c r="AR233">
        <v>0</v>
      </c>
    </row>
    <row r="234" spans="1:44">
      <c r="A234" s="111" t="s">
        <v>1</v>
      </c>
      <c r="B234" t="s">
        <v>678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84">
        <v>0</v>
      </c>
    </row>
    <row r="235" spans="1:44">
      <c r="A235" s="111" t="s">
        <v>179</v>
      </c>
      <c r="B235" t="s">
        <v>678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84">
        <v>0</v>
      </c>
      <c r="AQ235" s="2">
        <f>AQ229</f>
        <v>1863.7863757538821</v>
      </c>
      <c r="AR235" s="380">
        <v>-1.739239299074713E-3</v>
      </c>
    </row>
    <row r="236" spans="1:44">
      <c r="A236" s="111" t="s">
        <v>180</v>
      </c>
      <c r="B236" t="s">
        <v>678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70.443539293597311</v>
      </c>
      <c r="O236" s="2">
        <v>244.60126310897638</v>
      </c>
      <c r="P236" s="2">
        <v>207.8185939272864</v>
      </c>
      <c r="Q236" s="2">
        <v>136.6503512782038</v>
      </c>
      <c r="R236" s="2">
        <v>0</v>
      </c>
      <c r="S236" s="2">
        <v>259.69857803806866</v>
      </c>
      <c r="T236" s="2">
        <v>124.94360476651863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84">
        <v>0</v>
      </c>
    </row>
    <row r="237" spans="1:44">
      <c r="A237" s="111" t="s">
        <v>181</v>
      </c>
      <c r="B237" t="s">
        <v>678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68.38704825405614</v>
      </c>
      <c r="O237" s="2">
        <v>237.55598719624251</v>
      </c>
      <c r="P237" s="2">
        <v>201.92351771485127</v>
      </c>
      <c r="Q237" s="2">
        <v>132.86838768912656</v>
      </c>
      <c r="R237" s="2">
        <v>0</v>
      </c>
      <c r="S237" s="2">
        <v>253.19739443308848</v>
      </c>
      <c r="T237" s="2">
        <v>122.07629753140293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84">
        <v>0</v>
      </c>
    </row>
    <row r="238" spans="1:44">
      <c r="A238" s="111" t="s">
        <v>182</v>
      </c>
      <c r="B238" t="s">
        <v>678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84">
        <v>0</v>
      </c>
    </row>
    <row r="239" spans="1:44">
      <c r="A239" s="111" t="s">
        <v>183</v>
      </c>
      <c r="B239" t="s">
        <v>678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84">
        <v>0</v>
      </c>
    </row>
    <row r="240" spans="1:44">
      <c r="A240" s="111" t="s">
        <v>23</v>
      </c>
      <c r="B240" t="s">
        <v>678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84">
        <v>0</v>
      </c>
      <c r="AQ240">
        <v>4500</v>
      </c>
      <c r="AR240" s="380">
        <v>-1.739239299074713E-3</v>
      </c>
    </row>
    <row r="241" spans="1:44">
      <c r="A241" s="111" t="s">
        <v>24</v>
      </c>
      <c r="B241" t="s">
        <v>678</v>
      </c>
      <c r="G241" s="2">
        <v>0</v>
      </c>
      <c r="H241" s="2">
        <v>21.000567</v>
      </c>
      <c r="I241" s="2">
        <v>63.000051030000002</v>
      </c>
      <c r="J241" s="2">
        <v>0</v>
      </c>
      <c r="K241" s="2">
        <v>0</v>
      </c>
      <c r="L241" s="2">
        <v>168.00000000367419</v>
      </c>
      <c r="M241" s="2">
        <v>252.00000000016533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84">
        <v>0</v>
      </c>
      <c r="AQ241">
        <v>2100</v>
      </c>
      <c r="AR241" s="385">
        <v>0.03</v>
      </c>
    </row>
    <row r="242" spans="1:44">
      <c r="A242" s="111" t="s">
        <v>651</v>
      </c>
      <c r="B242" t="s">
        <v>678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84">
        <v>0</v>
      </c>
      <c r="AQ242">
        <v>2100</v>
      </c>
      <c r="AR242" s="385">
        <v>0.03</v>
      </c>
    </row>
    <row r="243" spans="1:44" ht="17.25" thickBot="1">
      <c r="A243" s="298" t="s">
        <v>184</v>
      </c>
      <c r="B243" s="378" t="s">
        <v>678</v>
      </c>
      <c r="C243" s="378"/>
      <c r="D243" s="378"/>
      <c r="E243" s="378"/>
      <c r="F243" s="378"/>
      <c r="G243" s="387">
        <v>5.7348009704061669</v>
      </c>
      <c r="H243" s="387">
        <v>182.75854048695572</v>
      </c>
      <c r="I243" s="387">
        <v>63.000051030000002</v>
      </c>
      <c r="J243" s="387">
        <v>0</v>
      </c>
      <c r="K243" s="387">
        <v>48.172182432807695</v>
      </c>
      <c r="L243" s="387">
        <v>168.00000000367419</v>
      </c>
      <c r="M243" s="387">
        <v>252.00000000016533</v>
      </c>
      <c r="N243" s="387">
        <v>138.83058754765347</v>
      </c>
      <c r="O243" s="387">
        <v>482.15725030521889</v>
      </c>
      <c r="P243" s="387">
        <v>457.91429407494536</v>
      </c>
      <c r="Q243" s="387">
        <v>269.51873896733036</v>
      </c>
      <c r="R243" s="387">
        <v>0</v>
      </c>
      <c r="S243" s="387">
        <v>562.21511162855552</v>
      </c>
      <c r="T243" s="387">
        <v>247.01990229792156</v>
      </c>
      <c r="U243" s="387">
        <v>0</v>
      </c>
      <c r="V243" s="387">
        <v>0</v>
      </c>
      <c r="W243" s="387">
        <v>49.319139157398361</v>
      </c>
      <c r="X243" s="387">
        <v>0</v>
      </c>
      <c r="Y243" s="387">
        <v>0</v>
      </c>
      <c r="Z243" s="387">
        <v>49.319139157398361</v>
      </c>
      <c r="AA243" s="387">
        <v>0</v>
      </c>
      <c r="AB243" s="387">
        <v>0</v>
      </c>
      <c r="AC243" s="387">
        <v>0</v>
      </c>
      <c r="AD243" s="387">
        <v>48.172182432807695</v>
      </c>
      <c r="AE243" s="387">
        <v>0</v>
      </c>
      <c r="AF243" s="387">
        <v>0</v>
      </c>
      <c r="AG243" s="387">
        <v>0</v>
      </c>
      <c r="AH243" s="387">
        <v>0</v>
      </c>
      <c r="AI243" s="387">
        <v>0</v>
      </c>
      <c r="AJ243" s="387">
        <v>0</v>
      </c>
      <c r="AK243" s="387">
        <v>0</v>
      </c>
      <c r="AL243" s="387">
        <v>0</v>
      </c>
      <c r="AM243" s="387">
        <v>0</v>
      </c>
      <c r="AN243" s="387">
        <v>0</v>
      </c>
      <c r="AO243" s="408">
        <v>0</v>
      </c>
    </row>
    <row r="244" spans="1:44">
      <c r="A244" s="95" t="s">
        <v>542</v>
      </c>
      <c r="AO244" s="29"/>
    </row>
    <row r="245" spans="1:44">
      <c r="A245" s="111" t="s">
        <v>12</v>
      </c>
      <c r="B245" t="s">
        <v>678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84">
        <v>0</v>
      </c>
      <c r="AQ245">
        <v>0</v>
      </c>
      <c r="AR245">
        <v>0</v>
      </c>
    </row>
    <row r="246" spans="1:44">
      <c r="A246" s="111" t="s">
        <v>20</v>
      </c>
      <c r="B246" t="s">
        <v>678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84">
        <v>0</v>
      </c>
      <c r="AQ246">
        <v>0</v>
      </c>
      <c r="AR246">
        <v>0</v>
      </c>
    </row>
    <row r="247" spans="1:44">
      <c r="A247" s="111" t="s">
        <v>576</v>
      </c>
      <c r="B247" t="s">
        <v>678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84">
        <v>0</v>
      </c>
      <c r="AQ247" s="2">
        <f>AQ248*AV$7</f>
        <v>1376.3480695087912</v>
      </c>
      <c r="AR247" s="380">
        <v>-1.739239299074713E-3</v>
      </c>
    </row>
    <row r="248" spans="1:44">
      <c r="A248" s="111" t="s">
        <v>22</v>
      </c>
      <c r="B248" t="s">
        <v>678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84">
        <v>0</v>
      </c>
      <c r="AQ248" s="2">
        <f>AQ208</f>
        <v>1146.9567245906594</v>
      </c>
      <c r="AR248" s="380">
        <v>-1.739239299074713E-3</v>
      </c>
    </row>
    <row r="249" spans="1:44">
      <c r="A249" s="111" t="s">
        <v>21</v>
      </c>
      <c r="B249" t="s">
        <v>678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84">
        <v>0</v>
      </c>
      <c r="AQ249" s="2">
        <f>AQ209</f>
        <v>1728.558508096608</v>
      </c>
      <c r="AR249" s="380">
        <v>-1.739239299074713E-3</v>
      </c>
    </row>
    <row r="250" spans="1:44">
      <c r="A250" s="111" t="s">
        <v>175</v>
      </c>
      <c r="B250" t="s">
        <v>678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84">
        <v>0</v>
      </c>
      <c r="AQ250">
        <v>0</v>
      </c>
      <c r="AR250" s="380">
        <v>-1.739239299074713E-3</v>
      </c>
    </row>
    <row r="251" spans="1:44">
      <c r="A251" s="111" t="s">
        <v>176</v>
      </c>
      <c r="B251" t="s">
        <v>678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84">
        <v>0</v>
      </c>
      <c r="AQ251">
        <v>0</v>
      </c>
      <c r="AR251" s="380">
        <v>-1.739239299074713E-3</v>
      </c>
    </row>
    <row r="252" spans="1:44">
      <c r="A252" s="111" t="s">
        <v>177</v>
      </c>
      <c r="B252" t="s">
        <v>678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84">
        <v>0</v>
      </c>
      <c r="AQ252">
        <v>0</v>
      </c>
      <c r="AR252" s="380">
        <v>-1.739239299074713E-3</v>
      </c>
    </row>
    <row r="253" spans="1:44">
      <c r="A253" s="111" t="s">
        <v>178</v>
      </c>
      <c r="B253" t="s">
        <v>678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84">
        <v>0</v>
      </c>
      <c r="AQ253">
        <v>0</v>
      </c>
      <c r="AR253">
        <v>0</v>
      </c>
    </row>
    <row r="254" spans="1:44">
      <c r="A254" s="111" t="s">
        <v>1</v>
      </c>
      <c r="B254" t="s">
        <v>678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84">
        <v>0</v>
      </c>
    </row>
    <row r="255" spans="1:44">
      <c r="A255" s="111" t="s">
        <v>179</v>
      </c>
      <c r="B255" t="s">
        <v>678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84">
        <v>0</v>
      </c>
      <c r="AQ255" s="2">
        <f>AQ249</f>
        <v>1728.558508096608</v>
      </c>
      <c r="AR255" s="380">
        <v>-1.739239299074713E-3</v>
      </c>
    </row>
    <row r="256" spans="1:44">
      <c r="A256" s="111" t="s">
        <v>180</v>
      </c>
      <c r="B256" t="s">
        <v>678</v>
      </c>
      <c r="G256" s="2">
        <v>0</v>
      </c>
      <c r="H256" s="2">
        <v>0</v>
      </c>
      <c r="I256" s="2">
        <v>0</v>
      </c>
      <c r="J256" s="2">
        <v>278.26394462309781</v>
      </c>
      <c r="K256" s="2">
        <v>301.94650211018353</v>
      </c>
      <c r="L256" s="2">
        <v>260.99660037073994</v>
      </c>
      <c r="M256" s="2">
        <v>32.213447802238747</v>
      </c>
      <c r="N256" s="2">
        <v>1.9065975063227096</v>
      </c>
      <c r="O256" s="2">
        <v>0</v>
      </c>
      <c r="P256" s="2">
        <v>31.237020597492311</v>
      </c>
      <c r="Q256" s="2">
        <v>0</v>
      </c>
      <c r="R256" s="2">
        <v>0</v>
      </c>
      <c r="S256" s="2">
        <v>0</v>
      </c>
      <c r="T256" s="2">
        <v>0</v>
      </c>
      <c r="U256" s="2">
        <v>26.894489081646373</v>
      </c>
      <c r="V256" s="2">
        <v>25.81528006587401</v>
      </c>
      <c r="W256" s="2">
        <v>24.915939219397043</v>
      </c>
      <c r="X256" s="2">
        <v>0</v>
      </c>
      <c r="Y256" s="2">
        <v>0</v>
      </c>
      <c r="Z256" s="2">
        <v>23.168648431956068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84">
        <v>0</v>
      </c>
    </row>
    <row r="257" spans="1:44">
      <c r="A257" s="111" t="s">
        <v>181</v>
      </c>
      <c r="B257" t="s">
        <v>678</v>
      </c>
      <c r="G257" s="2">
        <v>0</v>
      </c>
      <c r="H257" s="2">
        <v>0</v>
      </c>
      <c r="I257" s="2">
        <v>0</v>
      </c>
      <c r="J257" s="2">
        <v>297.59913679629437</v>
      </c>
      <c r="K257" s="2">
        <v>323.69859330502965</v>
      </c>
      <c r="L257" s="2">
        <v>280.33179254393644</v>
      </c>
      <c r="M257" s="2">
        <v>34.63034682388831</v>
      </c>
      <c r="N257" s="2">
        <v>2.051611447621684</v>
      </c>
      <c r="O257" s="2">
        <v>0</v>
      </c>
      <c r="P257" s="2">
        <v>33.653919619141881</v>
      </c>
      <c r="Q257" s="2">
        <v>0</v>
      </c>
      <c r="R257" s="2">
        <v>0</v>
      </c>
      <c r="S257" s="2">
        <v>0</v>
      </c>
      <c r="T257" s="2">
        <v>0</v>
      </c>
      <c r="U257" s="2">
        <v>29.31138810329594</v>
      </c>
      <c r="V257" s="2">
        <v>28.232179087523576</v>
      </c>
      <c r="W257" s="2">
        <v>27.332838241046598</v>
      </c>
      <c r="X257" s="2">
        <v>0</v>
      </c>
      <c r="Y257" s="2">
        <v>0</v>
      </c>
      <c r="Z257" s="2">
        <v>25.585547453605635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84">
        <v>0</v>
      </c>
    </row>
    <row r="258" spans="1:44">
      <c r="A258" s="111" t="s">
        <v>182</v>
      </c>
      <c r="B258" t="s">
        <v>678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84">
        <v>0</v>
      </c>
    </row>
    <row r="259" spans="1:44">
      <c r="A259" s="111" t="s">
        <v>183</v>
      </c>
      <c r="B259" t="s">
        <v>678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84">
        <v>2.2062736042728441</v>
      </c>
    </row>
    <row r="260" spans="1:44">
      <c r="A260" s="111" t="s">
        <v>23</v>
      </c>
      <c r="B260" t="s">
        <v>678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84">
        <v>0</v>
      </c>
      <c r="AQ260">
        <v>4500</v>
      </c>
      <c r="AR260" s="380">
        <v>-1.739239299074713E-3</v>
      </c>
    </row>
    <row r="261" spans="1:44">
      <c r="A261" s="111" t="s">
        <v>24</v>
      </c>
      <c r="B261" t="s">
        <v>678</v>
      </c>
      <c r="G261" s="2">
        <v>73.566149999999993</v>
      </c>
      <c r="H261" s="2">
        <v>0</v>
      </c>
      <c r="I261" s="2">
        <v>252.00020412000001</v>
      </c>
      <c r="J261" s="2">
        <v>378.00000918540002</v>
      </c>
      <c r="K261" s="2">
        <v>252.00000018370798</v>
      </c>
      <c r="L261" s="2">
        <v>252.00000000551125</v>
      </c>
      <c r="M261" s="2">
        <v>0</v>
      </c>
      <c r="N261" s="2">
        <v>0</v>
      </c>
      <c r="O261" s="2">
        <v>0</v>
      </c>
      <c r="P261" s="2">
        <v>0</v>
      </c>
      <c r="Q261" s="2">
        <v>84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84">
        <v>0</v>
      </c>
      <c r="AQ261">
        <v>2100</v>
      </c>
      <c r="AR261" s="385">
        <v>0.03</v>
      </c>
    </row>
    <row r="262" spans="1:44">
      <c r="A262" s="111" t="s">
        <v>651</v>
      </c>
      <c r="B262" t="s">
        <v>678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84">
        <v>0</v>
      </c>
      <c r="AQ262">
        <v>2100</v>
      </c>
      <c r="AR262" s="385">
        <v>0.03</v>
      </c>
    </row>
    <row r="263" spans="1:44" ht="17.25" thickBot="1">
      <c r="A263" s="298" t="s">
        <v>184</v>
      </c>
      <c r="B263" s="378" t="s">
        <v>678</v>
      </c>
      <c r="C263" s="379"/>
      <c r="D263" s="379"/>
      <c r="E263" s="379"/>
      <c r="F263" s="379"/>
      <c r="G263" s="387">
        <v>135.66324546563325</v>
      </c>
      <c r="H263" s="387">
        <v>15.085381858654932</v>
      </c>
      <c r="I263" s="387">
        <v>262.91900287710178</v>
      </c>
      <c r="J263" s="387">
        <v>961.8653275082429</v>
      </c>
      <c r="K263" s="387">
        <v>885.11278300075855</v>
      </c>
      <c r="L263" s="387">
        <v>800.37041831332249</v>
      </c>
      <c r="M263" s="387">
        <v>73.682873846016207</v>
      </c>
      <c r="N263" s="387">
        <v>10.5301750322954</v>
      </c>
      <c r="O263" s="387">
        <v>6.3146985317987241</v>
      </c>
      <c r="P263" s="387">
        <v>71.008775320834957</v>
      </c>
      <c r="Q263" s="387">
        <v>89.997255827301686</v>
      </c>
      <c r="R263" s="387">
        <v>5.7611665339065867</v>
      </c>
      <c r="S263" s="387">
        <v>4.7258543849240535</v>
      </c>
      <c r="T263" s="387">
        <v>3.1092570570045202</v>
      </c>
      <c r="U263" s="387">
        <v>59.172158478769404</v>
      </c>
      <c r="V263" s="387">
        <v>56.382731454084301</v>
      </c>
      <c r="W263" s="387">
        <v>54.510640013676536</v>
      </c>
      <c r="X263" s="387">
        <v>2.1971324649689814</v>
      </c>
      <c r="Y263" s="387">
        <v>2.1579922634624671</v>
      </c>
      <c r="Z263" s="387">
        <v>50.951211320711465</v>
      </c>
      <c r="AA263" s="387">
        <v>2.1826591787268952</v>
      </c>
      <c r="AB263" s="387">
        <v>2.1479402230534408</v>
      </c>
      <c r="AC263" s="387">
        <v>2.122817304425912</v>
      </c>
      <c r="AD263" s="387">
        <v>2.0746149834477294</v>
      </c>
      <c r="AE263" s="387">
        <v>1.9854896618912095</v>
      </c>
      <c r="AF263" s="387">
        <v>1.9989012215926394</v>
      </c>
      <c r="AG263" s="387">
        <v>2.0200369722268623</v>
      </c>
      <c r="AH263" s="387">
        <v>2.0363542647186699</v>
      </c>
      <c r="AI263" s="387">
        <v>2.0580497764071519</v>
      </c>
      <c r="AJ263" s="387">
        <v>2.0800635363725193</v>
      </c>
      <c r="AK263" s="387">
        <v>2.1024054438655537</v>
      </c>
      <c r="AL263" s="387">
        <v>2.1277620284124033</v>
      </c>
      <c r="AM263" s="387">
        <v>2.153520273649085</v>
      </c>
      <c r="AN263" s="387">
        <v>2.1796881002256874</v>
      </c>
      <c r="AO263" s="408">
        <v>2.2062736042728441</v>
      </c>
    </row>
    <row r="264" spans="1:44" ht="18.75">
      <c r="A264" s="5" t="s">
        <v>695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84"/>
    </row>
    <row r="265" spans="1:44">
      <c r="A265" s="109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84"/>
    </row>
    <row r="266" spans="1:44">
      <c r="A266" s="111" t="s">
        <v>12</v>
      </c>
      <c r="B266" t="s">
        <v>678</v>
      </c>
      <c r="G266" s="2">
        <v>632.74213566291257</v>
      </c>
      <c r="H266" s="2">
        <v>621.54360520043497</v>
      </c>
      <c r="I266" s="2">
        <v>518.61518137405221</v>
      </c>
      <c r="J266" s="2">
        <v>297.94049445598239</v>
      </c>
      <c r="K266" s="2">
        <v>262.64953343833633</v>
      </c>
      <c r="L266" s="2">
        <v>301.26301429736287</v>
      </c>
      <c r="M266" s="2">
        <v>312.25729453682544</v>
      </c>
      <c r="N266" s="2">
        <v>298.5970116420886</v>
      </c>
      <c r="O266" s="2">
        <v>248.25637875815403</v>
      </c>
      <c r="P266" s="2">
        <v>245.79073907225694</v>
      </c>
      <c r="Q266" s="2">
        <v>134.17403012795495</v>
      </c>
      <c r="R266" s="2">
        <v>101.24364608190234</v>
      </c>
      <c r="S266" s="2">
        <v>101.61480411950826</v>
      </c>
      <c r="T266" s="2">
        <v>95.004296753038588</v>
      </c>
      <c r="U266" s="2">
        <v>41.475355679569034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84">
        <v>0</v>
      </c>
    </row>
    <row r="267" spans="1:44">
      <c r="A267" s="111" t="s">
        <v>20</v>
      </c>
      <c r="B267" t="s">
        <v>678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84">
        <v>0</v>
      </c>
    </row>
    <row r="268" spans="1:44">
      <c r="A268" s="111" t="s">
        <v>576</v>
      </c>
      <c r="B268" t="s">
        <v>678</v>
      </c>
      <c r="G268" s="2">
        <v>0</v>
      </c>
      <c r="H268" s="2">
        <v>0</v>
      </c>
      <c r="I268" s="2">
        <v>0</v>
      </c>
      <c r="J268" s="2">
        <v>45.999299202720792</v>
      </c>
      <c r="K268" s="2">
        <v>22.92347837449822</v>
      </c>
      <c r="L268" s="2">
        <v>46.301365891224364</v>
      </c>
      <c r="M268" s="2">
        <v>56.550838132805538</v>
      </c>
      <c r="N268" s="2">
        <v>57.911845659567355</v>
      </c>
      <c r="O268" s="2">
        <v>75.204499306562226</v>
      </c>
      <c r="P268" s="2">
        <v>21.483704918823111</v>
      </c>
      <c r="Q268" s="2">
        <v>25.427804607553853</v>
      </c>
      <c r="R268" s="2">
        <v>14.997810440577323</v>
      </c>
      <c r="S268" s="2">
        <v>21.090225093688424</v>
      </c>
      <c r="T268" s="2">
        <v>11.908167047864726</v>
      </c>
      <c r="U268" s="2">
        <v>9.0392008742550267</v>
      </c>
      <c r="V268" s="2">
        <v>7.581830568042049</v>
      </c>
      <c r="W268" s="2">
        <v>6.0871913883791553</v>
      </c>
      <c r="X268" s="2">
        <v>11.819814282463144</v>
      </c>
      <c r="Y268" s="2">
        <v>19.859053524705107</v>
      </c>
      <c r="Z268" s="2">
        <v>19.518847674691393</v>
      </c>
      <c r="AA268" s="2">
        <v>32.360645889730996</v>
      </c>
      <c r="AB268" s="2">
        <v>65.417061624729456</v>
      </c>
      <c r="AC268" s="2">
        <v>57.729085467235628</v>
      </c>
      <c r="AD268" s="2">
        <v>61.5329372860758</v>
      </c>
      <c r="AE268" s="2">
        <v>54.215530751678379</v>
      </c>
      <c r="AF268" s="2">
        <v>47.873303961076296</v>
      </c>
      <c r="AG268" s="2">
        <v>56.905541711560545</v>
      </c>
      <c r="AH268" s="2">
        <v>69.892423611994843</v>
      </c>
      <c r="AI268" s="2">
        <v>65.160658957107927</v>
      </c>
      <c r="AJ268" s="2">
        <v>71.912680903154879</v>
      </c>
      <c r="AK268" s="2">
        <v>75.656509805946044</v>
      </c>
      <c r="AL268" s="2">
        <v>113.39948403630527</v>
      </c>
      <c r="AM268" s="2">
        <v>122.98911793769291</v>
      </c>
      <c r="AN268" s="2">
        <v>144.53995971038918</v>
      </c>
      <c r="AO268" s="384">
        <v>166.11787894456373</v>
      </c>
    </row>
    <row r="269" spans="1:44">
      <c r="A269" s="111" t="s">
        <v>22</v>
      </c>
      <c r="B269" t="s">
        <v>678</v>
      </c>
      <c r="G269" s="2">
        <v>3.689163189753585</v>
      </c>
      <c r="H269" s="2">
        <v>25.643395298589034</v>
      </c>
      <c r="I269" s="2">
        <v>9.3308836384734128</v>
      </c>
      <c r="J269" s="2">
        <v>3.4491613677567829</v>
      </c>
      <c r="K269" s="2">
        <v>0.71713281297471043</v>
      </c>
      <c r="L269" s="2">
        <v>2.071961513461225</v>
      </c>
      <c r="M269" s="2">
        <v>2.2154279144514257</v>
      </c>
      <c r="N269" s="2">
        <v>2.9239802390897416</v>
      </c>
      <c r="O269" s="2">
        <v>0.49532389576846103</v>
      </c>
      <c r="P269" s="2">
        <v>24.655706546592565</v>
      </c>
      <c r="Q269" s="2">
        <v>29.686454223824374</v>
      </c>
      <c r="R269" s="2">
        <v>20.56110187546852</v>
      </c>
      <c r="S269" s="2">
        <v>23.00908303798532</v>
      </c>
      <c r="T269" s="2">
        <v>16.667266306656902</v>
      </c>
      <c r="U269" s="2">
        <v>14.066181492704542</v>
      </c>
      <c r="V269" s="2">
        <v>18.430507993053265</v>
      </c>
      <c r="W269" s="2">
        <v>16.297911610348113</v>
      </c>
      <c r="X269" s="2">
        <v>23.362283660255731</v>
      </c>
      <c r="Y269" s="2">
        <v>32.265914176917107</v>
      </c>
      <c r="Z269" s="2">
        <v>31.906024050999672</v>
      </c>
      <c r="AA269" s="2">
        <v>56.249754417931079</v>
      </c>
      <c r="AB269" s="2">
        <v>34.071511311068271</v>
      </c>
      <c r="AC269" s="2">
        <v>31.953801398008455</v>
      </c>
      <c r="AD269" s="2">
        <v>33.725100542653578</v>
      </c>
      <c r="AE269" s="2">
        <v>30.004437619698468</v>
      </c>
      <c r="AF269" s="2">
        <v>29.33615068869797</v>
      </c>
      <c r="AG269" s="2">
        <v>30.773525590343635</v>
      </c>
      <c r="AH269" s="2">
        <v>34.8502745487054</v>
      </c>
      <c r="AI269" s="2">
        <v>34.024059273931627</v>
      </c>
      <c r="AJ269" s="2">
        <v>35.567855207071894</v>
      </c>
      <c r="AK269" s="2">
        <v>35.723830233024138</v>
      </c>
      <c r="AL269" s="2">
        <v>3.655985835245101E-3</v>
      </c>
      <c r="AM269" s="2">
        <v>5.1979660364690379E-3</v>
      </c>
      <c r="AN269" s="2">
        <v>1.7036395985988721E-2</v>
      </c>
      <c r="AO269" s="384">
        <v>2.1450936960174399E-2</v>
      </c>
    </row>
    <row r="270" spans="1:44">
      <c r="A270" s="111" t="s">
        <v>21</v>
      </c>
      <c r="B270" t="s">
        <v>678</v>
      </c>
      <c r="G270" s="2">
        <v>122.94170023190095</v>
      </c>
      <c r="H270" s="2">
        <v>191.40265179666594</v>
      </c>
      <c r="I270" s="2">
        <v>56.893033185919741</v>
      </c>
      <c r="J270" s="2">
        <v>12.337285385798815</v>
      </c>
      <c r="K270" s="2">
        <v>4.5250659205822092</v>
      </c>
      <c r="L270" s="2">
        <v>12.131381167327584</v>
      </c>
      <c r="M270" s="2">
        <v>15.214981547237402</v>
      </c>
      <c r="N270" s="2">
        <v>16.494911722583073</v>
      </c>
      <c r="O270" s="2">
        <v>8.2288526627662257</v>
      </c>
      <c r="P270" s="2">
        <v>119.3864266767953</v>
      </c>
      <c r="Q270" s="2">
        <v>139.86110527361177</v>
      </c>
      <c r="R270" s="2">
        <v>114.63288259645407</v>
      </c>
      <c r="S270" s="2">
        <v>129.49285138478481</v>
      </c>
      <c r="T270" s="2">
        <v>116.75055054081179</v>
      </c>
      <c r="U270" s="2">
        <v>105.66033613612291</v>
      </c>
      <c r="V270" s="2">
        <v>111.67456721119538</v>
      </c>
      <c r="W270" s="2">
        <v>106.00359241190903</v>
      </c>
      <c r="X270" s="2">
        <v>106.51429569023196</v>
      </c>
      <c r="Y270" s="2">
        <v>115.67228151483053</v>
      </c>
      <c r="Z270" s="2">
        <v>110.81159447479931</v>
      </c>
      <c r="AA270" s="2">
        <v>8.5667826360044064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84">
        <v>0</v>
      </c>
    </row>
    <row r="271" spans="1:44">
      <c r="A271" s="111" t="s">
        <v>175</v>
      </c>
      <c r="B271" t="s">
        <v>678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84">
        <v>0</v>
      </c>
    </row>
    <row r="272" spans="1:44">
      <c r="A272" s="111" t="s">
        <v>176</v>
      </c>
      <c r="B272" t="s">
        <v>678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84">
        <v>0</v>
      </c>
    </row>
    <row r="273" spans="1:41">
      <c r="A273" s="111" t="s">
        <v>177</v>
      </c>
      <c r="B273" t="s">
        <v>678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84">
        <v>0</v>
      </c>
    </row>
    <row r="274" spans="1:41">
      <c r="A274" s="111" t="s">
        <v>178</v>
      </c>
      <c r="B274" t="s">
        <v>678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84">
        <v>0</v>
      </c>
    </row>
    <row r="275" spans="1:41">
      <c r="A275" s="111" t="s">
        <v>1</v>
      </c>
      <c r="B275" t="s">
        <v>678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84">
        <v>0</v>
      </c>
    </row>
    <row r="276" spans="1:41">
      <c r="A276" s="111" t="s">
        <v>179</v>
      </c>
      <c r="B276" t="s">
        <v>678</v>
      </c>
      <c r="G276" s="2">
        <v>7.0709999817057891</v>
      </c>
      <c r="H276" s="2">
        <v>6.7790181722513392</v>
      </c>
      <c r="I276" s="2">
        <v>7.3997771181213778</v>
      </c>
      <c r="J276" s="2">
        <v>6.9970346893119997</v>
      </c>
      <c r="K276" s="2">
        <v>6.5899016433429987</v>
      </c>
      <c r="L276" s="2">
        <v>6.5747309104245657</v>
      </c>
      <c r="M276" s="2">
        <v>6.5085625914710645</v>
      </c>
      <c r="N276" s="2">
        <v>6.6292969734402885</v>
      </c>
      <c r="O276" s="2">
        <v>6.3691248240270975</v>
      </c>
      <c r="P276" s="2">
        <v>6.3478111131244432</v>
      </c>
      <c r="Q276" s="2">
        <v>6.1257780101820369</v>
      </c>
      <c r="R276" s="2">
        <v>5.9549914426641966</v>
      </c>
      <c r="S276" s="2">
        <v>5.8049593607130916</v>
      </c>
      <c r="T276" s="2">
        <v>5.6123362885746557</v>
      </c>
      <c r="U276" s="2">
        <v>4.8101579038839493</v>
      </c>
      <c r="V276" s="2">
        <v>3.9434032619452504</v>
      </c>
      <c r="W276" s="2">
        <v>3.8568286829734899</v>
      </c>
      <c r="X276" s="2">
        <v>3.6085821201076054</v>
      </c>
      <c r="Y276" s="2">
        <v>3.7711120686050408</v>
      </c>
      <c r="Z276" s="2">
        <v>3.6799610712219843</v>
      </c>
      <c r="AA276" s="2">
        <v>3.1206076174488464</v>
      </c>
      <c r="AB276" s="2">
        <v>3.1074384983413252</v>
      </c>
      <c r="AC276" s="2">
        <v>3.1545934594704792</v>
      </c>
      <c r="AD276" s="2">
        <v>3.3188763759861457</v>
      </c>
      <c r="AE276" s="2">
        <v>2.9316404581742033</v>
      </c>
      <c r="AF276" s="2">
        <v>2.6996096084690011</v>
      </c>
      <c r="AG276" s="2">
        <v>2.8268728399761658</v>
      </c>
      <c r="AH276" s="2">
        <v>3.2020963425512941</v>
      </c>
      <c r="AI276" s="2">
        <v>3.1270119922920387</v>
      </c>
      <c r="AJ276" s="2">
        <v>3.2088486393461482</v>
      </c>
      <c r="AK276" s="2">
        <v>3.3104576362657507</v>
      </c>
      <c r="AL276" s="2">
        <v>3.4624175580013667</v>
      </c>
      <c r="AM276" s="2">
        <v>3.4922747869159796</v>
      </c>
      <c r="AN276" s="2">
        <v>3.6555008829135547</v>
      </c>
      <c r="AO276" s="384">
        <v>3.8289861225328954</v>
      </c>
    </row>
    <row r="277" spans="1:41">
      <c r="A277" s="111" t="s">
        <v>180</v>
      </c>
      <c r="B277" t="s">
        <v>678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84">
        <v>0</v>
      </c>
    </row>
    <row r="278" spans="1:41">
      <c r="A278" s="111" t="s">
        <v>181</v>
      </c>
      <c r="B278" t="s">
        <v>678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84">
        <v>0</v>
      </c>
    </row>
    <row r="279" spans="1:41">
      <c r="A279" s="111" t="s">
        <v>182</v>
      </c>
      <c r="B279" t="s">
        <v>678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84">
        <v>0</v>
      </c>
    </row>
    <row r="280" spans="1:41">
      <c r="A280" s="111" t="s">
        <v>183</v>
      </c>
      <c r="B280" t="s">
        <v>678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84">
        <v>0</v>
      </c>
    </row>
    <row r="281" spans="1:41">
      <c r="A281" s="111" t="s">
        <v>23</v>
      </c>
      <c r="B281" t="s">
        <v>678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84">
        <v>0</v>
      </c>
    </row>
    <row r="282" spans="1:41">
      <c r="A282" s="111" t="s">
        <v>24</v>
      </c>
      <c r="B282" t="s">
        <v>678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84">
        <v>0</v>
      </c>
    </row>
    <row r="283" spans="1:41">
      <c r="A283" s="111" t="s">
        <v>651</v>
      </c>
      <c r="B283" t="s">
        <v>678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84">
        <v>0</v>
      </c>
    </row>
    <row r="284" spans="1:41">
      <c r="A284" s="115" t="s">
        <v>184</v>
      </c>
      <c r="B284" s="377" t="s">
        <v>678</v>
      </c>
      <c r="C284" s="377"/>
      <c r="D284" s="377"/>
      <c r="E284" s="377"/>
      <c r="F284" s="377"/>
      <c r="G284" s="386">
        <v>766.44399906627291</v>
      </c>
      <c r="H284" s="386">
        <v>845.36867046794123</v>
      </c>
      <c r="I284" s="386">
        <v>592.2388753165668</v>
      </c>
      <c r="J284" s="386">
        <v>366.72327510157078</v>
      </c>
      <c r="K284" s="386">
        <v>297.4051121897345</v>
      </c>
      <c r="L284" s="386">
        <v>368.34245377980062</v>
      </c>
      <c r="M284" s="386">
        <v>392.74710472279088</v>
      </c>
      <c r="N284" s="386">
        <v>382.55704623676905</v>
      </c>
      <c r="O284" s="386">
        <v>338.55417944727805</v>
      </c>
      <c r="P284" s="386">
        <v>417.66438832759235</v>
      </c>
      <c r="Q284" s="386">
        <v>335.27517224312697</v>
      </c>
      <c r="R284" s="386">
        <v>257.39043243706647</v>
      </c>
      <c r="S284" s="386">
        <v>281.01192299667997</v>
      </c>
      <c r="T284" s="386">
        <v>245.94261693694665</v>
      </c>
      <c r="U284" s="386">
        <v>175.05123208653546</v>
      </c>
      <c r="V284" s="386">
        <v>141.63030903423595</v>
      </c>
      <c r="W284" s="386">
        <v>132.24552409360979</v>
      </c>
      <c r="X284" s="386">
        <v>145.30497575305844</v>
      </c>
      <c r="Y284" s="386">
        <v>171.56836128505779</v>
      </c>
      <c r="Z284" s="386">
        <v>165.91642727171237</v>
      </c>
      <c r="AA284" s="386">
        <v>100.29779056111532</v>
      </c>
      <c r="AB284" s="386">
        <v>102.59601143413904</v>
      </c>
      <c r="AC284" s="386">
        <v>92.837480324714562</v>
      </c>
      <c r="AD284" s="386">
        <v>98.576914204715536</v>
      </c>
      <c r="AE284" s="386">
        <v>87.151608829551051</v>
      </c>
      <c r="AF284" s="386">
        <v>79.909064258243276</v>
      </c>
      <c r="AG284" s="386">
        <v>90.505940141880345</v>
      </c>
      <c r="AH284" s="386">
        <v>107.94479450325154</v>
      </c>
      <c r="AI284" s="386">
        <v>102.31173022333159</v>
      </c>
      <c r="AJ284" s="386">
        <v>110.68938474957292</v>
      </c>
      <c r="AK284" s="386">
        <v>114.69079767523594</v>
      </c>
      <c r="AL284" s="386">
        <v>116.86555758014188</v>
      </c>
      <c r="AM284" s="386">
        <v>126.48659069064536</v>
      </c>
      <c r="AN284" s="386">
        <v>148.21249698928872</v>
      </c>
      <c r="AO284" s="407">
        <v>169.96831600405679</v>
      </c>
    </row>
    <row r="285" spans="1:41">
      <c r="A285" s="119" t="s">
        <v>17</v>
      </c>
      <c r="AO285" s="29"/>
    </row>
    <row r="286" spans="1:41">
      <c r="A286" s="123" t="s">
        <v>12</v>
      </c>
      <c r="B286" t="s">
        <v>678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84">
        <v>0</v>
      </c>
    </row>
    <row r="287" spans="1:41">
      <c r="A287" s="123" t="s">
        <v>20</v>
      </c>
      <c r="B287" t="s">
        <v>678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84">
        <v>0</v>
      </c>
    </row>
    <row r="288" spans="1:41">
      <c r="A288" s="123" t="s">
        <v>576</v>
      </c>
      <c r="B288" t="s">
        <v>678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0.30028823732755527</v>
      </c>
      <c r="V288" s="2">
        <v>0.21719540152094605</v>
      </c>
      <c r="W288" s="2">
        <v>0.18531122743604869</v>
      </c>
      <c r="X288" s="2">
        <v>1.0677219587286917</v>
      </c>
      <c r="Y288" s="2">
        <v>0.68675329436030819</v>
      </c>
      <c r="Z288" s="2">
        <v>1.5834272981995885</v>
      </c>
      <c r="AA288" s="2">
        <v>3.2404343967352673</v>
      </c>
      <c r="AB288" s="2">
        <v>4.9470960069396055</v>
      </c>
      <c r="AC288" s="2">
        <v>4.4623296118403628</v>
      </c>
      <c r="AD288" s="2">
        <v>5.7293772634732534</v>
      </c>
      <c r="AE288" s="2">
        <v>4.102762141694777</v>
      </c>
      <c r="AF288" s="2">
        <v>4.5497374122748955</v>
      </c>
      <c r="AG288" s="2">
        <v>5.6768255653347319</v>
      </c>
      <c r="AH288" s="2">
        <v>6.6971687741309385</v>
      </c>
      <c r="AI288" s="2">
        <v>6.847250873657555</v>
      </c>
      <c r="AJ288" s="2">
        <v>7.6078328513316453</v>
      </c>
      <c r="AK288" s="2">
        <v>6.6567916878284255</v>
      </c>
      <c r="AL288" s="2">
        <v>11.238511962128369</v>
      </c>
      <c r="AM288" s="2">
        <v>13.904087228984308</v>
      </c>
      <c r="AN288" s="2">
        <v>18.369313913445726</v>
      </c>
      <c r="AO288" s="384">
        <v>16.175560432427279</v>
      </c>
    </row>
    <row r="289" spans="1:41">
      <c r="A289" s="123" t="s">
        <v>22</v>
      </c>
      <c r="B289" t="s">
        <v>678</v>
      </c>
      <c r="G289" s="2">
        <v>0.9311944608798951</v>
      </c>
      <c r="H289" s="2">
        <v>4.5249911883283582</v>
      </c>
      <c r="I289" s="2">
        <v>0.67541227399569137</v>
      </c>
      <c r="J289" s="2">
        <v>0.44560744358576598</v>
      </c>
      <c r="K289" s="2">
        <v>0.36028869758898618</v>
      </c>
      <c r="L289" s="2">
        <v>0.53990451990377686</v>
      </c>
      <c r="M289" s="2">
        <v>0.53742991648392424</v>
      </c>
      <c r="N289" s="2">
        <v>0.46469567834682285</v>
      </c>
      <c r="O289" s="2">
        <v>0.42941667280103568</v>
      </c>
      <c r="P289" s="2">
        <v>1.2691120340856032</v>
      </c>
      <c r="Q289" s="2">
        <v>2.1779974893370877</v>
      </c>
      <c r="R289" s="2">
        <v>1.4273267333331012</v>
      </c>
      <c r="S289" s="2">
        <v>1.4879736887840798</v>
      </c>
      <c r="T289" s="2">
        <v>2.1627393205355157</v>
      </c>
      <c r="U289" s="2">
        <v>3.2167078501338096</v>
      </c>
      <c r="V289" s="2">
        <v>5.0644232736361241</v>
      </c>
      <c r="W289" s="2">
        <v>5.1189398503707633</v>
      </c>
      <c r="X289" s="2">
        <v>7.7705362295104834</v>
      </c>
      <c r="Y289" s="2">
        <v>6.3121463807077953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84">
        <v>0</v>
      </c>
    </row>
    <row r="290" spans="1:41">
      <c r="A290" s="123" t="s">
        <v>21</v>
      </c>
      <c r="B290" t="s">
        <v>678</v>
      </c>
      <c r="G290" s="2">
        <v>16.959669873090437</v>
      </c>
      <c r="H290" s="2">
        <v>53.490067322702956</v>
      </c>
      <c r="I290" s="2">
        <v>12.091849522259704</v>
      </c>
      <c r="J290" s="2">
        <v>6.5741212880171176</v>
      </c>
      <c r="K290" s="2">
        <v>4.8320939882603433</v>
      </c>
      <c r="L290" s="2">
        <v>9.7157569317643304</v>
      </c>
      <c r="M290" s="2">
        <v>10.206181764328727</v>
      </c>
      <c r="N290" s="2">
        <v>9.7654860903002358</v>
      </c>
      <c r="O290" s="2">
        <v>7.6972054544630915</v>
      </c>
      <c r="P290" s="2">
        <v>20.615418794603038</v>
      </c>
      <c r="Q290" s="2">
        <v>24.450871529326498</v>
      </c>
      <c r="R290" s="2">
        <v>16.672525575309436</v>
      </c>
      <c r="S290" s="2">
        <v>18.069137722318246</v>
      </c>
      <c r="T290" s="2">
        <v>15.905453001296278</v>
      </c>
      <c r="U290" s="2">
        <v>14.234754862775985</v>
      </c>
      <c r="V290" s="2">
        <v>15.986717368351362</v>
      </c>
      <c r="W290" s="2">
        <v>14.9721320249777</v>
      </c>
      <c r="X290" s="2">
        <v>18.493032955717553</v>
      </c>
      <c r="Y290" s="2">
        <v>12.210581379627566</v>
      </c>
      <c r="Z290" s="2">
        <v>10.861312120177299</v>
      </c>
      <c r="AA290" s="2">
        <v>10.971426685506804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84">
        <v>0</v>
      </c>
    </row>
    <row r="291" spans="1:41">
      <c r="A291" s="123" t="s">
        <v>175</v>
      </c>
      <c r="B291" t="s">
        <v>678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84">
        <v>0</v>
      </c>
    </row>
    <row r="292" spans="1:41">
      <c r="A292" s="123" t="s">
        <v>176</v>
      </c>
      <c r="B292" t="s">
        <v>678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84">
        <v>0</v>
      </c>
    </row>
    <row r="293" spans="1:41">
      <c r="A293" s="123" t="s">
        <v>177</v>
      </c>
      <c r="B293" t="s">
        <v>678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84">
        <v>0</v>
      </c>
    </row>
    <row r="294" spans="1:41">
      <c r="A294" s="123" t="s">
        <v>178</v>
      </c>
      <c r="B294" t="s">
        <v>678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84">
        <v>0</v>
      </c>
    </row>
    <row r="295" spans="1:41">
      <c r="A295" s="123" t="s">
        <v>1</v>
      </c>
      <c r="B295" t="s">
        <v>678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84">
        <v>0</v>
      </c>
    </row>
    <row r="296" spans="1:41">
      <c r="A296" s="123" t="s">
        <v>179</v>
      </c>
      <c r="B296" t="s">
        <v>678</v>
      </c>
      <c r="G296" s="2">
        <v>1.1685475240634238</v>
      </c>
      <c r="H296" s="2">
        <v>1.1461887949689173</v>
      </c>
      <c r="I296" s="2">
        <v>1.0264739290589633</v>
      </c>
      <c r="J296" s="2">
        <v>0.80690341374365815</v>
      </c>
      <c r="K296" s="2">
        <v>0.7488428375216919</v>
      </c>
      <c r="L296" s="2">
        <v>0.89209784158779837</v>
      </c>
      <c r="M296" s="2">
        <v>0.94590548180640555</v>
      </c>
      <c r="N296" s="2">
        <v>0.95091691650608423</v>
      </c>
      <c r="O296" s="2">
        <v>0.88556929564667441</v>
      </c>
      <c r="P296" s="2">
        <v>0.89225950689256261</v>
      </c>
      <c r="Q296" s="2">
        <v>0.86599606734317514</v>
      </c>
      <c r="R296" s="2">
        <v>0.81282260292454778</v>
      </c>
      <c r="S296" s="2">
        <v>0.81922682596933205</v>
      </c>
      <c r="T296" s="2">
        <v>0.78507943249174161</v>
      </c>
      <c r="U296" s="2">
        <v>0.69834301744200744</v>
      </c>
      <c r="V296" s="2">
        <v>0.60944286788137347</v>
      </c>
      <c r="W296" s="2">
        <v>0.56999803252819936</v>
      </c>
      <c r="X296" s="2">
        <v>0.4926627205977156</v>
      </c>
      <c r="Y296" s="2">
        <v>0.42242800690976778</v>
      </c>
      <c r="Z296" s="2">
        <v>0.44324472982387908</v>
      </c>
      <c r="AA296" s="2">
        <v>0.40489420919562968</v>
      </c>
      <c r="AB296" s="2">
        <v>9.1188240173775442E-2</v>
      </c>
      <c r="AC296" s="2">
        <v>6.5733131891909102E-2</v>
      </c>
      <c r="AD296" s="2">
        <v>6.3159019871761937E-2</v>
      </c>
      <c r="AE296" s="2">
        <v>4.9119536128456744E-2</v>
      </c>
      <c r="AF296" s="2">
        <v>7.2398467173648687E-2</v>
      </c>
      <c r="AG296" s="2">
        <v>5.8906136049105599E-2</v>
      </c>
      <c r="AH296" s="2">
        <v>7.0272025262320514E-2</v>
      </c>
      <c r="AI296" s="2">
        <v>6.1803566819530434E-2</v>
      </c>
      <c r="AJ296" s="2">
        <v>7.0632650843270653E-2</v>
      </c>
      <c r="AK296" s="2">
        <v>7.2933184182186639E-2</v>
      </c>
      <c r="AL296" s="2">
        <v>8.4572647332932474E-2</v>
      </c>
      <c r="AM296" s="2">
        <v>0.10684432004031916</v>
      </c>
      <c r="AN296" s="2">
        <v>8.284413783322693E-2</v>
      </c>
      <c r="AO296" s="384">
        <v>7.620367377193564E-2</v>
      </c>
    </row>
    <row r="297" spans="1:41">
      <c r="A297" s="123" t="s">
        <v>180</v>
      </c>
      <c r="B297" t="s">
        <v>678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84">
        <v>0</v>
      </c>
    </row>
    <row r="298" spans="1:41">
      <c r="A298" s="123" t="s">
        <v>181</v>
      </c>
      <c r="B298" t="s">
        <v>678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84">
        <v>0</v>
      </c>
    </row>
    <row r="299" spans="1:41">
      <c r="A299" s="123" t="s">
        <v>182</v>
      </c>
      <c r="B299" t="s">
        <v>678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84">
        <v>0</v>
      </c>
    </row>
    <row r="300" spans="1:41">
      <c r="A300" s="123" t="s">
        <v>183</v>
      </c>
      <c r="B300" t="s">
        <v>678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84">
        <v>0</v>
      </c>
    </row>
    <row r="301" spans="1:41">
      <c r="A301" s="123" t="s">
        <v>23</v>
      </c>
      <c r="B301" t="s">
        <v>678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84">
        <v>0</v>
      </c>
    </row>
    <row r="302" spans="1:41">
      <c r="A302" s="123" t="s">
        <v>24</v>
      </c>
      <c r="B302" t="s">
        <v>678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84">
        <v>0</v>
      </c>
    </row>
    <row r="303" spans="1:41">
      <c r="A303" s="111" t="s">
        <v>651</v>
      </c>
      <c r="B303" t="s">
        <v>678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84">
        <v>0</v>
      </c>
    </row>
    <row r="304" spans="1:41">
      <c r="A304" s="127" t="s">
        <v>184</v>
      </c>
      <c r="B304" s="377" t="s">
        <v>678</v>
      </c>
      <c r="C304" s="377"/>
      <c r="D304" s="377"/>
      <c r="E304" s="377"/>
      <c r="F304" s="377"/>
      <c r="G304" s="386">
        <v>19.059411858033755</v>
      </c>
      <c r="H304" s="386">
        <v>59.161247306000227</v>
      </c>
      <c r="I304" s="386">
        <v>13.79373572531436</v>
      </c>
      <c r="J304" s="386">
        <v>7.8266321453465419</v>
      </c>
      <c r="K304" s="386">
        <v>5.9412255233710214</v>
      </c>
      <c r="L304" s="386">
        <v>11.147759293255906</v>
      </c>
      <c r="M304" s="386">
        <v>11.689517162619058</v>
      </c>
      <c r="N304" s="386">
        <v>11.181098685153144</v>
      </c>
      <c r="O304" s="386">
        <v>9.0121914229108011</v>
      </c>
      <c r="P304" s="386">
        <v>22.7767903355812</v>
      </c>
      <c r="Q304" s="386">
        <v>27.494865086006762</v>
      </c>
      <c r="R304" s="386">
        <v>18.912674911567084</v>
      </c>
      <c r="S304" s="386">
        <v>20.376338237071657</v>
      </c>
      <c r="T304" s="386">
        <v>18.853271754323536</v>
      </c>
      <c r="U304" s="386">
        <v>18.450093967679358</v>
      </c>
      <c r="V304" s="386">
        <v>21.877778911389807</v>
      </c>
      <c r="W304" s="386">
        <v>20.846381135312715</v>
      </c>
      <c r="X304" s="386">
        <v>27.82395386455444</v>
      </c>
      <c r="Y304" s="386">
        <v>19.631909061605437</v>
      </c>
      <c r="Z304" s="386">
        <v>12.887984148200767</v>
      </c>
      <c r="AA304" s="386">
        <v>14.616755291437702</v>
      </c>
      <c r="AB304" s="386">
        <v>5.0382842471133813</v>
      </c>
      <c r="AC304" s="386">
        <v>4.5280627437322716</v>
      </c>
      <c r="AD304" s="386">
        <v>5.7925362833450151</v>
      </c>
      <c r="AE304" s="386">
        <v>4.1518816778232335</v>
      </c>
      <c r="AF304" s="386">
        <v>4.6221358794485443</v>
      </c>
      <c r="AG304" s="386">
        <v>5.7357317013838376</v>
      </c>
      <c r="AH304" s="386">
        <v>6.7674407993932588</v>
      </c>
      <c r="AI304" s="386">
        <v>6.9090544404770853</v>
      </c>
      <c r="AJ304" s="386">
        <v>7.678465502174916</v>
      </c>
      <c r="AK304" s="386">
        <v>6.7297248720106122</v>
      </c>
      <c r="AL304" s="386">
        <v>11.323084609461301</v>
      </c>
      <c r="AM304" s="386">
        <v>14.010931549024626</v>
      </c>
      <c r="AN304" s="386">
        <v>18.452158051278953</v>
      </c>
      <c r="AO304" s="407">
        <v>16.251764106199214</v>
      </c>
    </row>
    <row r="305" spans="1:41">
      <c r="A305" s="119" t="s">
        <v>18</v>
      </c>
      <c r="AO305" s="29"/>
    </row>
    <row r="306" spans="1:41">
      <c r="A306" s="123" t="s">
        <v>12</v>
      </c>
      <c r="B306" t="s">
        <v>678</v>
      </c>
      <c r="G306" s="2">
        <v>870.48286782613695</v>
      </c>
      <c r="H306" s="2">
        <v>699.89715569273437</v>
      </c>
      <c r="I306" s="2">
        <v>625.78852180536433</v>
      </c>
      <c r="J306" s="2">
        <v>444.19788736078982</v>
      </c>
      <c r="K306" s="2">
        <v>410.58023814665694</v>
      </c>
      <c r="L306" s="2">
        <v>401.2939359131949</v>
      </c>
      <c r="M306" s="2">
        <v>333.42706593844093</v>
      </c>
      <c r="N306" s="2">
        <v>334.01483666142821</v>
      </c>
      <c r="O306" s="2">
        <v>313.3009413818578</v>
      </c>
      <c r="P306" s="2">
        <v>197.66709734916861</v>
      </c>
      <c r="Q306" s="2">
        <v>109.36992005951718</v>
      </c>
      <c r="R306" s="2">
        <v>78.984736281082746</v>
      </c>
      <c r="S306" s="2">
        <v>79.07081205048506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84">
        <v>0</v>
      </c>
    </row>
    <row r="307" spans="1:41">
      <c r="A307" s="123" t="s">
        <v>20</v>
      </c>
      <c r="B307" t="s">
        <v>678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84">
        <v>0</v>
      </c>
    </row>
    <row r="308" spans="1:41">
      <c r="A308" s="123" t="s">
        <v>576</v>
      </c>
      <c r="B308" t="s">
        <v>678</v>
      </c>
      <c r="G308" s="2">
        <v>0</v>
      </c>
      <c r="H308" s="2">
        <v>0</v>
      </c>
      <c r="I308" s="2">
        <v>0</v>
      </c>
      <c r="J308" s="2">
        <v>5.2258338606712771</v>
      </c>
      <c r="K308" s="2">
        <v>2.3320463089683461</v>
      </c>
      <c r="L308" s="2">
        <v>4.8510205173951837</v>
      </c>
      <c r="M308" s="2">
        <v>6.6669636232646647</v>
      </c>
      <c r="N308" s="2">
        <v>7.0540629225092006</v>
      </c>
      <c r="O308" s="2">
        <v>23.133125638119566</v>
      </c>
      <c r="P308" s="2">
        <v>25.051112795146636</v>
      </c>
      <c r="Q308" s="2">
        <v>25.448085062862404</v>
      </c>
      <c r="R308" s="2">
        <v>14.95997009542433</v>
      </c>
      <c r="S308" s="2">
        <v>18.225536193080348</v>
      </c>
      <c r="T308" s="2">
        <v>1.9527564336678729</v>
      </c>
      <c r="U308" s="2">
        <v>1.5811641206454976</v>
      </c>
      <c r="V308" s="2">
        <v>2.4518607386959141</v>
      </c>
      <c r="W308" s="2">
        <v>1.8971953895804106</v>
      </c>
      <c r="X308" s="2">
        <v>7.8829146255770519</v>
      </c>
      <c r="Y308" s="2">
        <v>12.139887117308874</v>
      </c>
      <c r="Z308" s="2">
        <v>12.833977566680774</v>
      </c>
      <c r="AA308" s="2">
        <v>20.516819434160855</v>
      </c>
      <c r="AB308" s="2">
        <v>24.53171427728482</v>
      </c>
      <c r="AC308" s="2">
        <v>12.588765279008907</v>
      </c>
      <c r="AD308" s="2">
        <v>18.486354737173624</v>
      </c>
      <c r="AE308" s="2">
        <v>13.127127271228691</v>
      </c>
      <c r="AF308" s="2">
        <v>23.336294387777809</v>
      </c>
      <c r="AG308" s="2">
        <v>30.702196716508684</v>
      </c>
      <c r="AH308" s="2">
        <v>53.593194288505543</v>
      </c>
      <c r="AI308" s="2">
        <v>47.816289538235893</v>
      </c>
      <c r="AJ308" s="2">
        <v>57.388157380801808</v>
      </c>
      <c r="AK308" s="2">
        <v>56.80368330481604</v>
      </c>
      <c r="AL308" s="2">
        <v>83.512499067973181</v>
      </c>
      <c r="AM308" s="2">
        <v>98.933573872731287</v>
      </c>
      <c r="AN308" s="2">
        <v>123.25271881467718</v>
      </c>
      <c r="AO308" s="384">
        <v>134.62353813481567</v>
      </c>
    </row>
    <row r="309" spans="1:41">
      <c r="A309" s="123" t="s">
        <v>22</v>
      </c>
      <c r="B309" t="s">
        <v>678</v>
      </c>
      <c r="G309" s="2">
        <v>0.97747874428904791</v>
      </c>
      <c r="H309" s="2">
        <v>7.4231061046916826</v>
      </c>
      <c r="I309" s="2">
        <v>0.54206826390207719</v>
      </c>
      <c r="J309" s="2">
        <v>0.19329470419564707</v>
      </c>
      <c r="K309" s="2">
        <v>8.7756094766662768E-2</v>
      </c>
      <c r="L309" s="2">
        <v>0.19681389413062855</v>
      </c>
      <c r="M309" s="2">
        <v>0.21256945413526526</v>
      </c>
      <c r="N309" s="2">
        <v>0.25889104200324026</v>
      </c>
      <c r="O309" s="2">
        <v>0.10485466746960659</v>
      </c>
      <c r="P309" s="2">
        <v>3.3293969164668828</v>
      </c>
      <c r="Q309" s="2">
        <v>3.8251932875048791</v>
      </c>
      <c r="R309" s="2">
        <v>3.1316998307349748</v>
      </c>
      <c r="S309" s="2">
        <v>3.59352311081763</v>
      </c>
      <c r="T309" s="2">
        <v>3.4076149930656228</v>
      </c>
      <c r="U309" s="2">
        <v>2.5207027369013439</v>
      </c>
      <c r="V309" s="2">
        <v>3.1034592548680036</v>
      </c>
      <c r="W309" s="2">
        <v>2.7803772911323601</v>
      </c>
      <c r="X309" s="2">
        <v>3.5090873714178197</v>
      </c>
      <c r="Y309" s="2">
        <v>4.1883791763074267</v>
      </c>
      <c r="Z309" s="2">
        <v>4.0508695522447873</v>
      </c>
      <c r="AA309" s="2">
        <v>4.4832084203034412</v>
      </c>
      <c r="AB309" s="2">
        <v>4.2252127564674398</v>
      </c>
      <c r="AC309" s="2">
        <v>3.7178514719000897</v>
      </c>
      <c r="AD309" s="2">
        <v>3.9307317380199045</v>
      </c>
      <c r="AE309" s="2">
        <v>3.1041681534344336</v>
      </c>
      <c r="AF309" s="2">
        <v>2.9521214030093117</v>
      </c>
      <c r="AG309" s="2">
        <v>3.138191337864491</v>
      </c>
      <c r="AH309" s="2">
        <v>4.3540428511443467</v>
      </c>
      <c r="AI309" s="2">
        <v>4.1026625619389776</v>
      </c>
      <c r="AJ309" s="2">
        <v>4.3855537719182101</v>
      </c>
      <c r="AK309" s="2">
        <v>4.6051119536128464</v>
      </c>
      <c r="AL309" s="2">
        <v>4.9938279059050243</v>
      </c>
      <c r="AM309" s="2">
        <v>5.6185788463146755</v>
      </c>
      <c r="AN309" s="2">
        <v>6.5276381866427862</v>
      </c>
      <c r="AO309" s="384">
        <v>7.7109711413149542</v>
      </c>
    </row>
    <row r="310" spans="1:41">
      <c r="A310" s="123" t="s">
        <v>21</v>
      </c>
      <c r="B310" t="s">
        <v>678</v>
      </c>
      <c r="G310" s="2">
        <v>53.119344035738195</v>
      </c>
      <c r="H310" s="2">
        <v>63.05838003177967</v>
      </c>
      <c r="I310" s="2">
        <v>46.758937297892516</v>
      </c>
      <c r="J310" s="2">
        <v>42.915105291034791</v>
      </c>
      <c r="K310" s="2">
        <v>41.40894934071143</v>
      </c>
      <c r="L310" s="2">
        <v>39.012426506049287</v>
      </c>
      <c r="M310" s="2">
        <v>36.758137565510708</v>
      </c>
      <c r="N310" s="2">
        <v>37.536042473935105</v>
      </c>
      <c r="O310" s="2">
        <v>36.906105796303528</v>
      </c>
      <c r="P310" s="2">
        <v>98.686122212310451</v>
      </c>
      <c r="Q310" s="2">
        <v>108.36366662717442</v>
      </c>
      <c r="R310" s="2">
        <v>106.25358131690457</v>
      </c>
      <c r="S310" s="2">
        <v>112.63650279465881</v>
      </c>
      <c r="T310" s="2">
        <v>96.236103189813804</v>
      </c>
      <c r="U310" s="2">
        <v>87.897556746905678</v>
      </c>
      <c r="V310" s="2">
        <v>89.19600147050626</v>
      </c>
      <c r="W310" s="2">
        <v>85.043399357437565</v>
      </c>
      <c r="X310" s="2">
        <v>88.679107245902102</v>
      </c>
      <c r="Y310" s="2">
        <v>98.74161971035906</v>
      </c>
      <c r="Z310" s="2">
        <v>95.912410692880243</v>
      </c>
      <c r="AA310" s="2">
        <v>99.900419613486861</v>
      </c>
      <c r="AB310" s="2">
        <v>95.015886865103724</v>
      </c>
      <c r="AC310" s="2">
        <v>90.165075222318251</v>
      </c>
      <c r="AD310" s="2">
        <v>97.064903068549299</v>
      </c>
      <c r="AE310" s="2">
        <v>86.933879732103037</v>
      </c>
      <c r="AF310" s="2">
        <v>71.034125850245331</v>
      </c>
      <c r="AG310" s="2">
        <v>77.298345830313352</v>
      </c>
      <c r="AH310" s="2">
        <v>91.384718356238864</v>
      </c>
      <c r="AI310" s="2">
        <v>90.078999452915937</v>
      </c>
      <c r="AJ310" s="2">
        <v>95.780870693019637</v>
      </c>
      <c r="AK310" s="2">
        <v>96.102659030720361</v>
      </c>
      <c r="AL310" s="2">
        <v>109.53494071629686</v>
      </c>
      <c r="AM310" s="2">
        <v>112.92847063865969</v>
      </c>
      <c r="AN310" s="2">
        <v>121.37111678676965</v>
      </c>
      <c r="AO310" s="384">
        <v>135.0261462421945</v>
      </c>
    </row>
    <row r="311" spans="1:41">
      <c r="A311" s="123" t="s">
        <v>175</v>
      </c>
      <c r="B311" t="s">
        <v>678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84">
        <v>0</v>
      </c>
    </row>
    <row r="312" spans="1:41">
      <c r="A312" s="123" t="s">
        <v>176</v>
      </c>
      <c r="B312" t="s">
        <v>678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84">
        <v>0</v>
      </c>
    </row>
    <row r="313" spans="1:41">
      <c r="A313" s="123" t="s">
        <v>177</v>
      </c>
      <c r="B313" t="s">
        <v>678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84">
        <v>0</v>
      </c>
    </row>
    <row r="314" spans="1:41">
      <c r="A314" s="123" t="s">
        <v>178</v>
      </c>
      <c r="B314" t="s">
        <v>678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84">
        <v>0</v>
      </c>
    </row>
    <row r="315" spans="1:41">
      <c r="A315" s="123" t="s">
        <v>1</v>
      </c>
      <c r="B315" t="s">
        <v>678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84">
        <v>0</v>
      </c>
    </row>
    <row r="316" spans="1:41">
      <c r="A316" s="123" t="s">
        <v>179</v>
      </c>
      <c r="B316" t="s">
        <v>678</v>
      </c>
      <c r="G316" s="2">
        <v>1.7730784231521106</v>
      </c>
      <c r="H316" s="2">
        <v>1.6906074105500113</v>
      </c>
      <c r="I316" s="2">
        <v>1.8675123647099412</v>
      </c>
      <c r="J316" s="2">
        <v>1.809613491742341</v>
      </c>
      <c r="K316" s="2">
        <v>1.8507867606960167</v>
      </c>
      <c r="L316" s="2">
        <v>1.8381898456883157</v>
      </c>
      <c r="M316" s="2">
        <v>1.8341359173981451</v>
      </c>
      <c r="N316" s="2">
        <v>1.8350809383885764</v>
      </c>
      <c r="O316" s="2">
        <v>1.7471259805915829</v>
      </c>
      <c r="P316" s="2">
        <v>1.7070842169728482</v>
      </c>
      <c r="Q316" s="2">
        <v>1.6051393660750379</v>
      </c>
      <c r="R316" s="2">
        <v>1.6518340744304405</v>
      </c>
      <c r="S316" s="2">
        <v>1.5520156915343097</v>
      </c>
      <c r="T316" s="2">
        <v>1.3490338960183084</v>
      </c>
      <c r="U316" s="2">
        <v>1.2195075020428539</v>
      </c>
      <c r="V316" s="2">
        <v>1.1226736276509186</v>
      </c>
      <c r="W316" s="2">
        <v>1.0960620384522575</v>
      </c>
      <c r="X316" s="2">
        <v>1.0450896130033522</v>
      </c>
      <c r="Y316" s="2">
        <v>1.0751831161403742</v>
      </c>
      <c r="Z316" s="2">
        <v>1.0936744392388216</v>
      </c>
      <c r="AA316" s="2">
        <v>1.023203470303266</v>
      </c>
      <c r="AB316" s="2">
        <v>0.99810895439644798</v>
      </c>
      <c r="AC316" s="2">
        <v>0.99292344487213235</v>
      </c>
      <c r="AD316" s="2">
        <v>1.0085049063336309</v>
      </c>
      <c r="AE316" s="2">
        <v>0.91449383719152488</v>
      </c>
      <c r="AF316" s="2">
        <v>0.83158750470422627</v>
      </c>
      <c r="AG316" s="2">
        <v>0.85955457778917066</v>
      </c>
      <c r="AH316" s="2">
        <v>0.93319657752303342</v>
      </c>
      <c r="AI316" s="2">
        <v>0.92276335907663021</v>
      </c>
      <c r="AJ316" s="2">
        <v>0.92520067226876135</v>
      </c>
      <c r="AK316" s="2">
        <v>0.93759865546247778</v>
      </c>
      <c r="AL316" s="2">
        <v>0.99512452179145661</v>
      </c>
      <c r="AM316" s="2">
        <v>0.97974199214394253</v>
      </c>
      <c r="AN316" s="2">
        <v>1.0307765790410177</v>
      </c>
      <c r="AO316" s="384">
        <v>1.0791375405739507</v>
      </c>
    </row>
    <row r="317" spans="1:41">
      <c r="A317" s="123" t="s">
        <v>180</v>
      </c>
      <c r="B317" t="s">
        <v>678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84">
        <v>0</v>
      </c>
    </row>
    <row r="318" spans="1:41">
      <c r="A318" s="123" t="s">
        <v>181</v>
      </c>
      <c r="B318" t="s">
        <v>678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84">
        <v>0</v>
      </c>
    </row>
    <row r="319" spans="1:41">
      <c r="A319" s="123" t="s">
        <v>182</v>
      </c>
      <c r="B319" t="s">
        <v>678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84">
        <v>0</v>
      </c>
    </row>
    <row r="320" spans="1:41">
      <c r="A320" s="123" t="s">
        <v>183</v>
      </c>
      <c r="B320" t="s">
        <v>678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84">
        <v>0</v>
      </c>
    </row>
    <row r="321" spans="1:41">
      <c r="A321" s="123" t="s">
        <v>23</v>
      </c>
      <c r="B321" t="s">
        <v>678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84">
        <v>0</v>
      </c>
    </row>
    <row r="322" spans="1:41">
      <c r="A322" s="123" t="s">
        <v>24</v>
      </c>
      <c r="B322" t="s">
        <v>678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84">
        <v>0</v>
      </c>
    </row>
    <row r="323" spans="1:41">
      <c r="A323" s="111" t="s">
        <v>651</v>
      </c>
      <c r="B323" t="s">
        <v>678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84">
        <v>0</v>
      </c>
    </row>
    <row r="324" spans="1:41">
      <c r="A324" s="127" t="s">
        <v>184</v>
      </c>
      <c r="B324" s="377" t="s">
        <v>678</v>
      </c>
      <c r="C324" s="377"/>
      <c r="D324" s="377"/>
      <c r="E324" s="377"/>
      <c r="F324" s="377"/>
      <c r="G324" s="386">
        <v>926.35276902931639</v>
      </c>
      <c r="H324" s="386">
        <v>772.06924923975566</v>
      </c>
      <c r="I324" s="386">
        <v>674.9570397318688</v>
      </c>
      <c r="J324" s="386">
        <v>494.34173470843388</v>
      </c>
      <c r="K324" s="386">
        <v>456.25977665179943</v>
      </c>
      <c r="L324" s="386">
        <v>447.19238667645828</v>
      </c>
      <c r="M324" s="386">
        <v>378.89887249874977</v>
      </c>
      <c r="N324" s="386">
        <v>380.69891403826432</v>
      </c>
      <c r="O324" s="386">
        <v>375.19215346434208</v>
      </c>
      <c r="P324" s="386">
        <v>326.44081349006547</v>
      </c>
      <c r="Q324" s="386">
        <v>248.61200440313394</v>
      </c>
      <c r="R324" s="386">
        <v>204.98182159857706</v>
      </c>
      <c r="S324" s="386">
        <v>215.07838984057614</v>
      </c>
      <c r="T324" s="386">
        <v>102.94550851256561</v>
      </c>
      <c r="U324" s="386">
        <v>93.218931106495376</v>
      </c>
      <c r="V324" s="386">
        <v>95.873995091721099</v>
      </c>
      <c r="W324" s="386">
        <v>90.817034076602596</v>
      </c>
      <c r="X324" s="386">
        <v>101.11619885590032</v>
      </c>
      <c r="Y324" s="386">
        <v>116.14506912011575</v>
      </c>
      <c r="Z324" s="386">
        <v>113.89093225104463</v>
      </c>
      <c r="AA324" s="386">
        <v>125.92365093825443</v>
      </c>
      <c r="AB324" s="386">
        <v>124.77092285325243</v>
      </c>
      <c r="AC324" s="386">
        <v>107.46461541809938</v>
      </c>
      <c r="AD324" s="386">
        <v>120.49049445007645</v>
      </c>
      <c r="AE324" s="386">
        <v>104.0796689939577</v>
      </c>
      <c r="AF324" s="386">
        <v>98.154129145736675</v>
      </c>
      <c r="AG324" s="386">
        <v>111.9982884624757</v>
      </c>
      <c r="AH324" s="386">
        <v>150.2651520734118</v>
      </c>
      <c r="AI324" s="386">
        <v>142.92071491216745</v>
      </c>
      <c r="AJ324" s="386">
        <v>158.47978251800842</v>
      </c>
      <c r="AK324" s="386">
        <v>158.44905294461171</v>
      </c>
      <c r="AL324" s="386">
        <v>199.03639221196653</v>
      </c>
      <c r="AM324" s="386">
        <v>218.46036534984961</v>
      </c>
      <c r="AN324" s="386">
        <v>252.18225036713065</v>
      </c>
      <c r="AO324" s="407">
        <v>278.43979305889906</v>
      </c>
    </row>
    <row r="325" spans="1:41">
      <c r="A325" s="119" t="s">
        <v>169</v>
      </c>
      <c r="AO325" s="29"/>
    </row>
    <row r="326" spans="1:41">
      <c r="A326" s="123" t="s">
        <v>12</v>
      </c>
      <c r="B326" t="s">
        <v>678</v>
      </c>
      <c r="G326" s="2">
        <v>1503.2250034890494</v>
      </c>
      <c r="H326" s="2">
        <v>1321.4407608931692</v>
      </c>
      <c r="I326" s="2">
        <v>1144.4037031794164</v>
      </c>
      <c r="J326" s="2">
        <v>742.13838181677215</v>
      </c>
      <c r="K326" s="2">
        <v>673.22977158499327</v>
      </c>
      <c r="L326" s="2">
        <v>702.55695021055772</v>
      </c>
      <c r="M326" s="2">
        <v>645.68436047526643</v>
      </c>
      <c r="N326" s="2">
        <v>632.61184830351681</v>
      </c>
      <c r="O326" s="2">
        <v>561.55732014001183</v>
      </c>
      <c r="P326" s="2">
        <v>443.45783642142555</v>
      </c>
      <c r="Q326" s="2">
        <v>243.54395018747215</v>
      </c>
      <c r="R326" s="2">
        <v>180.22838236298509</v>
      </c>
      <c r="S326" s="2">
        <v>180.68561616999332</v>
      </c>
      <c r="T326" s="2">
        <v>95.004296753038588</v>
      </c>
      <c r="U326" s="2">
        <v>41.475355679569034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84">
        <v>0</v>
      </c>
    </row>
    <row r="327" spans="1:41">
      <c r="A327" s="123" t="s">
        <v>20</v>
      </c>
      <c r="B327" t="s">
        <v>678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84">
        <v>0</v>
      </c>
    </row>
    <row r="328" spans="1:41">
      <c r="A328" s="123" t="s">
        <v>576</v>
      </c>
      <c r="B328" t="s">
        <v>678</v>
      </c>
      <c r="G328" s="2">
        <v>0</v>
      </c>
      <c r="H328" s="2">
        <v>0</v>
      </c>
      <c r="I328" s="2">
        <v>0</v>
      </c>
      <c r="J328" s="2">
        <v>51.225133063392072</v>
      </c>
      <c r="K328" s="2">
        <v>25.255524683466568</v>
      </c>
      <c r="L328" s="2">
        <v>51.152386408619549</v>
      </c>
      <c r="M328" s="2">
        <v>63.217801756070202</v>
      </c>
      <c r="N328" s="2">
        <v>64.965908582076551</v>
      </c>
      <c r="O328" s="2">
        <v>98.337624944681792</v>
      </c>
      <c r="P328" s="2">
        <v>46.534817713969744</v>
      </c>
      <c r="Q328" s="2">
        <v>50.875889670416257</v>
      </c>
      <c r="R328" s="2">
        <v>29.957780536001653</v>
      </c>
      <c r="S328" s="2">
        <v>39.315761286768776</v>
      </c>
      <c r="T328" s="2">
        <v>13.860923481532598</v>
      </c>
      <c r="U328" s="2">
        <v>10.92065323222808</v>
      </c>
      <c r="V328" s="2">
        <v>10.250886708258909</v>
      </c>
      <c r="W328" s="2">
        <v>8.169698005395615</v>
      </c>
      <c r="X328" s="2">
        <v>20.77045086676889</v>
      </c>
      <c r="Y328" s="2">
        <v>32.685693936374292</v>
      </c>
      <c r="Z328" s="2">
        <v>33.936252539571754</v>
      </c>
      <c r="AA328" s="2">
        <v>56.117899720627122</v>
      </c>
      <c r="AB328" s="2">
        <v>94.895871908953879</v>
      </c>
      <c r="AC328" s="2">
        <v>74.780180358084891</v>
      </c>
      <c r="AD328" s="2">
        <v>85.748669286722674</v>
      </c>
      <c r="AE328" s="2">
        <v>71.445420164601842</v>
      </c>
      <c r="AF328" s="2">
        <v>75.759335761128995</v>
      </c>
      <c r="AG328" s="2">
        <v>93.284563993403964</v>
      </c>
      <c r="AH328" s="2">
        <v>130.18278667463133</v>
      </c>
      <c r="AI328" s="2">
        <v>119.82419936900138</v>
      </c>
      <c r="AJ328" s="2">
        <v>136.90867113528833</v>
      </c>
      <c r="AK328" s="2">
        <v>139.11698479859052</v>
      </c>
      <c r="AL328" s="2">
        <v>208.15049506640682</v>
      </c>
      <c r="AM328" s="2">
        <v>235.82677903940851</v>
      </c>
      <c r="AN328" s="2">
        <v>286.16199243851213</v>
      </c>
      <c r="AO328" s="384">
        <v>316.91697751180669</v>
      </c>
    </row>
    <row r="329" spans="1:41">
      <c r="A329" s="123" t="s">
        <v>22</v>
      </c>
      <c r="B329" t="s">
        <v>678</v>
      </c>
      <c r="G329" s="2">
        <v>5.5978363949225276</v>
      </c>
      <c r="H329" s="2">
        <v>37.591492591609075</v>
      </c>
      <c r="I329" s="2">
        <v>10.548364176371182</v>
      </c>
      <c r="J329" s="2">
        <v>4.0880635155381961</v>
      </c>
      <c r="K329" s="2">
        <v>1.1651776053303595</v>
      </c>
      <c r="L329" s="2">
        <v>2.8086799274956302</v>
      </c>
      <c r="M329" s="2">
        <v>2.9654272850706151</v>
      </c>
      <c r="N329" s="2">
        <v>3.6475669594398048</v>
      </c>
      <c r="O329" s="2">
        <v>1.0295952360391034</v>
      </c>
      <c r="P329" s="2">
        <v>29.254215497145051</v>
      </c>
      <c r="Q329" s="2">
        <v>35.689645000666339</v>
      </c>
      <c r="R329" s="2">
        <v>25.120128439536597</v>
      </c>
      <c r="S329" s="2">
        <v>28.090579837587029</v>
      </c>
      <c r="T329" s="2">
        <v>22.237620620258042</v>
      </c>
      <c r="U329" s="2">
        <v>19.803592079739694</v>
      </c>
      <c r="V329" s="2">
        <v>26.598390521557391</v>
      </c>
      <c r="W329" s="2">
        <v>24.197228751851235</v>
      </c>
      <c r="X329" s="2">
        <v>34.641907261184031</v>
      </c>
      <c r="Y329" s="2">
        <v>42.76643973393233</v>
      </c>
      <c r="Z329" s="2">
        <v>35.95689360324446</v>
      </c>
      <c r="AA329" s="2">
        <v>60.732962838234521</v>
      </c>
      <c r="AB329" s="2">
        <v>38.296724067535713</v>
      </c>
      <c r="AC329" s="2">
        <v>35.671652869908542</v>
      </c>
      <c r="AD329" s="2">
        <v>37.655832280673479</v>
      </c>
      <c r="AE329" s="2">
        <v>33.108605773132901</v>
      </c>
      <c r="AF329" s="2">
        <v>32.288272091707285</v>
      </c>
      <c r="AG329" s="2">
        <v>33.911716928208122</v>
      </c>
      <c r="AH329" s="2">
        <v>39.204317399849749</v>
      </c>
      <c r="AI329" s="2">
        <v>38.126721835870605</v>
      </c>
      <c r="AJ329" s="2">
        <v>39.953408978990105</v>
      </c>
      <c r="AK329" s="2">
        <v>40.328942186636986</v>
      </c>
      <c r="AL329" s="2">
        <v>4.9974838917402691</v>
      </c>
      <c r="AM329" s="2">
        <v>5.6237768123511449</v>
      </c>
      <c r="AN329" s="2">
        <v>6.5446745826287751</v>
      </c>
      <c r="AO329" s="384">
        <v>7.7324220782751283</v>
      </c>
    </row>
    <row r="330" spans="1:41">
      <c r="A330" s="123" t="s">
        <v>21</v>
      </c>
      <c r="B330" t="s">
        <v>678</v>
      </c>
      <c r="G330" s="2">
        <v>193.02071414072958</v>
      </c>
      <c r="H330" s="2">
        <v>307.95109915114858</v>
      </c>
      <c r="I330" s="2">
        <v>115.74382000607196</v>
      </c>
      <c r="J330" s="2">
        <v>61.826511964850724</v>
      </c>
      <c r="K330" s="2">
        <v>50.766109249553978</v>
      </c>
      <c r="L330" s="2">
        <v>60.859564605141202</v>
      </c>
      <c r="M330" s="2">
        <v>62.179300877076834</v>
      </c>
      <c r="N330" s="2">
        <v>63.79644028681841</v>
      </c>
      <c r="O330" s="2">
        <v>52.832163913532852</v>
      </c>
      <c r="P330" s="2">
        <v>238.68796768370879</v>
      </c>
      <c r="Q330" s="2">
        <v>272.6756434301127</v>
      </c>
      <c r="R330" s="2">
        <v>237.55898948866809</v>
      </c>
      <c r="S330" s="2">
        <v>260.19849190176183</v>
      </c>
      <c r="T330" s="2">
        <v>228.89210673192187</v>
      </c>
      <c r="U330" s="2">
        <v>207.79264774580457</v>
      </c>
      <c r="V330" s="2">
        <v>216.85728605005301</v>
      </c>
      <c r="W330" s="2">
        <v>206.01912379432429</v>
      </c>
      <c r="X330" s="2">
        <v>213.6864358918516</v>
      </c>
      <c r="Y330" s="2">
        <v>226.62448260481716</v>
      </c>
      <c r="Z330" s="2">
        <v>217.58531728785687</v>
      </c>
      <c r="AA330" s="2">
        <v>119.43862893499806</v>
      </c>
      <c r="AB330" s="2">
        <v>95.015886865103724</v>
      </c>
      <c r="AC330" s="2">
        <v>90.165075222318251</v>
      </c>
      <c r="AD330" s="2">
        <v>97.064903068549299</v>
      </c>
      <c r="AE330" s="2">
        <v>86.933879732103037</v>
      </c>
      <c r="AF330" s="2">
        <v>71.034125850245331</v>
      </c>
      <c r="AG330" s="2">
        <v>77.298345830313352</v>
      </c>
      <c r="AH330" s="2">
        <v>91.384718356238864</v>
      </c>
      <c r="AI330" s="2">
        <v>90.078999452915937</v>
      </c>
      <c r="AJ330" s="2">
        <v>95.780870693019637</v>
      </c>
      <c r="AK330" s="2">
        <v>96.102659030720361</v>
      </c>
      <c r="AL330" s="2">
        <v>109.53494071629686</v>
      </c>
      <c r="AM330" s="2">
        <v>112.92847063865969</v>
      </c>
      <c r="AN330" s="2">
        <v>121.37111678676965</v>
      </c>
      <c r="AO330" s="384">
        <v>135.0261462421945</v>
      </c>
    </row>
    <row r="331" spans="1:41">
      <c r="A331" s="123" t="s">
        <v>175</v>
      </c>
      <c r="B331" t="s">
        <v>678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84">
        <v>0</v>
      </c>
    </row>
    <row r="332" spans="1:41">
      <c r="A332" s="111" t="s">
        <v>176</v>
      </c>
      <c r="B332" t="s">
        <v>678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84">
        <v>0</v>
      </c>
    </row>
    <row r="333" spans="1:41">
      <c r="A333" s="111" t="s">
        <v>177</v>
      </c>
      <c r="B333" t="s">
        <v>678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84">
        <v>0</v>
      </c>
    </row>
    <row r="334" spans="1:41">
      <c r="A334" s="111" t="s">
        <v>178</v>
      </c>
      <c r="B334" t="s">
        <v>678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84">
        <v>0</v>
      </c>
    </row>
    <row r="335" spans="1:41">
      <c r="A335" s="111" t="s">
        <v>1</v>
      </c>
      <c r="B335" t="s">
        <v>678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84">
        <v>0</v>
      </c>
    </row>
    <row r="336" spans="1:41">
      <c r="A336" s="111" t="s">
        <v>179</v>
      </c>
      <c r="B336" t="s">
        <v>678</v>
      </c>
      <c r="G336" s="2">
        <v>10.012625928921324</v>
      </c>
      <c r="H336" s="2">
        <v>9.6158143777702669</v>
      </c>
      <c r="I336" s="2">
        <v>10.293763411890282</v>
      </c>
      <c r="J336" s="2">
        <v>9.6135515947979986</v>
      </c>
      <c r="K336" s="2">
        <v>9.189531241560708</v>
      </c>
      <c r="L336" s="2">
        <v>9.3050185977006805</v>
      </c>
      <c r="M336" s="2">
        <v>9.2886039906756146</v>
      </c>
      <c r="N336" s="2">
        <v>9.4152948283349502</v>
      </c>
      <c r="O336" s="2">
        <v>9.0018201002653555</v>
      </c>
      <c r="P336" s="2">
        <v>8.9471548369898546</v>
      </c>
      <c r="Q336" s="2">
        <v>8.5969134436002506</v>
      </c>
      <c r="R336" s="2">
        <v>8.4196481200191844</v>
      </c>
      <c r="S336" s="2">
        <v>8.1762018782167338</v>
      </c>
      <c r="T336" s="2">
        <v>7.7464496170847053</v>
      </c>
      <c r="U336" s="2">
        <v>6.7280084233688111</v>
      </c>
      <c r="V336" s="2">
        <v>5.6755197574775424</v>
      </c>
      <c r="W336" s="2">
        <v>5.5228887539539464</v>
      </c>
      <c r="X336" s="2">
        <v>5.1463344537086737</v>
      </c>
      <c r="Y336" s="2">
        <v>5.2687231916551829</v>
      </c>
      <c r="Z336" s="2">
        <v>5.2168802402846852</v>
      </c>
      <c r="AA336" s="2">
        <v>4.5487052969477419</v>
      </c>
      <c r="AB336" s="2">
        <v>4.1967356929115489</v>
      </c>
      <c r="AC336" s="2">
        <v>4.2132500362345207</v>
      </c>
      <c r="AD336" s="2">
        <v>4.390540302191539</v>
      </c>
      <c r="AE336" s="2">
        <v>3.8952538314941849</v>
      </c>
      <c r="AF336" s="2">
        <v>3.6035955803468762</v>
      </c>
      <c r="AG336" s="2">
        <v>3.7453335538144419</v>
      </c>
      <c r="AH336" s="2">
        <v>4.2055649453366479</v>
      </c>
      <c r="AI336" s="2">
        <v>4.111578918188199</v>
      </c>
      <c r="AJ336" s="2">
        <v>4.2046819624581797</v>
      </c>
      <c r="AK336" s="2">
        <v>4.320989475910415</v>
      </c>
      <c r="AL336" s="2">
        <v>4.5421147271257558</v>
      </c>
      <c r="AM336" s="2">
        <v>4.5788610991002408</v>
      </c>
      <c r="AN336" s="2">
        <v>4.7691215997877991</v>
      </c>
      <c r="AO336" s="384">
        <v>4.9843273368787813</v>
      </c>
    </row>
    <row r="337" spans="1:41">
      <c r="A337" s="111" t="s">
        <v>180</v>
      </c>
      <c r="B337" t="s">
        <v>678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84">
        <v>0</v>
      </c>
    </row>
    <row r="338" spans="1:41">
      <c r="A338" s="111" t="s">
        <v>181</v>
      </c>
      <c r="B338" t="s">
        <v>678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84">
        <v>0</v>
      </c>
    </row>
    <row r="339" spans="1:41">
      <c r="A339" s="111" t="s">
        <v>182</v>
      </c>
      <c r="B339" t="s">
        <v>678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84">
        <v>0</v>
      </c>
    </row>
    <row r="340" spans="1:41">
      <c r="A340" s="111" t="s">
        <v>183</v>
      </c>
      <c r="B340" t="s">
        <v>678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84">
        <v>0</v>
      </c>
    </row>
    <row r="341" spans="1:41">
      <c r="A341" s="111" t="s">
        <v>23</v>
      </c>
      <c r="B341" t="s">
        <v>678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84">
        <v>0</v>
      </c>
    </row>
    <row r="342" spans="1:41">
      <c r="A342" s="111" t="s">
        <v>24</v>
      </c>
      <c r="B342" t="s">
        <v>678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84">
        <v>0</v>
      </c>
    </row>
    <row r="343" spans="1:41">
      <c r="A343" s="111" t="s">
        <v>651</v>
      </c>
      <c r="B343" t="s">
        <v>678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84">
        <v>0</v>
      </c>
    </row>
    <row r="344" spans="1:41">
      <c r="A344" s="133" t="s">
        <v>184</v>
      </c>
      <c r="B344" s="377" t="s">
        <v>678</v>
      </c>
      <c r="C344" s="377"/>
      <c r="D344" s="377"/>
      <c r="E344" s="377"/>
      <c r="F344" s="377"/>
      <c r="G344" s="386">
        <v>1711.8561799536228</v>
      </c>
      <c r="H344" s="386">
        <v>1676.5991670136971</v>
      </c>
      <c r="I344" s="386">
        <v>1280.9896507737499</v>
      </c>
      <c r="J344" s="386">
        <v>868.89164195535113</v>
      </c>
      <c r="K344" s="386">
        <v>759.6061143649049</v>
      </c>
      <c r="L344" s="386">
        <v>826.68259974951491</v>
      </c>
      <c r="M344" s="386">
        <v>783.33549438415969</v>
      </c>
      <c r="N344" s="386">
        <v>774.4370589601865</v>
      </c>
      <c r="O344" s="386">
        <v>722.75852433453099</v>
      </c>
      <c r="P344" s="386">
        <v>766.88199215323891</v>
      </c>
      <c r="Q344" s="386">
        <v>611.38204173226768</v>
      </c>
      <c r="R344" s="386">
        <v>481.28492894721063</v>
      </c>
      <c r="S344" s="386">
        <v>516.46665107432773</v>
      </c>
      <c r="T344" s="386">
        <v>367.74139720383579</v>
      </c>
      <c r="U344" s="386">
        <v>286.72025716071016</v>
      </c>
      <c r="V344" s="386">
        <v>259.38208303734683</v>
      </c>
      <c r="W344" s="386">
        <v>243.90893930552508</v>
      </c>
      <c r="X344" s="386">
        <v>274.2451284735132</v>
      </c>
      <c r="Y344" s="386">
        <v>307.34533946677897</v>
      </c>
      <c r="Z344" s="386">
        <v>292.69534367095775</v>
      </c>
      <c r="AA344" s="386">
        <v>240.83819679080744</v>
      </c>
      <c r="AB344" s="386">
        <v>232.40521853450485</v>
      </c>
      <c r="AC344" s="386">
        <v>204.8301584865462</v>
      </c>
      <c r="AD344" s="386">
        <v>224.85994493813701</v>
      </c>
      <c r="AE344" s="386">
        <v>195.38315950133196</v>
      </c>
      <c r="AF344" s="386">
        <v>182.6853292834285</v>
      </c>
      <c r="AG344" s="386">
        <v>208.23996030573988</v>
      </c>
      <c r="AH344" s="386">
        <v>264.97738737605658</v>
      </c>
      <c r="AI344" s="386">
        <v>252.1414995759761</v>
      </c>
      <c r="AJ344" s="386">
        <v>276.84763276975622</v>
      </c>
      <c r="AK344" s="386">
        <v>279.86957549185831</v>
      </c>
      <c r="AL344" s="386">
        <v>327.2250344015697</v>
      </c>
      <c r="AM344" s="386">
        <v>358.9578875895196</v>
      </c>
      <c r="AN344" s="386">
        <v>418.84690540769839</v>
      </c>
      <c r="AO344" s="407">
        <v>464.65987316915511</v>
      </c>
    </row>
    <row r="345" spans="1:41">
      <c r="A345" s="109" t="s">
        <v>15</v>
      </c>
      <c r="AO345" s="29"/>
    </row>
    <row r="346" spans="1:41">
      <c r="A346" s="111" t="s">
        <v>12</v>
      </c>
      <c r="B346" t="s">
        <v>678</v>
      </c>
      <c r="G346" s="2">
        <v>2084.5470958128908</v>
      </c>
      <c r="H346" s="2">
        <v>1864.6596743002901</v>
      </c>
      <c r="I346" s="2">
        <v>1455.89033378401</v>
      </c>
      <c r="J346" s="2">
        <v>808.43189377508929</v>
      </c>
      <c r="K346" s="2">
        <v>732.78449043125568</v>
      </c>
      <c r="L346" s="2">
        <v>556.29124391412529</v>
      </c>
      <c r="M346" s="2">
        <v>465.81387564813787</v>
      </c>
      <c r="N346" s="2">
        <v>291.19965176181984</v>
      </c>
      <c r="O346" s="2">
        <v>152.79233077330511</v>
      </c>
      <c r="P346" s="2">
        <v>0</v>
      </c>
      <c r="Q346" s="2">
        <v>0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84">
        <v>0</v>
      </c>
    </row>
    <row r="347" spans="1:41">
      <c r="A347" s="111" t="s">
        <v>20</v>
      </c>
      <c r="B347" t="s">
        <v>678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84">
        <v>0</v>
      </c>
    </row>
    <row r="348" spans="1:41">
      <c r="A348" s="111" t="s">
        <v>576</v>
      </c>
      <c r="B348" t="s">
        <v>678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81.334340049342117</v>
      </c>
      <c r="P348" s="2">
        <v>23.79500860621906</v>
      </c>
      <c r="Q348" s="2">
        <v>23.621546549507599</v>
      </c>
      <c r="R348" s="2">
        <v>19.430681795674495</v>
      </c>
      <c r="S348" s="2">
        <v>27.872936798792566</v>
      </c>
      <c r="T348" s="2">
        <v>15.966485761444449</v>
      </c>
      <c r="U348" s="2">
        <v>17.527082152558059</v>
      </c>
      <c r="V348" s="2">
        <v>25.498846074043062</v>
      </c>
      <c r="W348" s="2">
        <v>24.961005083911878</v>
      </c>
      <c r="X348" s="2">
        <v>30.971683900121921</v>
      </c>
      <c r="Y348" s="2">
        <v>45.823527721938447</v>
      </c>
      <c r="Z348" s="2">
        <v>51.832424933597729</v>
      </c>
      <c r="AA348" s="2">
        <v>57.167854640719092</v>
      </c>
      <c r="AB348" s="2">
        <v>70.48813900530881</v>
      </c>
      <c r="AC348" s="2">
        <v>43.874328976960406</v>
      </c>
      <c r="AD348" s="2">
        <v>50.942902100589428</v>
      </c>
      <c r="AE348" s="2">
        <v>49.286852432564054</v>
      </c>
      <c r="AF348" s="2">
        <v>47.462216439048923</v>
      </c>
      <c r="AG348" s="2">
        <v>56.961303153835175</v>
      </c>
      <c r="AH348" s="2">
        <v>77.976132553985352</v>
      </c>
      <c r="AI348" s="2">
        <v>99.539930954700935</v>
      </c>
      <c r="AJ348" s="2">
        <v>110.32939241021027</v>
      </c>
      <c r="AK348" s="2">
        <v>114.65775590413051</v>
      </c>
      <c r="AL348" s="2">
        <v>146.2670445511994</v>
      </c>
      <c r="AM348" s="2">
        <v>164.74342370355015</v>
      </c>
      <c r="AN348" s="2">
        <v>181.12370334017481</v>
      </c>
      <c r="AO348" s="384">
        <v>168.03264656408552</v>
      </c>
    </row>
    <row r="349" spans="1:41">
      <c r="A349" s="111" t="s">
        <v>22</v>
      </c>
      <c r="B349" t="s">
        <v>678</v>
      </c>
      <c r="G349" s="2">
        <v>132.40372605552642</v>
      </c>
      <c r="H349" s="2">
        <v>90.400713555858374</v>
      </c>
      <c r="I349" s="2">
        <v>36.227448653443176</v>
      </c>
      <c r="J349" s="2">
        <v>36.111974734427143</v>
      </c>
      <c r="K349" s="2">
        <v>16.088662890482759</v>
      </c>
      <c r="L349" s="2">
        <v>21.362757945555011</v>
      </c>
      <c r="M349" s="2">
        <v>12.250984617375165</v>
      </c>
      <c r="N349" s="2">
        <v>14.354407369855366</v>
      </c>
      <c r="O349" s="2">
        <v>1.1558013599972499</v>
      </c>
      <c r="P349" s="2">
        <v>0.5843235210755594</v>
      </c>
      <c r="Q349" s="2">
        <v>7.4412988148237547E-2</v>
      </c>
      <c r="R349" s="2">
        <v>7.6775700575958727E-2</v>
      </c>
      <c r="S349" s="2">
        <v>5.9876093189382439E-2</v>
      </c>
      <c r="T349" s="2">
        <v>7.5072060369573271E-2</v>
      </c>
      <c r="U349" s="2">
        <v>1.0205547506996397</v>
      </c>
      <c r="V349" s="2">
        <v>0.14917416769401717</v>
      </c>
      <c r="W349" s="2">
        <v>0.15433482651068206</v>
      </c>
      <c r="X349" s="2">
        <v>0.19586881574327719</v>
      </c>
      <c r="Y349" s="2">
        <v>0.56733686738222666</v>
      </c>
      <c r="Z349" s="2">
        <v>0.45372772514006587</v>
      </c>
      <c r="AA349" s="2">
        <v>8.7793399151364811E-3</v>
      </c>
      <c r="AB349" s="2">
        <v>2.5815735511993537E-2</v>
      </c>
      <c r="AC349" s="2">
        <v>47.72189316098418</v>
      </c>
      <c r="AD349" s="2">
        <v>54.811906099759661</v>
      </c>
      <c r="AE349" s="2">
        <v>50.49735689538872</v>
      </c>
      <c r="AF349" s="2">
        <v>44.053668353212458</v>
      </c>
      <c r="AG349" s="2">
        <v>46.003243921395395</v>
      </c>
      <c r="AH349" s="2">
        <v>56.745376561162416</v>
      </c>
      <c r="AI349" s="2">
        <v>43.129713897511756</v>
      </c>
      <c r="AJ349" s="2">
        <v>46.250381639137757</v>
      </c>
      <c r="AK349" s="2">
        <v>48.455316423209155</v>
      </c>
      <c r="AL349" s="2">
        <v>59.917912677584987</v>
      </c>
      <c r="AM349" s="2">
        <v>66.208783600162803</v>
      </c>
      <c r="AN349" s="2">
        <v>74.906895830150276</v>
      </c>
      <c r="AO349" s="384">
        <v>145.06490024009861</v>
      </c>
    </row>
    <row r="350" spans="1:41">
      <c r="A350" s="111" t="s">
        <v>21</v>
      </c>
      <c r="B350" t="s">
        <v>678</v>
      </c>
      <c r="G350" s="2">
        <v>79.80010746543266</v>
      </c>
      <c r="H350" s="2">
        <v>64.721604831066017</v>
      </c>
      <c r="I350" s="2">
        <v>22.92543110922168</v>
      </c>
      <c r="J350" s="2">
        <v>26.642660814841662</v>
      </c>
      <c r="K350" s="2">
        <v>16.145889536058768</v>
      </c>
      <c r="L350" s="2">
        <v>21.350795860977925</v>
      </c>
      <c r="M350" s="2">
        <v>59.354343429415714</v>
      </c>
      <c r="N350" s="2">
        <v>78.827915167122001</v>
      </c>
      <c r="O350" s="2">
        <v>27.209848584463515</v>
      </c>
      <c r="P350" s="2">
        <v>177.16058996571144</v>
      </c>
      <c r="Q350" s="2">
        <v>179.44301140165035</v>
      </c>
      <c r="R350" s="2">
        <v>147.73700659985505</v>
      </c>
      <c r="S350" s="2">
        <v>165.27485232214542</v>
      </c>
      <c r="T350" s="2">
        <v>243.45857876268403</v>
      </c>
      <c r="U350" s="2">
        <v>235.33012617431427</v>
      </c>
      <c r="V350" s="2">
        <v>265.06820912550182</v>
      </c>
      <c r="W350" s="2">
        <v>257.53877005742646</v>
      </c>
      <c r="X350" s="2">
        <v>204.37933363330038</v>
      </c>
      <c r="Y350" s="2">
        <v>218.35700210470566</v>
      </c>
      <c r="Z350" s="2">
        <v>214.82751667038363</v>
      </c>
      <c r="AA350" s="2">
        <v>200.82613182287022</v>
      </c>
      <c r="AB350" s="2">
        <v>197.46431440956738</v>
      </c>
      <c r="AC350" s="2">
        <v>206.90680688280557</v>
      </c>
      <c r="AD350" s="2">
        <v>218.90475876728371</v>
      </c>
      <c r="AE350" s="2">
        <v>197.92770030246433</v>
      </c>
      <c r="AF350" s="2">
        <v>173.63032246599022</v>
      </c>
      <c r="AG350" s="2">
        <v>189.4982594014831</v>
      </c>
      <c r="AH350" s="2">
        <v>229.39418907504464</v>
      </c>
      <c r="AI350" s="2">
        <v>222.80220354315347</v>
      </c>
      <c r="AJ350" s="2">
        <v>232.66985785570921</v>
      </c>
      <c r="AK350" s="2">
        <v>240.46187173840326</v>
      </c>
      <c r="AL350" s="2">
        <v>261.67727556311331</v>
      </c>
      <c r="AM350" s="2">
        <v>273.6009263771187</v>
      </c>
      <c r="AN350" s="2">
        <v>291.78368460080287</v>
      </c>
      <c r="AO350" s="384">
        <v>318.53114703668604</v>
      </c>
    </row>
    <row r="351" spans="1:41">
      <c r="A351" s="111" t="s">
        <v>175</v>
      </c>
      <c r="B351" t="s">
        <v>678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84">
        <v>0</v>
      </c>
    </row>
    <row r="352" spans="1:41">
      <c r="A352" s="111" t="s">
        <v>176</v>
      </c>
      <c r="B352" t="s">
        <v>678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84">
        <v>0</v>
      </c>
    </row>
    <row r="353" spans="1:41">
      <c r="A353" s="111" t="s">
        <v>177</v>
      </c>
      <c r="B353" t="s">
        <v>678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84">
        <v>0</v>
      </c>
    </row>
    <row r="354" spans="1:41">
      <c r="A354" s="111" t="s">
        <v>178</v>
      </c>
      <c r="B354" t="s">
        <v>678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84">
        <v>0</v>
      </c>
    </row>
    <row r="355" spans="1:41">
      <c r="A355" s="111" t="s">
        <v>1</v>
      </c>
      <c r="B355" t="s">
        <v>678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84">
        <v>0</v>
      </c>
    </row>
    <row r="356" spans="1:41">
      <c r="A356" s="111" t="s">
        <v>179</v>
      </c>
      <c r="B356" t="s">
        <v>678</v>
      </c>
      <c r="G356" s="2">
        <v>5.3476375106280676</v>
      </c>
      <c r="H356" s="2">
        <v>5.1444693066667604</v>
      </c>
      <c r="I356" s="2">
        <v>5.7393502670955066</v>
      </c>
      <c r="J356" s="2">
        <v>5.664738313482661</v>
      </c>
      <c r="K356" s="2">
        <v>5.3959986619090108</v>
      </c>
      <c r="L356" s="2">
        <v>5.3656687327511721</v>
      </c>
      <c r="M356" s="2">
        <v>5.1609461130895973</v>
      </c>
      <c r="N356" s="2">
        <v>5.0644603124477321</v>
      </c>
      <c r="O356" s="2">
        <v>4.6515455687060951</v>
      </c>
      <c r="P356" s="2">
        <v>4.0695598830564235</v>
      </c>
      <c r="Q356" s="2">
        <v>3.8398047950873946</v>
      </c>
      <c r="R356" s="2">
        <v>3.6082836844370267</v>
      </c>
      <c r="S356" s="2">
        <v>3.7701545242459304</v>
      </c>
      <c r="T356" s="2">
        <v>3.6862534188399034</v>
      </c>
      <c r="U356" s="2">
        <v>3.3945579011833749</v>
      </c>
      <c r="V356" s="2">
        <v>3.3922696919777269</v>
      </c>
      <c r="W356" s="2">
        <v>3.3500269273388721</v>
      </c>
      <c r="X356" s="2">
        <v>3.1715053201313008</v>
      </c>
      <c r="Y356" s="2">
        <v>3.2881113925903214</v>
      </c>
      <c r="Z356" s="2">
        <v>3.2243927963488241</v>
      </c>
      <c r="AA356" s="2">
        <v>2.9770791864999171</v>
      </c>
      <c r="AB356" s="2">
        <v>2.9644076625745712</v>
      </c>
      <c r="AC356" s="2">
        <v>3.0382111378651881</v>
      </c>
      <c r="AD356" s="2">
        <v>3.1157579619027378</v>
      </c>
      <c r="AE356" s="2">
        <v>2.8743508281180312</v>
      </c>
      <c r="AF356" s="2">
        <v>2.7928745504850587</v>
      </c>
      <c r="AG356" s="2">
        <v>2.8836773223196368</v>
      </c>
      <c r="AH356" s="2">
        <v>3.1461747197500842</v>
      </c>
      <c r="AI356" s="2">
        <v>2.991715589021382</v>
      </c>
      <c r="AJ356" s="2">
        <v>3.1101496179122998</v>
      </c>
      <c r="AK356" s="2">
        <v>3.1857689057621545</v>
      </c>
      <c r="AL356" s="2">
        <v>3.2983705362120883</v>
      </c>
      <c r="AM356" s="2">
        <v>3.3879422229559273</v>
      </c>
      <c r="AN356" s="2">
        <v>3.5141483303481826</v>
      </c>
      <c r="AO356" s="384">
        <v>3.7274515068333245</v>
      </c>
    </row>
    <row r="357" spans="1:41">
      <c r="A357" s="111" t="s">
        <v>180</v>
      </c>
      <c r="B357" t="s">
        <v>678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84">
        <v>0</v>
      </c>
    </row>
    <row r="358" spans="1:41">
      <c r="A358" s="111" t="s">
        <v>181</v>
      </c>
      <c r="B358" t="s">
        <v>678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84">
        <v>0</v>
      </c>
    </row>
    <row r="359" spans="1:41">
      <c r="A359" s="111" t="s">
        <v>182</v>
      </c>
      <c r="B359" t="s">
        <v>678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84">
        <v>0</v>
      </c>
    </row>
    <row r="360" spans="1:41">
      <c r="A360" s="111" t="s">
        <v>183</v>
      </c>
      <c r="B360" t="s">
        <v>678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84">
        <v>0</v>
      </c>
    </row>
    <row r="361" spans="1:41">
      <c r="A361" s="111" t="s">
        <v>23</v>
      </c>
      <c r="B361" t="s">
        <v>678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84">
        <v>0</v>
      </c>
    </row>
    <row r="362" spans="1:41">
      <c r="A362" s="111" t="s">
        <v>24</v>
      </c>
      <c r="B362" t="s">
        <v>678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84">
        <v>0</v>
      </c>
    </row>
    <row r="363" spans="1:41">
      <c r="A363" s="111" t="s">
        <v>651</v>
      </c>
      <c r="B363" t="s">
        <v>678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84">
        <v>0</v>
      </c>
    </row>
    <row r="364" spans="1:41">
      <c r="A364" s="115" t="s">
        <v>184</v>
      </c>
      <c r="B364" s="377" t="s">
        <v>678</v>
      </c>
      <c r="C364" s="377"/>
      <c r="D364" s="377"/>
      <c r="E364" s="377"/>
      <c r="F364" s="377"/>
      <c r="G364" s="386">
        <v>2302.0985668444778</v>
      </c>
      <c r="H364" s="386">
        <v>2024.9264619938813</v>
      </c>
      <c r="I364" s="386">
        <v>1520.7825638137704</v>
      </c>
      <c r="J364" s="386">
        <v>876.85126763784069</v>
      </c>
      <c r="K364" s="386">
        <v>770.41504151970628</v>
      </c>
      <c r="L364" s="386">
        <v>604.37046645340934</v>
      </c>
      <c r="M364" s="386">
        <v>542.58014980801829</v>
      </c>
      <c r="N364" s="386">
        <v>389.44643461124497</v>
      </c>
      <c r="O364" s="386">
        <v>267.14386633581404</v>
      </c>
      <c r="P364" s="386">
        <v>205.60948197606248</v>
      </c>
      <c r="Q364" s="386">
        <v>206.97877573439357</v>
      </c>
      <c r="R364" s="386">
        <v>170.85274778054253</v>
      </c>
      <c r="S364" s="386">
        <v>196.97781973837328</v>
      </c>
      <c r="T364" s="386">
        <v>263.18639000333792</v>
      </c>
      <c r="U364" s="386">
        <v>257.27232097875532</v>
      </c>
      <c r="V364" s="386">
        <v>294.10849905921663</v>
      </c>
      <c r="W364" s="386">
        <v>286.00413689518791</v>
      </c>
      <c r="X364" s="386">
        <v>238.71839166929686</v>
      </c>
      <c r="Y364" s="386">
        <v>268.03597808661669</v>
      </c>
      <c r="Z364" s="386">
        <v>270.33806212547023</v>
      </c>
      <c r="AA364" s="386">
        <v>260.97984499000438</v>
      </c>
      <c r="AB364" s="386">
        <v>270.94267681296276</v>
      </c>
      <c r="AC364" s="386">
        <v>301.54124015861532</v>
      </c>
      <c r="AD364" s="386">
        <v>327.77532492953554</v>
      </c>
      <c r="AE364" s="386">
        <v>300.58626045853515</v>
      </c>
      <c r="AF364" s="386">
        <v>267.93908180873666</v>
      </c>
      <c r="AG364" s="386">
        <v>295.34648379903331</v>
      </c>
      <c r="AH364" s="386">
        <v>367.2618729099425</v>
      </c>
      <c r="AI364" s="386">
        <v>368.46356398438752</v>
      </c>
      <c r="AJ364" s="386">
        <v>392.35978152296957</v>
      </c>
      <c r="AK364" s="386">
        <v>406.76071297150503</v>
      </c>
      <c r="AL364" s="386">
        <v>471.16060332810974</v>
      </c>
      <c r="AM364" s="386">
        <v>507.94107590378758</v>
      </c>
      <c r="AN364" s="386">
        <v>551.32843210147621</v>
      </c>
      <c r="AO364" s="407">
        <v>635.35614534770355</v>
      </c>
    </row>
    <row r="365" spans="1:41">
      <c r="A365" s="109" t="s">
        <v>14</v>
      </c>
      <c r="AO365" s="29"/>
    </row>
    <row r="366" spans="1:41">
      <c r="A366" s="111" t="s">
        <v>12</v>
      </c>
      <c r="B366" t="s">
        <v>678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84">
        <v>0</v>
      </c>
    </row>
    <row r="367" spans="1:41">
      <c r="A367" s="111" t="s">
        <v>20</v>
      </c>
      <c r="B367" t="s">
        <v>678</v>
      </c>
      <c r="G367" s="2">
        <v>260.76373088341887</v>
      </c>
      <c r="H367" s="2">
        <v>238.32165990884258</v>
      </c>
      <c r="I367" s="2">
        <v>223.90737610462205</v>
      </c>
      <c r="J367" s="2">
        <v>152.11200097090003</v>
      </c>
      <c r="K367" s="2">
        <v>143.8163063078446</v>
      </c>
      <c r="L367" s="2">
        <v>148.9566983092663</v>
      </c>
      <c r="M367" s="2">
        <v>154.13249212826162</v>
      </c>
      <c r="N367" s="2">
        <v>153.42211200936666</v>
      </c>
      <c r="O367" s="2">
        <v>131.32961090997159</v>
      </c>
      <c r="P367" s="2">
        <v>62.628577715122525</v>
      </c>
      <c r="Q367" s="2">
        <v>38.05840144123551</v>
      </c>
      <c r="R367" s="2">
        <v>25.446941110057988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84">
        <v>0</v>
      </c>
    </row>
    <row r="368" spans="1:41">
      <c r="A368" s="111" t="s">
        <v>576</v>
      </c>
      <c r="B368" t="s">
        <v>678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5.2101773728465108</v>
      </c>
      <c r="AC368" s="2">
        <v>5.8853165804805982</v>
      </c>
      <c r="AD368" s="2">
        <v>6.1882655213327951</v>
      </c>
      <c r="AE368" s="2">
        <v>5.2913057285278216</v>
      </c>
      <c r="AF368" s="2">
        <v>6.2685978461613523</v>
      </c>
      <c r="AG368" s="2">
        <v>5.8500872058987525</v>
      </c>
      <c r="AH368" s="2">
        <v>6.2919019377927077</v>
      </c>
      <c r="AI368" s="2">
        <v>5.9126742968053083</v>
      </c>
      <c r="AJ368" s="2">
        <v>6.7661851348196382</v>
      </c>
      <c r="AK368" s="2">
        <v>32.937843723429843</v>
      </c>
      <c r="AL368" s="2">
        <v>43.61270216237596</v>
      </c>
      <c r="AM368" s="2">
        <v>49.271420758181875</v>
      </c>
      <c r="AN368" s="2">
        <v>55.339810165745575</v>
      </c>
      <c r="AO368" s="384">
        <v>81.53201123447063</v>
      </c>
    </row>
    <row r="369" spans="1:41">
      <c r="A369" s="111" t="s">
        <v>22</v>
      </c>
      <c r="B369" t="s">
        <v>678</v>
      </c>
      <c r="G369" s="2">
        <v>259.58667238075537</v>
      </c>
      <c r="H369" s="2">
        <v>242.1073630325665</v>
      </c>
      <c r="I369" s="2">
        <v>169.32575083468029</v>
      </c>
      <c r="J369" s="2">
        <v>142.23781376954554</v>
      </c>
      <c r="K369" s="2">
        <v>93.498206410199899</v>
      </c>
      <c r="L369" s="2">
        <v>99.991892896086497</v>
      </c>
      <c r="M369" s="2">
        <v>96.046276755488648</v>
      </c>
      <c r="N369" s="2">
        <v>105.40233092321829</v>
      </c>
      <c r="O369" s="2">
        <v>83.478789397880306</v>
      </c>
      <c r="P369" s="2">
        <v>102.75103135740366</v>
      </c>
      <c r="Q369" s="2">
        <v>96.24669911717902</v>
      </c>
      <c r="R369" s="2">
        <v>89.38973509979931</v>
      </c>
      <c r="S369" s="2">
        <v>103.59843833872979</v>
      </c>
      <c r="T369" s="2">
        <v>75.39562835979207</v>
      </c>
      <c r="U369" s="2">
        <v>71.012611651594995</v>
      </c>
      <c r="V369" s="2">
        <v>75.120272973066577</v>
      </c>
      <c r="W369" s="2">
        <v>71.393878514448957</v>
      </c>
      <c r="X369" s="2">
        <v>78.878340397258839</v>
      </c>
      <c r="Y369" s="2">
        <v>88.89566797827824</v>
      </c>
      <c r="Z369" s="2">
        <v>88.473960880983967</v>
      </c>
      <c r="AA369" s="2">
        <v>69.181571017589462</v>
      </c>
      <c r="AB369" s="2">
        <v>7.6446413468046996</v>
      </c>
      <c r="AC369" s="2">
        <v>6.7317016596662276</v>
      </c>
      <c r="AD369" s="2">
        <v>6.8012029403700147</v>
      </c>
      <c r="AE369" s="2">
        <v>6.331110328150265</v>
      </c>
      <c r="AF369" s="2">
        <v>6.8201170220353804</v>
      </c>
      <c r="AG369" s="2">
        <v>6.7645310634643678</v>
      </c>
      <c r="AH369" s="2">
        <v>7.4831188463930793</v>
      </c>
      <c r="AI369" s="2">
        <v>7.7173632204870799</v>
      </c>
      <c r="AJ369" s="2">
        <v>8.5399848281084481</v>
      </c>
      <c r="AK369" s="2">
        <v>4.1671769992852195</v>
      </c>
      <c r="AL369" s="2">
        <v>3.1397954390812521</v>
      </c>
      <c r="AM369" s="2">
        <v>3.6460996279958957</v>
      </c>
      <c r="AN369" s="2">
        <v>4.1405281625521395</v>
      </c>
      <c r="AO369" s="384">
        <v>17.019981918559559</v>
      </c>
    </row>
    <row r="370" spans="1:41">
      <c r="A370" s="111" t="s">
        <v>21</v>
      </c>
      <c r="B370" t="s">
        <v>678</v>
      </c>
      <c r="G370" s="2">
        <v>20.733542243950716</v>
      </c>
      <c r="H370" s="2">
        <v>18.424650808778438</v>
      </c>
      <c r="I370" s="2">
        <v>3.7517501816353986</v>
      </c>
      <c r="J370" s="2">
        <v>2.986815840000558</v>
      </c>
      <c r="K370" s="2">
        <v>1.7450244075288528</v>
      </c>
      <c r="L370" s="2">
        <v>1.9349366636931313</v>
      </c>
      <c r="M370" s="2">
        <v>1.9343397923519741</v>
      </c>
      <c r="N370" s="2">
        <v>2.1537734993518627</v>
      </c>
      <c r="O370" s="2">
        <v>1.639299244971705</v>
      </c>
      <c r="P370" s="2">
        <v>1.9783110854653352</v>
      </c>
      <c r="Q370" s="2">
        <v>1.2389314745614617</v>
      </c>
      <c r="R370" s="2">
        <v>0.99643017785023846</v>
      </c>
      <c r="S370" s="2">
        <v>1.6217156763544689</v>
      </c>
      <c r="T370" s="2">
        <v>0.72068928009223787</v>
      </c>
      <c r="U370" s="2">
        <v>0.64073015165031233</v>
      </c>
      <c r="V370" s="2">
        <v>0.70811718412428226</v>
      </c>
      <c r="W370" s="2">
        <v>0.40397396929534179</v>
      </c>
      <c r="X370" s="2">
        <v>0.63850425569124247</v>
      </c>
      <c r="Y370" s="2">
        <v>0.56664049841058151</v>
      </c>
      <c r="Z370" s="2">
        <v>0.52314171579243562</v>
      </c>
      <c r="AA370" s="2">
        <v>29.804367320024152</v>
      </c>
      <c r="AB370" s="2">
        <v>76.082346161787058</v>
      </c>
      <c r="AC370" s="2">
        <v>75.301378189182216</v>
      </c>
      <c r="AD370" s="2">
        <v>80.706281118020328</v>
      </c>
      <c r="AE370" s="2">
        <v>74.919676461838293</v>
      </c>
      <c r="AF370" s="2">
        <v>72.698803436197636</v>
      </c>
      <c r="AG370" s="2">
        <v>72.806964583710837</v>
      </c>
      <c r="AH370" s="2">
        <v>87.267113593885043</v>
      </c>
      <c r="AI370" s="2">
        <v>87.513930747039836</v>
      </c>
      <c r="AJ370" s="2">
        <v>91.299646050214136</v>
      </c>
      <c r="AK370" s="2">
        <v>104.60220309309403</v>
      </c>
      <c r="AL370" s="2">
        <v>116.82926655413914</v>
      </c>
      <c r="AM370" s="2">
        <v>125.26943835024534</v>
      </c>
      <c r="AN370" s="2">
        <v>136.13549075521561</v>
      </c>
      <c r="AO370" s="384">
        <v>149.74074300790835</v>
      </c>
    </row>
    <row r="371" spans="1:41">
      <c r="A371" s="111" t="s">
        <v>175</v>
      </c>
      <c r="B371" t="s">
        <v>678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84">
        <v>0</v>
      </c>
    </row>
    <row r="372" spans="1:41">
      <c r="A372" s="111" t="s">
        <v>176</v>
      </c>
      <c r="B372" t="s">
        <v>678</v>
      </c>
      <c r="G372" s="2">
        <v>73.461783145628914</v>
      </c>
      <c r="H372" s="2">
        <v>74.60611969642062</v>
      </c>
      <c r="I372" s="2">
        <v>44.051222868811337</v>
      </c>
      <c r="J372" s="2">
        <v>33.002023179638726</v>
      </c>
      <c r="K372" s="2">
        <v>18.052971799035461</v>
      </c>
      <c r="L372" s="2">
        <v>20.552248797808879</v>
      </c>
      <c r="M372" s="2">
        <v>20.734251446113966</v>
      </c>
      <c r="N372" s="2">
        <v>24.218991567239076</v>
      </c>
      <c r="O372" s="2">
        <v>18.564659945430979</v>
      </c>
      <c r="P372" s="2">
        <v>20.101368664975471</v>
      </c>
      <c r="Q372" s="2">
        <v>3.0484453865480043</v>
      </c>
      <c r="R372" s="2">
        <v>0</v>
      </c>
      <c r="S372" s="2">
        <v>0</v>
      </c>
      <c r="T372" s="2">
        <v>0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84">
        <v>0</v>
      </c>
    </row>
    <row r="373" spans="1:41">
      <c r="A373" s="111" t="s">
        <v>177</v>
      </c>
      <c r="B373" t="s">
        <v>678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84">
        <v>0</v>
      </c>
    </row>
    <row r="374" spans="1:41">
      <c r="A374" s="111" t="s">
        <v>178</v>
      </c>
      <c r="B374" t="s">
        <v>678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84">
        <v>0</v>
      </c>
    </row>
    <row r="375" spans="1:41">
      <c r="A375" s="111" t="s">
        <v>1</v>
      </c>
      <c r="B375" t="s">
        <v>678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84">
        <v>0</v>
      </c>
    </row>
    <row r="376" spans="1:41">
      <c r="A376" s="111" t="s">
        <v>179</v>
      </c>
      <c r="B376" t="s">
        <v>678</v>
      </c>
      <c r="G376" s="2">
        <v>3.2561402190427078</v>
      </c>
      <c r="H376" s="2">
        <v>3.5543642826403605</v>
      </c>
      <c r="I376" s="2">
        <v>3.6373700810346512</v>
      </c>
      <c r="J376" s="2">
        <v>3.5049961007192247</v>
      </c>
      <c r="K376" s="2">
        <v>3.4384173188698708</v>
      </c>
      <c r="L376" s="2">
        <v>3.4697044887900037</v>
      </c>
      <c r="M376" s="2">
        <v>3.4974228781326664</v>
      </c>
      <c r="N376" s="2">
        <v>3.4954455520670722</v>
      </c>
      <c r="O376" s="2">
        <v>3.3282028701877517</v>
      </c>
      <c r="P376" s="2">
        <v>2.9568468874574885</v>
      </c>
      <c r="Q376" s="2">
        <v>2.7299270901573656</v>
      </c>
      <c r="R376" s="2">
        <v>2.5986099303600305</v>
      </c>
      <c r="S376" s="2">
        <v>1.8855560343025204</v>
      </c>
      <c r="T376" s="2">
        <v>1.6297364006484865</v>
      </c>
      <c r="U376" s="2">
        <v>1.468214089984877</v>
      </c>
      <c r="V376" s="2">
        <v>1.4022197320072065</v>
      </c>
      <c r="W376" s="2">
        <v>1.4138591785550014</v>
      </c>
      <c r="X376" s="2">
        <v>1.4170302473029106</v>
      </c>
      <c r="Y376" s="2">
        <v>1.5710915144036437</v>
      </c>
      <c r="Z376" s="2">
        <v>1.6489864121912636</v>
      </c>
      <c r="AA376" s="2">
        <v>1.4911696524709386</v>
      </c>
      <c r="AB376" s="2">
        <v>1.5086164507223603</v>
      </c>
      <c r="AC376" s="2">
        <v>1.5668385784002847</v>
      </c>
      <c r="AD376" s="2">
        <v>1.6295499922031811</v>
      </c>
      <c r="AE376" s="2">
        <v>1.5607576859650287</v>
      </c>
      <c r="AF376" s="2">
        <v>1.4545599749630633</v>
      </c>
      <c r="AG376" s="2">
        <v>1.498742723259088</v>
      </c>
      <c r="AH376" s="2">
        <v>1.6978075126491416</v>
      </c>
      <c r="AI376" s="2">
        <v>1.5941838472555199</v>
      </c>
      <c r="AJ376" s="2">
        <v>1.6740559193103259</v>
      </c>
      <c r="AK376" s="2">
        <v>1.8191140228189817</v>
      </c>
      <c r="AL376" s="2">
        <v>1.7996651553614242</v>
      </c>
      <c r="AM376" s="2">
        <v>1.9175521027890836</v>
      </c>
      <c r="AN376" s="2">
        <v>2.0290472746414339</v>
      </c>
      <c r="AO376" s="384">
        <v>2.0769729162891672</v>
      </c>
    </row>
    <row r="377" spans="1:41">
      <c r="A377" s="111" t="s">
        <v>180</v>
      </c>
      <c r="B377" t="s">
        <v>678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84">
        <v>0</v>
      </c>
    </row>
    <row r="378" spans="1:41">
      <c r="A378" s="111" t="s">
        <v>181</v>
      </c>
      <c r="B378" t="s">
        <v>678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84">
        <v>0</v>
      </c>
    </row>
    <row r="379" spans="1:41">
      <c r="A379" s="111" t="s">
        <v>182</v>
      </c>
      <c r="B379" t="s">
        <v>678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84">
        <v>0</v>
      </c>
    </row>
    <row r="380" spans="1:41">
      <c r="A380" s="111" t="s">
        <v>183</v>
      </c>
      <c r="B380" t="s">
        <v>678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84">
        <v>0</v>
      </c>
    </row>
    <row r="381" spans="1:41">
      <c r="A381" s="111" t="s">
        <v>23</v>
      </c>
      <c r="B381" t="s">
        <v>678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84">
        <v>0</v>
      </c>
    </row>
    <row r="382" spans="1:41">
      <c r="A382" s="111" t="s">
        <v>24</v>
      </c>
      <c r="B382" t="s">
        <v>678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84">
        <v>0</v>
      </c>
    </row>
    <row r="383" spans="1:41">
      <c r="A383" s="111" t="s">
        <v>651</v>
      </c>
      <c r="B383" t="s">
        <v>678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84">
        <v>0</v>
      </c>
    </row>
    <row r="384" spans="1:41">
      <c r="A384" s="115" t="s">
        <v>184</v>
      </c>
      <c r="B384" s="377" t="s">
        <v>678</v>
      </c>
      <c r="C384" s="377"/>
      <c r="D384" s="377"/>
      <c r="E384" s="377"/>
      <c r="F384" s="377"/>
      <c r="G384" s="386">
        <v>617.8018688727966</v>
      </c>
      <c r="H384" s="386">
        <v>577.0141577292485</v>
      </c>
      <c r="I384" s="386">
        <v>444.67347007078371</v>
      </c>
      <c r="J384" s="386">
        <v>333.84364986080408</v>
      </c>
      <c r="K384" s="386">
        <v>260.55092624347873</v>
      </c>
      <c r="L384" s="386">
        <v>274.90548115564479</v>
      </c>
      <c r="M384" s="386">
        <v>276.34478300034885</v>
      </c>
      <c r="N384" s="386">
        <v>288.69265355124293</v>
      </c>
      <c r="O384" s="386">
        <v>238.34056236844233</v>
      </c>
      <c r="P384" s="386">
        <v>190.41613571042447</v>
      </c>
      <c r="Q384" s="386">
        <v>141.32240450968135</v>
      </c>
      <c r="R384" s="386">
        <v>118.43171631806757</v>
      </c>
      <c r="S384" s="386">
        <v>107.10571004938679</v>
      </c>
      <c r="T384" s="386">
        <v>77.746054040532798</v>
      </c>
      <c r="U384" s="386">
        <v>73.121555893230195</v>
      </c>
      <c r="V384" s="386">
        <v>77.230609889198064</v>
      </c>
      <c r="W384" s="386">
        <v>73.211711662299294</v>
      </c>
      <c r="X384" s="386">
        <v>80.933874900252988</v>
      </c>
      <c r="Y384" s="386">
        <v>91.033399991092466</v>
      </c>
      <c r="Z384" s="386">
        <v>90.646089008967664</v>
      </c>
      <c r="AA384" s="386">
        <v>100.47710799008456</v>
      </c>
      <c r="AB384" s="386">
        <v>90.445781332160621</v>
      </c>
      <c r="AC384" s="386">
        <v>89.485235007729329</v>
      </c>
      <c r="AD384" s="386">
        <v>95.325299571926323</v>
      </c>
      <c r="AE384" s="386">
        <v>88.102850204481413</v>
      </c>
      <c r="AF384" s="386">
        <v>87.242078279357429</v>
      </c>
      <c r="AG384" s="386">
        <v>86.920325576333042</v>
      </c>
      <c r="AH384" s="386">
        <v>102.73994189071996</v>
      </c>
      <c r="AI384" s="386">
        <v>102.73815211158775</v>
      </c>
      <c r="AJ384" s="386">
        <v>108.27987193245254</v>
      </c>
      <c r="AK384" s="386">
        <v>143.52633783862808</v>
      </c>
      <c r="AL384" s="386">
        <v>165.38142931095777</v>
      </c>
      <c r="AM384" s="386">
        <v>180.10451083921217</v>
      </c>
      <c r="AN384" s="386">
        <v>197.64487635815476</v>
      </c>
      <c r="AO384" s="407">
        <v>250.36970907722772</v>
      </c>
    </row>
    <row r="385" spans="1:41">
      <c r="A385" s="109" t="s">
        <v>19</v>
      </c>
      <c r="AO385" s="29"/>
    </row>
    <row r="386" spans="1:41">
      <c r="A386" s="111" t="s">
        <v>12</v>
      </c>
      <c r="B386" t="s">
        <v>678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84">
        <v>0</v>
      </c>
    </row>
    <row r="387" spans="1:41">
      <c r="A387" s="111" t="s">
        <v>20</v>
      </c>
      <c r="B387" t="s">
        <v>678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84">
        <v>0</v>
      </c>
    </row>
    <row r="388" spans="1:41">
      <c r="A388" s="111" t="s">
        <v>576</v>
      </c>
      <c r="B388" t="s">
        <v>678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84">
        <v>0</v>
      </c>
    </row>
    <row r="389" spans="1:41">
      <c r="A389" s="111" t="s">
        <v>22</v>
      </c>
      <c r="B389" t="s">
        <v>678</v>
      </c>
      <c r="G389" s="2">
        <v>1.491480554585793</v>
      </c>
      <c r="H389" s="2">
        <v>1.7169205261284919</v>
      </c>
      <c r="I389" s="2">
        <v>0.54709215555863122</v>
      </c>
      <c r="J389" s="2">
        <v>0.57907580503792133</v>
      </c>
      <c r="K389" s="2">
        <v>0.29804988441161029</v>
      </c>
      <c r="L389" s="2">
        <v>0.25181534344335416</v>
      </c>
      <c r="M389" s="2">
        <v>0.1671432136004786</v>
      </c>
      <c r="N389" s="2">
        <v>0.18835787841361301</v>
      </c>
      <c r="O389" s="2">
        <v>3.2356718082496044E-2</v>
      </c>
      <c r="P389" s="2">
        <v>0.39008371761842675</v>
      </c>
      <c r="Q389" s="2">
        <v>0.3837790221487381</v>
      </c>
      <c r="R389" s="2">
        <v>0.15059179588814703</v>
      </c>
      <c r="S389" s="2">
        <v>0.15381254066514929</v>
      </c>
      <c r="T389" s="2">
        <v>1.0172096212470139E-2</v>
      </c>
      <c r="U389" s="2">
        <v>9.7492955405793502E-3</v>
      </c>
      <c r="V389" s="2">
        <v>6.9103103991601231E-2</v>
      </c>
      <c r="W389" s="2">
        <v>9.8612133735304017E-3</v>
      </c>
      <c r="X389" s="2">
        <v>1.1615837720859064</v>
      </c>
      <c r="Y389" s="2">
        <v>1.1937912162981536E-2</v>
      </c>
      <c r="Z389" s="2">
        <v>1.0433238407930928E-2</v>
      </c>
      <c r="AA389" s="2">
        <v>3.4029890883732441</v>
      </c>
      <c r="AB389" s="2">
        <v>1.1577288286798668E-2</v>
      </c>
      <c r="AC389" s="2">
        <v>0.82804344829249665</v>
      </c>
      <c r="AD389" s="2">
        <v>0.54203096655880534</v>
      </c>
      <c r="AE389" s="2">
        <v>6.0721694449778658E-2</v>
      </c>
      <c r="AF389" s="2">
        <v>1.1676770129658941E-2</v>
      </c>
      <c r="AG389" s="2">
        <v>1.1154486632813685E-2</v>
      </c>
      <c r="AH389" s="2">
        <v>1.5074972410584859</v>
      </c>
      <c r="AI389" s="2">
        <v>1.1564852343033087E-2</v>
      </c>
      <c r="AJ389" s="2">
        <v>1.1055004461044507E-2</v>
      </c>
      <c r="AK389" s="2">
        <v>7.4089670583884923E-2</v>
      </c>
      <c r="AL389" s="2">
        <v>3.6385762403523897E-2</v>
      </c>
      <c r="AM389" s="2">
        <v>4.0079053253493709E-2</v>
      </c>
      <c r="AN389" s="2">
        <v>0.18033709096908573</v>
      </c>
      <c r="AO389" s="384">
        <v>6.3183888127397586E-2</v>
      </c>
    </row>
    <row r="390" spans="1:41">
      <c r="A390" s="111" t="s">
        <v>21</v>
      </c>
      <c r="B390" t="s">
        <v>678</v>
      </c>
      <c r="G390" s="2">
        <v>20.191524775590995</v>
      </c>
      <c r="H390" s="2">
        <v>24.642611134729037</v>
      </c>
      <c r="I390" s="2">
        <v>10.848279316040367</v>
      </c>
      <c r="J390" s="2">
        <v>9.486823073183821</v>
      </c>
      <c r="K390" s="2">
        <v>2.8801583316200663</v>
      </c>
      <c r="L390" s="2">
        <v>2.9113708167233505</v>
      </c>
      <c r="M390" s="2">
        <v>2.6710705969314512</v>
      </c>
      <c r="N390" s="2">
        <v>3.8877925222840939</v>
      </c>
      <c r="O390" s="2">
        <v>0.11985166473797026</v>
      </c>
      <c r="P390" s="2">
        <v>8.5988910353130592</v>
      </c>
      <c r="Q390" s="2">
        <v>8.5035118450671856</v>
      </c>
      <c r="R390" s="2">
        <v>0.80758734147193501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84">
        <v>0</v>
      </c>
    </row>
    <row r="391" spans="1:41">
      <c r="A391" s="111" t="s">
        <v>175</v>
      </c>
      <c r="B391" t="s">
        <v>678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84">
        <v>0</v>
      </c>
    </row>
    <row r="392" spans="1:41">
      <c r="A392" s="111" t="s">
        <v>176</v>
      </c>
      <c r="B392" t="s">
        <v>678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84">
        <v>0</v>
      </c>
    </row>
    <row r="393" spans="1:41">
      <c r="A393" s="111" t="s">
        <v>177</v>
      </c>
      <c r="B393" t="s">
        <v>678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84">
        <v>0</v>
      </c>
    </row>
    <row r="394" spans="1:41">
      <c r="A394" s="111" t="s">
        <v>178</v>
      </c>
      <c r="B394" t="s">
        <v>678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84">
        <v>0</v>
      </c>
    </row>
    <row r="395" spans="1:41">
      <c r="A395" s="111" t="s">
        <v>1</v>
      </c>
      <c r="B395" t="s">
        <v>678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84">
        <v>0</v>
      </c>
    </row>
    <row r="396" spans="1:41">
      <c r="A396" s="111" t="s">
        <v>179</v>
      </c>
      <c r="B396" t="s">
        <v>678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84">
        <v>0</v>
      </c>
    </row>
    <row r="397" spans="1:41">
      <c r="A397" s="111" t="s">
        <v>180</v>
      </c>
      <c r="B397" t="s">
        <v>678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84">
        <v>0</v>
      </c>
    </row>
    <row r="398" spans="1:41">
      <c r="A398" s="111" t="s">
        <v>181</v>
      </c>
      <c r="B398" t="s">
        <v>678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84">
        <v>0</v>
      </c>
    </row>
    <row r="399" spans="1:41">
      <c r="A399" s="111" t="s">
        <v>182</v>
      </c>
      <c r="B399" t="s">
        <v>678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84">
        <v>0</v>
      </c>
    </row>
    <row r="400" spans="1:41">
      <c r="A400" s="111" t="s">
        <v>183</v>
      </c>
      <c r="B400" t="s">
        <v>678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84">
        <v>0</v>
      </c>
    </row>
    <row r="401" spans="1:41">
      <c r="A401" s="111" t="s">
        <v>23</v>
      </c>
      <c r="B401" t="s">
        <v>678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84">
        <v>0</v>
      </c>
    </row>
    <row r="402" spans="1:41">
      <c r="A402" s="111" t="s">
        <v>24</v>
      </c>
      <c r="B402" t="s">
        <v>678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84">
        <v>0</v>
      </c>
    </row>
    <row r="403" spans="1:41">
      <c r="A403" s="111" t="s">
        <v>651</v>
      </c>
      <c r="B403" t="s">
        <v>678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84">
        <v>0</v>
      </c>
    </row>
    <row r="404" spans="1:41">
      <c r="A404" s="137" t="s">
        <v>184</v>
      </c>
      <c r="B404" s="377" t="s">
        <v>678</v>
      </c>
      <c r="C404" s="377"/>
      <c r="D404" s="377"/>
      <c r="E404" s="377"/>
      <c r="F404" s="377"/>
      <c r="G404" s="386">
        <v>21.683005330176787</v>
      </c>
      <c r="H404" s="386">
        <v>26.359531660857527</v>
      </c>
      <c r="I404" s="386">
        <v>11.395371471598999</v>
      </c>
      <c r="J404" s="386">
        <v>10.065898878221743</v>
      </c>
      <c r="K404" s="386">
        <v>3.1782082160316767</v>
      </c>
      <c r="L404" s="386">
        <v>3.1631861601667048</v>
      </c>
      <c r="M404" s="386">
        <v>2.8382138105319297</v>
      </c>
      <c r="N404" s="386">
        <v>4.0761504006977072</v>
      </c>
      <c r="O404" s="386">
        <v>0.15220838282046631</v>
      </c>
      <c r="P404" s="386">
        <v>8.9889747529314867</v>
      </c>
      <c r="Q404" s="386">
        <v>8.8872908672159241</v>
      </c>
      <c r="R404" s="386">
        <v>0.95817913736008209</v>
      </c>
      <c r="S404" s="386">
        <v>0.15381254066514929</v>
      </c>
      <c r="T404" s="386">
        <v>1.0172096212470139E-2</v>
      </c>
      <c r="U404" s="386">
        <v>9.7492955405793502E-3</v>
      </c>
      <c r="V404" s="386">
        <v>6.9103103991601231E-2</v>
      </c>
      <c r="W404" s="386">
        <v>9.8612133735304017E-3</v>
      </c>
      <c r="X404" s="386">
        <v>1.1615837720859064</v>
      </c>
      <c r="Y404" s="386">
        <v>1.1937912162981536E-2</v>
      </c>
      <c r="Z404" s="386">
        <v>1.0433238407930928E-2</v>
      </c>
      <c r="AA404" s="386">
        <v>3.4029890883732441</v>
      </c>
      <c r="AB404" s="386">
        <v>1.1577288286798668E-2</v>
      </c>
      <c r="AC404" s="386">
        <v>0.82804344829249665</v>
      </c>
      <c r="AD404" s="386">
        <v>0.54203096655880534</v>
      </c>
      <c r="AE404" s="386">
        <v>6.0721694449778658E-2</v>
      </c>
      <c r="AF404" s="386">
        <v>1.1676770129658941E-2</v>
      </c>
      <c r="AG404" s="386">
        <v>1.1154486632813685E-2</v>
      </c>
      <c r="AH404" s="386">
        <v>1.5074972410584859</v>
      </c>
      <c r="AI404" s="386">
        <v>1.1564852343033087E-2</v>
      </c>
      <c r="AJ404" s="386">
        <v>1.1055004461044507E-2</v>
      </c>
      <c r="AK404" s="386">
        <v>7.4089670583884923E-2</v>
      </c>
      <c r="AL404" s="386">
        <v>3.6385762403523897E-2</v>
      </c>
      <c r="AM404" s="386">
        <v>4.0079053253493709E-2</v>
      </c>
      <c r="AN404" s="386">
        <v>0.18033709096908573</v>
      </c>
      <c r="AO404" s="407">
        <v>6.3183888127397586E-2</v>
      </c>
    </row>
    <row r="405" spans="1:41">
      <c r="A405" s="109" t="s">
        <v>13</v>
      </c>
      <c r="AO405" s="29"/>
    </row>
    <row r="406" spans="1:41">
      <c r="A406" s="111" t="s">
        <v>12</v>
      </c>
      <c r="B406" t="s">
        <v>678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84">
        <v>0</v>
      </c>
    </row>
    <row r="407" spans="1:41">
      <c r="A407" s="111" t="s">
        <v>20</v>
      </c>
      <c r="B407" t="s">
        <v>678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84">
        <v>0</v>
      </c>
    </row>
    <row r="408" spans="1:41">
      <c r="A408" s="111" t="s">
        <v>576</v>
      </c>
      <c r="B408" t="s">
        <v>678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4.8517169684921395</v>
      </c>
      <c r="R408" s="2">
        <v>5.3054448394639282</v>
      </c>
      <c r="S408" s="2">
        <v>8.9843612340404775</v>
      </c>
      <c r="T408" s="2">
        <v>2.2223916928157759</v>
      </c>
      <c r="U408" s="2">
        <v>2.996938365054918</v>
      </c>
      <c r="V408" s="2">
        <v>8.1689517964916938</v>
      </c>
      <c r="W408" s="2">
        <v>4.6596160828780109</v>
      </c>
      <c r="X408" s="2">
        <v>12.3705380415087</v>
      </c>
      <c r="Y408" s="2">
        <v>7.6812757295035139</v>
      </c>
      <c r="Z408" s="2">
        <v>15.407367813859</v>
      </c>
      <c r="AA408" s="2">
        <v>29.733323767492756</v>
      </c>
      <c r="AB408" s="2">
        <v>31.277854355416487</v>
      </c>
      <c r="AC408" s="2">
        <v>27.630721815151794</v>
      </c>
      <c r="AD408" s="2">
        <v>29.395269015963009</v>
      </c>
      <c r="AE408" s="2">
        <v>31.362673537595484</v>
      </c>
      <c r="AF408" s="2">
        <v>31.417217134446787</v>
      </c>
      <c r="AG408" s="2">
        <v>34.096083490431255</v>
      </c>
      <c r="AH408" s="2">
        <v>39.501271724377659</v>
      </c>
      <c r="AI408" s="2">
        <v>45.86871811340496</v>
      </c>
      <c r="AJ408" s="2">
        <v>49.060618612270723</v>
      </c>
      <c r="AK408" s="2">
        <v>52.19576274888842</v>
      </c>
      <c r="AL408" s="2">
        <v>60.130742649428882</v>
      </c>
      <c r="AM408" s="2">
        <v>68.710469742896635</v>
      </c>
      <c r="AN408" s="2">
        <v>74.790055193857683</v>
      </c>
      <c r="AO408" s="384">
        <v>75.859490766867282</v>
      </c>
    </row>
    <row r="409" spans="1:41">
      <c r="A409" s="111" t="s">
        <v>22</v>
      </c>
      <c r="B409" t="s">
        <v>678</v>
      </c>
      <c r="G409" s="2">
        <v>20.304647962839027</v>
      </c>
      <c r="H409" s="2">
        <v>99.675389419671802</v>
      </c>
      <c r="I409" s="2">
        <v>32.194062779792183</v>
      </c>
      <c r="J409" s="2">
        <v>33.979552188157164</v>
      </c>
      <c r="K409" s="2">
        <v>9.9524012055606548</v>
      </c>
      <c r="L409" s="2">
        <v>1.8387618072664602</v>
      </c>
      <c r="M409" s="2">
        <v>1.5965962562807219</v>
      </c>
      <c r="N409" s="2">
        <v>2.1469465628053124</v>
      </c>
      <c r="O409" s="2">
        <v>0.70916175878016052</v>
      </c>
      <c r="P409" s="2">
        <v>18.895166578814191</v>
      </c>
      <c r="Q409" s="2">
        <v>16.817348215397825</v>
      </c>
      <c r="R409" s="2">
        <v>23.601115396458987</v>
      </c>
      <c r="S409" s="2">
        <v>34.650499266849415</v>
      </c>
      <c r="T409" s="2">
        <v>22.242519654286497</v>
      </c>
      <c r="U409" s="2">
        <v>21.870704485142213</v>
      </c>
      <c r="V409" s="2">
        <v>19.651929972395852</v>
      </c>
      <c r="W409" s="2">
        <v>26.572226826125608</v>
      </c>
      <c r="X409" s="2">
        <v>35.344166478174699</v>
      </c>
      <c r="Y409" s="2">
        <v>23.542397647353432</v>
      </c>
      <c r="Z409" s="2">
        <v>14.066393179955599</v>
      </c>
      <c r="AA409" s="2">
        <v>4.7122299993891046</v>
      </c>
      <c r="AB409" s="2">
        <v>2.440432668394962</v>
      </c>
      <c r="AC409" s="2">
        <v>2.4728888758064702</v>
      </c>
      <c r="AD409" s="2">
        <v>2.8394574023883972</v>
      </c>
      <c r="AE409" s="2">
        <v>2.4902982747250646</v>
      </c>
      <c r="AF409" s="2">
        <v>2.0687904697659825</v>
      </c>
      <c r="AG409" s="2">
        <v>2.2543753328076654</v>
      </c>
      <c r="AH409" s="2">
        <v>1.51043192173518</v>
      </c>
      <c r="AI409" s="2">
        <v>1.3541696156647247</v>
      </c>
      <c r="AJ409" s="2">
        <v>0.71937115758918002</v>
      </c>
      <c r="AK409" s="2">
        <v>0.62527305103475572</v>
      </c>
      <c r="AL409" s="2">
        <v>0.59388626340922246</v>
      </c>
      <c r="AM409" s="2">
        <v>0.69144144588746115</v>
      </c>
      <c r="AN409" s="2">
        <v>0.57264674397859061</v>
      </c>
      <c r="AO409" s="384">
        <v>0.62692693264201549</v>
      </c>
    </row>
    <row r="410" spans="1:41">
      <c r="A410" s="111" t="s">
        <v>21</v>
      </c>
      <c r="B410" t="s">
        <v>678</v>
      </c>
      <c r="G410" s="2">
        <v>179.53427989100135</v>
      </c>
      <c r="H410" s="2">
        <v>181.64581760844115</v>
      </c>
      <c r="I410" s="2">
        <v>89.701784051628024</v>
      </c>
      <c r="J410" s="2">
        <v>70.675216122602592</v>
      </c>
      <c r="K410" s="2">
        <v>36.670283933151211</v>
      </c>
      <c r="L410" s="2">
        <v>34.915644918041927</v>
      </c>
      <c r="M410" s="2">
        <v>29.040662773193581</v>
      </c>
      <c r="N410" s="2">
        <v>35.454631275786127</v>
      </c>
      <c r="O410" s="2">
        <v>14.634973187653326</v>
      </c>
      <c r="P410" s="2">
        <v>56.713415442406344</v>
      </c>
      <c r="Q410" s="2">
        <v>61.675508676683776</v>
      </c>
      <c r="R410" s="2">
        <v>1.5525130590188727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84">
        <v>0</v>
      </c>
    </row>
    <row r="411" spans="1:41">
      <c r="A411" s="111" t="s">
        <v>175</v>
      </c>
      <c r="B411" t="s">
        <v>678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84">
        <v>0</v>
      </c>
    </row>
    <row r="412" spans="1:41">
      <c r="A412" s="111" t="s">
        <v>176</v>
      </c>
      <c r="B412" t="s">
        <v>678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84">
        <v>0</v>
      </c>
    </row>
    <row r="413" spans="1:41">
      <c r="A413" s="111" t="s">
        <v>177</v>
      </c>
      <c r="B413" t="s">
        <v>678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84">
        <v>0</v>
      </c>
    </row>
    <row r="414" spans="1:41">
      <c r="A414" s="111" t="s">
        <v>178</v>
      </c>
      <c r="B414" t="s">
        <v>678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84">
        <v>0</v>
      </c>
    </row>
    <row r="415" spans="1:41">
      <c r="A415" s="111" t="s">
        <v>1</v>
      </c>
      <c r="B415" t="s">
        <v>678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84">
        <v>0</v>
      </c>
    </row>
    <row r="416" spans="1:41">
      <c r="A416" s="111" t="s">
        <v>179</v>
      </c>
      <c r="B416" t="s">
        <v>678</v>
      </c>
      <c r="G416" s="2">
        <v>0.52147538671570104</v>
      </c>
      <c r="H416" s="2">
        <v>0.53509204548028411</v>
      </c>
      <c r="I416" s="2">
        <v>0.54111077646737027</v>
      </c>
      <c r="J416" s="2">
        <v>0.48341083531375456</v>
      </c>
      <c r="K416" s="2">
        <v>0.43825817108834897</v>
      </c>
      <c r="L416" s="2">
        <v>0.45371527170390563</v>
      </c>
      <c r="M416" s="2">
        <v>0.47101281417043595</v>
      </c>
      <c r="N416" s="2">
        <v>0.46777965987356096</v>
      </c>
      <c r="O416" s="2">
        <v>0.3900339799212304</v>
      </c>
      <c r="P416" s="2">
        <v>0.44477430750960018</v>
      </c>
      <c r="Q416" s="2">
        <v>0.43874316700264143</v>
      </c>
      <c r="R416" s="2">
        <v>0.36701621803739692</v>
      </c>
      <c r="S416" s="2">
        <v>0.38426400857563009</v>
      </c>
      <c r="T416" s="2">
        <v>0.3529518298677416</v>
      </c>
      <c r="U416" s="2">
        <v>0.33024495112396163</v>
      </c>
      <c r="V416" s="2">
        <v>0.33712168466396153</v>
      </c>
      <c r="W416" s="2">
        <v>0.32611641391614637</v>
      </c>
      <c r="X416" s="2">
        <v>0.32420136314752807</v>
      </c>
      <c r="Y416" s="2">
        <v>0.30639398675215873</v>
      </c>
      <c r="Z416" s="2">
        <v>0.28216997779213249</v>
      </c>
      <c r="AA416" s="2">
        <v>0.25560812154696738</v>
      </c>
      <c r="AB416" s="2">
        <v>0.28934514700271108</v>
      </c>
      <c r="AC416" s="2">
        <v>0.29098661909009815</v>
      </c>
      <c r="AD416" s="2">
        <v>0.30094730806648473</v>
      </c>
      <c r="AE416" s="2">
        <v>0.29260321521333671</v>
      </c>
      <c r="AF416" s="2">
        <v>0.25369307077834907</v>
      </c>
      <c r="AG416" s="2">
        <v>0.25785891244498677</v>
      </c>
      <c r="AH416" s="2">
        <v>0.29569959914439714</v>
      </c>
      <c r="AI416" s="2">
        <v>0.29172029874667227</v>
      </c>
      <c r="AJ416" s="2">
        <v>0.29751516503122216</v>
      </c>
      <c r="AK416" s="2">
        <v>0.30298670070624378</v>
      </c>
      <c r="AL416" s="2">
        <v>0.31465104219298834</v>
      </c>
      <c r="AM416" s="2">
        <v>0.33290609106902674</v>
      </c>
      <c r="AN416" s="2">
        <v>0.35481712870806276</v>
      </c>
      <c r="AO416" s="384">
        <v>0.35108653102742043</v>
      </c>
    </row>
    <row r="417" spans="1:41">
      <c r="A417" s="111" t="s">
        <v>180</v>
      </c>
      <c r="B417" t="s">
        <v>678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84">
        <v>0</v>
      </c>
    </row>
    <row r="418" spans="1:41">
      <c r="A418" s="111" t="s">
        <v>181</v>
      </c>
      <c r="B418" t="s">
        <v>678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84">
        <v>0</v>
      </c>
    </row>
    <row r="419" spans="1:41">
      <c r="A419" s="111" t="s">
        <v>182</v>
      </c>
      <c r="B419" t="s">
        <v>678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84">
        <v>0</v>
      </c>
    </row>
    <row r="420" spans="1:41">
      <c r="A420" s="111" t="s">
        <v>183</v>
      </c>
      <c r="B420" t="s">
        <v>678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84">
        <v>0</v>
      </c>
    </row>
    <row r="421" spans="1:41">
      <c r="A421" s="111" t="s">
        <v>23</v>
      </c>
      <c r="B421" t="s">
        <v>678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84">
        <v>0</v>
      </c>
    </row>
    <row r="422" spans="1:41">
      <c r="A422" s="111" t="s">
        <v>24</v>
      </c>
      <c r="B422" t="s">
        <v>678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84">
        <v>0</v>
      </c>
    </row>
    <row r="423" spans="1:41">
      <c r="A423" s="111" t="s">
        <v>651</v>
      </c>
      <c r="B423" t="s">
        <v>678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84">
        <v>0</v>
      </c>
    </row>
    <row r="424" spans="1:41">
      <c r="A424" s="137" t="s">
        <v>184</v>
      </c>
      <c r="B424" s="377" t="s">
        <v>678</v>
      </c>
      <c r="C424" s="377"/>
      <c r="D424" s="377"/>
      <c r="E424" s="377"/>
      <c r="F424" s="377"/>
      <c r="G424" s="386">
        <v>335.26299286477547</v>
      </c>
      <c r="H424" s="386">
        <v>281.85629907359322</v>
      </c>
      <c r="I424" s="386">
        <v>122.43695760788759</v>
      </c>
      <c r="J424" s="386">
        <v>105.1381791460735</v>
      </c>
      <c r="K424" s="386">
        <v>47.060943309800216</v>
      </c>
      <c r="L424" s="386">
        <v>37.208121997012292</v>
      </c>
      <c r="M424" s="386">
        <v>31.10827184364474</v>
      </c>
      <c r="N424" s="386">
        <v>38.069357498465003</v>
      </c>
      <c r="O424" s="386">
        <v>15.734168926354718</v>
      </c>
      <c r="P424" s="386">
        <v>76.053356328730146</v>
      </c>
      <c r="Q424" s="386">
        <v>83.783317027576388</v>
      </c>
      <c r="R424" s="386">
        <v>30.826089512979184</v>
      </c>
      <c r="S424" s="386">
        <v>44.01912450946552</v>
      </c>
      <c r="T424" s="386">
        <v>24.817863176970015</v>
      </c>
      <c r="U424" s="386">
        <v>25.197887801321091</v>
      </c>
      <c r="V424" s="386">
        <v>28.158003453551508</v>
      </c>
      <c r="W424" s="386">
        <v>31.557959322919764</v>
      </c>
      <c r="X424" s="386">
        <v>48.038905882830932</v>
      </c>
      <c r="Y424" s="386">
        <v>31.530067363609106</v>
      </c>
      <c r="Z424" s="386">
        <v>29.755930971606734</v>
      </c>
      <c r="AA424" s="386">
        <v>34.701161888428828</v>
      </c>
      <c r="AB424" s="386">
        <v>34.007632170814162</v>
      </c>
      <c r="AC424" s="386">
        <v>30.394597310048361</v>
      </c>
      <c r="AD424" s="386">
        <v>32.53567372641789</v>
      </c>
      <c r="AE424" s="386">
        <v>34.145575027533887</v>
      </c>
      <c r="AF424" s="386">
        <v>33.73970067499112</v>
      </c>
      <c r="AG424" s="386">
        <v>36.608317735683912</v>
      </c>
      <c r="AH424" s="386">
        <v>41.307403245257241</v>
      </c>
      <c r="AI424" s="386">
        <v>47.514608027816358</v>
      </c>
      <c r="AJ424" s="386">
        <v>50.077504934891124</v>
      </c>
      <c r="AK424" s="386">
        <v>53.124022500629415</v>
      </c>
      <c r="AL424" s="386">
        <v>61.039279955031098</v>
      </c>
      <c r="AM424" s="386">
        <v>69.734817279853118</v>
      </c>
      <c r="AN424" s="386">
        <v>75.717519066544341</v>
      </c>
      <c r="AO424" s="407">
        <v>76.837504230536723</v>
      </c>
    </row>
    <row r="425" spans="1:41">
      <c r="A425" s="109" t="s">
        <v>185</v>
      </c>
      <c r="AO425" s="29"/>
    </row>
    <row r="426" spans="1:41">
      <c r="A426" s="111" t="s">
        <v>12</v>
      </c>
      <c r="B426" t="s">
        <v>678</v>
      </c>
      <c r="G426" s="2">
        <v>3587.7720993019402</v>
      </c>
      <c r="H426" s="2">
        <v>3186.1004351934594</v>
      </c>
      <c r="I426" s="2">
        <v>2600.2940369634262</v>
      </c>
      <c r="J426" s="2">
        <v>1550.5702755918614</v>
      </c>
      <c r="K426" s="2">
        <v>1406.0142620162489</v>
      </c>
      <c r="L426" s="2">
        <v>1258.848194124683</v>
      </c>
      <c r="M426" s="2">
        <v>1111.4982361234042</v>
      </c>
      <c r="N426" s="2">
        <v>923.81150006533665</v>
      </c>
      <c r="O426" s="2">
        <v>714.34965091331696</v>
      </c>
      <c r="P426" s="2">
        <v>443.45783642142555</v>
      </c>
      <c r="Q426" s="2">
        <v>243.54395018747215</v>
      </c>
      <c r="R426" s="2">
        <v>180.22838236298509</v>
      </c>
      <c r="S426" s="2">
        <v>180.68561616999332</v>
      </c>
      <c r="T426" s="2">
        <v>95.004296753038588</v>
      </c>
      <c r="U426" s="2">
        <v>41.475355679569034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84">
        <v>0</v>
      </c>
    </row>
    <row r="427" spans="1:41">
      <c r="A427" s="111" t="s">
        <v>20</v>
      </c>
      <c r="B427" t="s">
        <v>678</v>
      </c>
      <c r="G427" s="2">
        <v>260.76373088341887</v>
      </c>
      <c r="H427" s="2">
        <v>238.32165990884258</v>
      </c>
      <c r="I427" s="2">
        <v>223.90737610462205</v>
      </c>
      <c r="J427" s="2">
        <v>152.11200097090003</v>
      </c>
      <c r="K427" s="2">
        <v>143.8163063078446</v>
      </c>
      <c r="L427" s="2">
        <v>148.9566983092663</v>
      </c>
      <c r="M427" s="2">
        <v>154.13249212826162</v>
      </c>
      <c r="N427" s="2">
        <v>153.42211200936666</v>
      </c>
      <c r="O427" s="2">
        <v>131.32961090997159</v>
      </c>
      <c r="P427" s="2">
        <v>62.628577715122525</v>
      </c>
      <c r="Q427" s="2">
        <v>38.05840144123551</v>
      </c>
      <c r="R427" s="2">
        <v>25.446941110057988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84">
        <v>0</v>
      </c>
    </row>
    <row r="428" spans="1:41">
      <c r="A428" s="111" t="s">
        <v>576</v>
      </c>
      <c r="B428" t="s">
        <v>678</v>
      </c>
      <c r="G428" s="2">
        <v>0</v>
      </c>
      <c r="H428" s="2">
        <v>0</v>
      </c>
      <c r="I428" s="2">
        <v>0</v>
      </c>
      <c r="J428" s="2">
        <v>51.225133063392072</v>
      </c>
      <c r="K428" s="2">
        <v>25.255524683466568</v>
      </c>
      <c r="L428" s="2">
        <v>51.152386408619549</v>
      </c>
      <c r="M428" s="2">
        <v>63.217801756070202</v>
      </c>
      <c r="N428" s="2">
        <v>64.965908582076551</v>
      </c>
      <c r="O428" s="2">
        <v>179.67196499402391</v>
      </c>
      <c r="P428" s="2">
        <v>70.329826320188801</v>
      </c>
      <c r="Q428" s="2">
        <v>79.349153188415997</v>
      </c>
      <c r="R428" s="2">
        <v>54.693907171140076</v>
      </c>
      <c r="S428" s="2">
        <v>76.173059319601819</v>
      </c>
      <c r="T428" s="2">
        <v>32.049800935792824</v>
      </c>
      <c r="U428" s="2">
        <v>31.444673749841055</v>
      </c>
      <c r="V428" s="2">
        <v>43.918684578793666</v>
      </c>
      <c r="W428" s="2">
        <v>37.790319172185505</v>
      </c>
      <c r="X428" s="2">
        <v>64.112672808399509</v>
      </c>
      <c r="Y428" s="2">
        <v>86.190497387816251</v>
      </c>
      <c r="Z428" s="2">
        <v>101.17604528702849</v>
      </c>
      <c r="AA428" s="2">
        <v>143.01907812883897</v>
      </c>
      <c r="AB428" s="2">
        <v>201.87204264252568</v>
      </c>
      <c r="AC428" s="2">
        <v>152.1705477306777</v>
      </c>
      <c r="AD428" s="2">
        <v>172.27510592460791</v>
      </c>
      <c r="AE428" s="2">
        <v>157.3862518632892</v>
      </c>
      <c r="AF428" s="2">
        <v>160.90736718078605</v>
      </c>
      <c r="AG428" s="2">
        <v>190.19203784356915</v>
      </c>
      <c r="AH428" s="2">
        <v>253.95209289078704</v>
      </c>
      <c r="AI428" s="2">
        <v>271.14552273391257</v>
      </c>
      <c r="AJ428" s="2">
        <v>303.06486729258893</v>
      </c>
      <c r="AK428" s="2">
        <v>338.9083471750393</v>
      </c>
      <c r="AL428" s="2">
        <v>458.16098442941109</v>
      </c>
      <c r="AM428" s="2">
        <v>518.55209324403722</v>
      </c>
      <c r="AN428" s="2">
        <v>597.41556113829017</v>
      </c>
      <c r="AO428" s="384">
        <v>642.34112607723023</v>
      </c>
    </row>
    <row r="429" spans="1:41">
      <c r="A429" s="111" t="s">
        <v>22</v>
      </c>
      <c r="B429" t="s">
        <v>678</v>
      </c>
      <c r="G429" s="2">
        <v>419.38436334862917</v>
      </c>
      <c r="H429" s="2">
        <v>471.49187912583426</v>
      </c>
      <c r="I429" s="2">
        <v>248.84271859984545</v>
      </c>
      <c r="J429" s="2">
        <v>216.996480012706</v>
      </c>
      <c r="K429" s="2">
        <v>121.00249799598528</v>
      </c>
      <c r="L429" s="2">
        <v>126.25390791984697</v>
      </c>
      <c r="M429" s="2">
        <v>113.02642812781563</v>
      </c>
      <c r="N429" s="2">
        <v>125.73960969373238</v>
      </c>
      <c r="O429" s="2">
        <v>86.405704470779312</v>
      </c>
      <c r="P429" s="2">
        <v>151.8748206720569</v>
      </c>
      <c r="Q429" s="2">
        <v>149.21188434354016</v>
      </c>
      <c r="R429" s="2">
        <v>138.33834643225902</v>
      </c>
      <c r="S429" s="2">
        <v>166.55320607702077</v>
      </c>
      <c r="T429" s="2">
        <v>119.96101279091866</v>
      </c>
      <c r="U429" s="2">
        <v>113.71721226271711</v>
      </c>
      <c r="V429" s="2">
        <v>121.58887073870544</v>
      </c>
      <c r="W429" s="2">
        <v>122.32753013231002</v>
      </c>
      <c r="X429" s="2">
        <v>150.22186672444676</v>
      </c>
      <c r="Y429" s="2">
        <v>155.78378013910921</v>
      </c>
      <c r="Z429" s="2">
        <v>138.96140862773203</v>
      </c>
      <c r="AA429" s="2">
        <v>138.03853228350147</v>
      </c>
      <c r="AB429" s="2">
        <v>48.419191106534171</v>
      </c>
      <c r="AC429" s="2">
        <v>93.426180014657916</v>
      </c>
      <c r="AD429" s="2">
        <v>102.65042968975035</v>
      </c>
      <c r="AE429" s="2">
        <v>92.488092965846732</v>
      </c>
      <c r="AF429" s="2">
        <v>85.242524706850759</v>
      </c>
      <c r="AG429" s="2">
        <v>88.945021732508366</v>
      </c>
      <c r="AH429" s="2">
        <v>106.45074197019892</v>
      </c>
      <c r="AI429" s="2">
        <v>90.339533421877206</v>
      </c>
      <c r="AJ429" s="2">
        <v>95.474201608286535</v>
      </c>
      <c r="AK429" s="2">
        <v>93.650798330750007</v>
      </c>
      <c r="AL429" s="2">
        <v>68.685464034219251</v>
      </c>
      <c r="AM429" s="2">
        <v>76.210180539650793</v>
      </c>
      <c r="AN429" s="2">
        <v>86.345082410278863</v>
      </c>
      <c r="AO429" s="384">
        <v>170.5074150577027</v>
      </c>
    </row>
    <row r="430" spans="1:41">
      <c r="A430" s="111" t="s">
        <v>21</v>
      </c>
      <c r="B430" t="s">
        <v>678</v>
      </c>
      <c r="G430" s="2">
        <v>493.28016851670532</v>
      </c>
      <c r="H430" s="2">
        <v>597.38578353416324</v>
      </c>
      <c r="I430" s="2">
        <v>242.97106466459741</v>
      </c>
      <c r="J430" s="2">
        <v>171.61802781547937</v>
      </c>
      <c r="K430" s="2">
        <v>108.20746545791287</v>
      </c>
      <c r="L430" s="2">
        <v>121.97231286457753</v>
      </c>
      <c r="M430" s="2">
        <v>155.17971746896956</v>
      </c>
      <c r="N430" s="2">
        <v>184.12055275136248</v>
      </c>
      <c r="O430" s="2">
        <v>96.436136595359372</v>
      </c>
      <c r="P430" s="2">
        <v>483.13917521260498</v>
      </c>
      <c r="Q430" s="2">
        <v>523.53660682807549</v>
      </c>
      <c r="R430" s="2">
        <v>388.65252666686422</v>
      </c>
      <c r="S430" s="2">
        <v>427.09505990026173</v>
      </c>
      <c r="T430" s="2">
        <v>473.07137477469814</v>
      </c>
      <c r="U430" s="2">
        <v>443.76350407176915</v>
      </c>
      <c r="V430" s="2">
        <v>482.63361235967909</v>
      </c>
      <c r="W430" s="2">
        <v>463.9618678210461</v>
      </c>
      <c r="X430" s="2">
        <v>418.70427378084321</v>
      </c>
      <c r="Y430" s="2">
        <v>445.54812520793337</v>
      </c>
      <c r="Z430" s="2">
        <v>432.93597567403293</v>
      </c>
      <c r="AA430" s="2">
        <v>350.0691280778924</v>
      </c>
      <c r="AB430" s="2">
        <v>368.56254743645815</v>
      </c>
      <c r="AC430" s="2">
        <v>372.37326029430602</v>
      </c>
      <c r="AD430" s="2">
        <v>396.67594295385334</v>
      </c>
      <c r="AE430" s="2">
        <v>359.78125649640566</v>
      </c>
      <c r="AF430" s="2">
        <v>317.3632517524332</v>
      </c>
      <c r="AG430" s="2">
        <v>339.60356981550729</v>
      </c>
      <c r="AH430" s="2">
        <v>408.04602102516856</v>
      </c>
      <c r="AI430" s="2">
        <v>400.39513374310923</v>
      </c>
      <c r="AJ430" s="2">
        <v>419.75037459894304</v>
      </c>
      <c r="AK430" s="2">
        <v>441.16673386221765</v>
      </c>
      <c r="AL430" s="2">
        <v>488.04148283354937</v>
      </c>
      <c r="AM430" s="2">
        <v>511.79883536602375</v>
      </c>
      <c r="AN430" s="2">
        <v>549.29029214278819</v>
      </c>
      <c r="AO430" s="384">
        <v>603.29803628678883</v>
      </c>
    </row>
    <row r="431" spans="1:41">
      <c r="A431" s="111" t="s">
        <v>175</v>
      </c>
      <c r="B431" t="s">
        <v>678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84">
        <v>0</v>
      </c>
    </row>
    <row r="432" spans="1:41">
      <c r="A432" s="111" t="s">
        <v>176</v>
      </c>
      <c r="B432" t="s">
        <v>678</v>
      </c>
      <c r="G432" s="2">
        <v>208.36437276984836</v>
      </c>
      <c r="H432" s="2">
        <v>74.60611969642062</v>
      </c>
      <c r="I432" s="2">
        <v>44.051222868811337</v>
      </c>
      <c r="J432" s="2">
        <v>33.002023179638726</v>
      </c>
      <c r="K432" s="2">
        <v>18.052971799035461</v>
      </c>
      <c r="L432" s="2">
        <v>20.552248797808879</v>
      </c>
      <c r="M432" s="2">
        <v>20.734251446113966</v>
      </c>
      <c r="N432" s="2">
        <v>24.218991567239076</v>
      </c>
      <c r="O432" s="2">
        <v>18.564659945430979</v>
      </c>
      <c r="P432" s="2">
        <v>20.101368664975471</v>
      </c>
      <c r="Q432" s="2">
        <v>3.0484453865480043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84">
        <v>0</v>
      </c>
    </row>
    <row r="433" spans="1:41">
      <c r="A433" s="111" t="s">
        <v>177</v>
      </c>
      <c r="B433" t="s">
        <v>678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84">
        <v>0</v>
      </c>
    </row>
    <row r="434" spans="1:41">
      <c r="A434" s="111" t="s">
        <v>178</v>
      </c>
      <c r="B434" t="s">
        <v>678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84">
        <v>0</v>
      </c>
    </row>
    <row r="435" spans="1:41">
      <c r="A435" s="111" t="s">
        <v>1</v>
      </c>
      <c r="B435" t="s">
        <v>678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84">
        <v>0</v>
      </c>
    </row>
    <row r="436" spans="1:41">
      <c r="A436" s="111" t="s">
        <v>179</v>
      </c>
      <c r="B436" t="s">
        <v>678</v>
      </c>
      <c r="G436" s="2">
        <v>19.137879045307798</v>
      </c>
      <c r="H436" s="2">
        <v>18.849740012557671</v>
      </c>
      <c r="I436" s="2">
        <v>20.211594536487809</v>
      </c>
      <c r="J436" s="2">
        <v>19.266696844313639</v>
      </c>
      <c r="K436" s="2">
        <v>18.462205393427936</v>
      </c>
      <c r="L436" s="2">
        <v>18.594107090945762</v>
      </c>
      <c r="M436" s="2">
        <v>18.417985796068315</v>
      </c>
      <c r="N436" s="2">
        <v>18.442980352723318</v>
      </c>
      <c r="O436" s="2">
        <v>17.371602519080433</v>
      </c>
      <c r="P436" s="2">
        <v>16.418335915013365</v>
      </c>
      <c r="Q436" s="2">
        <v>15.605388495847652</v>
      </c>
      <c r="R436" s="2">
        <v>14.993557952853639</v>
      </c>
      <c r="S436" s="2">
        <v>14.216176445340814</v>
      </c>
      <c r="T436" s="2">
        <v>13.415391266440837</v>
      </c>
      <c r="U436" s="2">
        <v>11.921025365661023</v>
      </c>
      <c r="V436" s="2">
        <v>10.807130866126437</v>
      </c>
      <c r="W436" s="2">
        <v>10.612891273763967</v>
      </c>
      <c r="X436" s="2">
        <v>10.059071384290412</v>
      </c>
      <c r="Y436" s="2">
        <v>10.434320085401307</v>
      </c>
      <c r="Z436" s="2">
        <v>10.372429426616906</v>
      </c>
      <c r="AA436" s="2">
        <v>9.2725622574655659</v>
      </c>
      <c r="AB436" s="2">
        <v>8.9591049532111917</v>
      </c>
      <c r="AC436" s="2">
        <v>9.1092863715900911</v>
      </c>
      <c r="AD436" s="2">
        <v>9.4367955643639423</v>
      </c>
      <c r="AE436" s="2">
        <v>8.6229655607905826</v>
      </c>
      <c r="AF436" s="2">
        <v>8.1047231765733478</v>
      </c>
      <c r="AG436" s="2">
        <v>8.3856125118381541</v>
      </c>
      <c r="AH436" s="2">
        <v>9.3452467768802698</v>
      </c>
      <c r="AI436" s="2">
        <v>8.9891986532117727</v>
      </c>
      <c r="AJ436" s="2">
        <v>9.2864026647120284</v>
      </c>
      <c r="AK436" s="2">
        <v>9.6288591051977939</v>
      </c>
      <c r="AL436" s="2">
        <v>9.9548014608922557</v>
      </c>
      <c r="AM436" s="2">
        <v>10.217261515914279</v>
      </c>
      <c r="AN436" s="2">
        <v>10.667134333485478</v>
      </c>
      <c r="AO436" s="384">
        <v>11.139838291028694</v>
      </c>
    </row>
    <row r="437" spans="1:41">
      <c r="A437" s="111" t="s">
        <v>180</v>
      </c>
      <c r="B437" t="s">
        <v>678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84">
        <v>0</v>
      </c>
    </row>
    <row r="438" spans="1:41">
      <c r="A438" s="111" t="s">
        <v>181</v>
      </c>
      <c r="B438" t="s">
        <v>678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84">
        <v>0</v>
      </c>
    </row>
    <row r="439" spans="1:41">
      <c r="A439" s="111" t="s">
        <v>182</v>
      </c>
      <c r="B439" t="s">
        <v>678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84">
        <v>0</v>
      </c>
    </row>
    <row r="440" spans="1:41">
      <c r="A440" s="111" t="s">
        <v>183</v>
      </c>
      <c r="B440" t="s">
        <v>678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84">
        <v>0</v>
      </c>
    </row>
    <row r="441" spans="1:41">
      <c r="A441" s="111" t="s">
        <v>23</v>
      </c>
      <c r="B441" t="s">
        <v>678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84">
        <v>0</v>
      </c>
    </row>
    <row r="442" spans="1:41">
      <c r="A442" s="111" t="s">
        <v>24</v>
      </c>
      <c r="B442" t="s">
        <v>678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84">
        <v>0</v>
      </c>
    </row>
    <row r="443" spans="1:41">
      <c r="A443" s="111" t="s">
        <v>651</v>
      </c>
      <c r="B443" t="s">
        <v>678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84">
        <v>0</v>
      </c>
    </row>
    <row r="444" spans="1:41" ht="17.25" thickBot="1">
      <c r="A444" s="138" t="s">
        <v>184</v>
      </c>
      <c r="B444" s="378" t="s">
        <v>678</v>
      </c>
      <c r="C444" s="378"/>
      <c r="D444" s="378"/>
      <c r="E444" s="378"/>
      <c r="F444" s="378"/>
      <c r="G444" s="387">
        <v>4988.7026138658493</v>
      </c>
      <c r="H444" s="387">
        <v>4586.7556174712781</v>
      </c>
      <c r="I444" s="387">
        <v>3380.2780137377895</v>
      </c>
      <c r="J444" s="387">
        <v>2194.7906374782915</v>
      </c>
      <c r="K444" s="387">
        <v>1840.8112336539216</v>
      </c>
      <c r="L444" s="387">
        <v>1746.3298555157482</v>
      </c>
      <c r="M444" s="387">
        <v>1636.2069128467037</v>
      </c>
      <c r="N444" s="387">
        <v>1494.721655021837</v>
      </c>
      <c r="O444" s="387">
        <v>1244.1293303479624</v>
      </c>
      <c r="P444" s="387">
        <v>1247.9499409213877</v>
      </c>
      <c r="Q444" s="387">
        <v>1052.3538298711351</v>
      </c>
      <c r="R444" s="387">
        <v>802.35366169615997</v>
      </c>
      <c r="S444" s="387">
        <v>864.72311791221841</v>
      </c>
      <c r="T444" s="387">
        <v>733.50187652088903</v>
      </c>
      <c r="U444" s="387">
        <v>642.32177112955742</v>
      </c>
      <c r="V444" s="387">
        <v>658.94829854330453</v>
      </c>
      <c r="W444" s="387">
        <v>634.69260839930553</v>
      </c>
      <c r="X444" s="387">
        <v>643.09788469797991</v>
      </c>
      <c r="Y444" s="387">
        <v>697.9567228202601</v>
      </c>
      <c r="Z444" s="387">
        <v>683.44585901541041</v>
      </c>
      <c r="AA444" s="387">
        <v>640.39930074769836</v>
      </c>
      <c r="AB444" s="387">
        <v>627.81288613872925</v>
      </c>
      <c r="AC444" s="387">
        <v>627.07927441123172</v>
      </c>
      <c r="AD444" s="387">
        <v>681.03827413257557</v>
      </c>
      <c r="AE444" s="387">
        <v>618.27856688633221</v>
      </c>
      <c r="AF444" s="387">
        <v>571.6178668166433</v>
      </c>
      <c r="AG444" s="387">
        <v>627.12624190342297</v>
      </c>
      <c r="AH444" s="387">
        <v>777.79410266303478</v>
      </c>
      <c r="AI444" s="387">
        <v>770.86938855211088</v>
      </c>
      <c r="AJ444" s="387">
        <v>827.5758461645305</v>
      </c>
      <c r="AK444" s="387">
        <v>883.35473847320463</v>
      </c>
      <c r="AL444" s="387">
        <v>1024.8427327580721</v>
      </c>
      <c r="AM444" s="387">
        <v>1116.778370665626</v>
      </c>
      <c r="AN444" s="387">
        <v>1243.7180700248427</v>
      </c>
      <c r="AO444" s="408">
        <v>1427.2864157127503</v>
      </c>
    </row>
    <row r="445" spans="1:41">
      <c r="A445" s="170" t="s">
        <v>541</v>
      </c>
      <c r="AO445" s="29"/>
    </row>
    <row r="446" spans="1:41">
      <c r="A446" s="111" t="s">
        <v>12</v>
      </c>
      <c r="B446" t="s">
        <v>678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84">
        <v>0</v>
      </c>
    </row>
    <row r="447" spans="1:41">
      <c r="A447" s="111" t="s">
        <v>20</v>
      </c>
      <c r="B447" t="s">
        <v>678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84">
        <v>0</v>
      </c>
    </row>
    <row r="448" spans="1:41">
      <c r="A448" s="111" t="s">
        <v>576</v>
      </c>
      <c r="B448" t="s">
        <v>678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84">
        <v>0</v>
      </c>
    </row>
    <row r="449" spans="1:41">
      <c r="A449" s="111" t="s">
        <v>22</v>
      </c>
      <c r="B449" t="s">
        <v>678</v>
      </c>
      <c r="G449" s="2">
        <v>63.202529963361492</v>
      </c>
      <c r="H449" s="2">
        <v>55.961452331679098</v>
      </c>
      <c r="I449" s="2">
        <v>43.826340486027959</v>
      </c>
      <c r="J449" s="2">
        <v>45.134275442131923</v>
      </c>
      <c r="K449" s="2">
        <v>45.412279388509411</v>
      </c>
      <c r="L449" s="2">
        <v>23.00883406680445</v>
      </c>
      <c r="M449" s="2">
        <v>12.523939685229424</v>
      </c>
      <c r="N449" s="2">
        <v>10.423426413759817</v>
      </c>
      <c r="O449" s="2">
        <v>11.855056039003687</v>
      </c>
      <c r="P449" s="2">
        <v>11.248349046879005</v>
      </c>
      <c r="Q449" s="2">
        <v>2.4708370608981443</v>
      </c>
      <c r="R449" s="2">
        <v>3.0162629001287349</v>
      </c>
      <c r="S449" s="2">
        <v>3.728968661953997</v>
      </c>
      <c r="T449" s="2">
        <v>3.8539062979678618</v>
      </c>
      <c r="U449" s="2">
        <v>4.6514584180379321</v>
      </c>
      <c r="V449" s="2">
        <v>5.7354332953613865</v>
      </c>
      <c r="W449" s="2">
        <v>6.9510610459282614</v>
      </c>
      <c r="X449" s="2">
        <v>8.2625649913325052</v>
      </c>
      <c r="Y449" s="2">
        <v>5.8465181371414916</v>
      </c>
      <c r="Z449" s="2">
        <v>7.0746308656211001</v>
      </c>
      <c r="AA449" s="2">
        <v>8.5185337799678003</v>
      </c>
      <c r="AB449" s="2">
        <v>9.932094539455175</v>
      </c>
      <c r="AC449" s="2">
        <v>22.488652138315285</v>
      </c>
      <c r="AD449" s="2">
        <v>23.54692329121232</v>
      </c>
      <c r="AE449" s="2">
        <v>24.675106325869262</v>
      </c>
      <c r="AF449" s="2">
        <v>25.337162545761398</v>
      </c>
      <c r="AG449" s="2">
        <v>25.902733614898604</v>
      </c>
      <c r="AH449" s="2">
        <v>26.582473685231413</v>
      </c>
      <c r="AI449" s="2">
        <v>17.54367036374375</v>
      </c>
      <c r="AJ449" s="2">
        <v>21.778345388879504</v>
      </c>
      <c r="AK449" s="2">
        <v>22.132043265045095</v>
      </c>
      <c r="AL449" s="2">
        <v>22.446807664385663</v>
      </c>
      <c r="AM449" s="2">
        <v>22.763820257170408</v>
      </c>
      <c r="AN449" s="2">
        <v>23.045655777188738</v>
      </c>
      <c r="AO449" s="384">
        <v>23.383125074722642</v>
      </c>
    </row>
    <row r="450" spans="1:41">
      <c r="A450" s="111" t="s">
        <v>21</v>
      </c>
      <c r="B450" t="s">
        <v>678</v>
      </c>
      <c r="G450" s="2">
        <v>255.61730087261222</v>
      </c>
      <c r="H450" s="2">
        <v>217.33204505919051</v>
      </c>
      <c r="I450" s="2">
        <v>207.56653862790358</v>
      </c>
      <c r="J450" s="2">
        <v>198.80019421452056</v>
      </c>
      <c r="K450" s="2">
        <v>190.68352991103788</v>
      </c>
      <c r="L450" s="2">
        <v>160.37631575315751</v>
      </c>
      <c r="M450" s="2">
        <v>145.3910925290927</v>
      </c>
      <c r="N450" s="2">
        <v>135.49634484765281</v>
      </c>
      <c r="O450" s="2">
        <v>139.58975218474282</v>
      </c>
      <c r="P450" s="2">
        <v>140.92528114562498</v>
      </c>
      <c r="Q450" s="2">
        <v>134.35788772909012</v>
      </c>
      <c r="R450" s="2">
        <v>136.77358296835882</v>
      </c>
      <c r="S450" s="2">
        <v>140.90557275269825</v>
      </c>
      <c r="T450" s="2">
        <v>130.1255125639658</v>
      </c>
      <c r="U450" s="2">
        <v>133.36517432577799</v>
      </c>
      <c r="V450" s="2">
        <v>138.30626482716681</v>
      </c>
      <c r="W450" s="2">
        <v>143.28161271421112</v>
      </c>
      <c r="X450" s="2">
        <v>146.52618987925496</v>
      </c>
      <c r="Y450" s="2">
        <v>146.80905277883105</v>
      </c>
      <c r="Z450" s="2">
        <v>151.21888431532062</v>
      </c>
      <c r="AA450" s="2">
        <v>157.08022515313783</v>
      </c>
      <c r="AB450" s="2">
        <v>165.00846457818449</v>
      </c>
      <c r="AC450" s="2">
        <v>144.80680588317114</v>
      </c>
      <c r="AD450" s="2">
        <v>149.53236620683356</v>
      </c>
      <c r="AE450" s="2">
        <v>154.99305119406765</v>
      </c>
      <c r="AF450" s="2">
        <v>159.98858564614019</v>
      </c>
      <c r="AG450" s="2">
        <v>165.16228794871731</v>
      </c>
      <c r="AH450" s="2">
        <v>170.71725082400184</v>
      </c>
      <c r="AI450" s="2">
        <v>115.93742441845239</v>
      </c>
      <c r="AJ450" s="2">
        <v>114.27079157486929</v>
      </c>
      <c r="AK450" s="2">
        <v>119.15965243593506</v>
      </c>
      <c r="AL450" s="2">
        <v>124.38157028621272</v>
      </c>
      <c r="AM450" s="2">
        <v>129.78311762911162</v>
      </c>
      <c r="AN450" s="2">
        <v>135.39835071754459</v>
      </c>
      <c r="AO450" s="384">
        <v>141.18510750597275</v>
      </c>
    </row>
    <row r="451" spans="1:41">
      <c r="A451" s="111" t="s">
        <v>175</v>
      </c>
      <c r="B451" t="s">
        <v>678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84">
        <v>0</v>
      </c>
    </row>
    <row r="452" spans="1:41">
      <c r="A452" s="111" t="s">
        <v>176</v>
      </c>
      <c r="B452" t="s">
        <v>678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84">
        <v>0</v>
      </c>
    </row>
    <row r="453" spans="1:41">
      <c r="A453" s="111" t="s">
        <v>177</v>
      </c>
      <c r="B453" t="s">
        <v>678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84">
        <v>0</v>
      </c>
    </row>
    <row r="454" spans="1:41">
      <c r="A454" s="111" t="s">
        <v>178</v>
      </c>
      <c r="B454" t="s">
        <v>678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84">
        <v>0</v>
      </c>
    </row>
    <row r="455" spans="1:41">
      <c r="A455" s="111" t="s">
        <v>1</v>
      </c>
      <c r="B455" t="s">
        <v>678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84">
        <v>0</v>
      </c>
    </row>
    <row r="456" spans="1:41">
      <c r="A456" s="111" t="s">
        <v>179</v>
      </c>
      <c r="B456" t="s">
        <v>678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84">
        <v>0</v>
      </c>
    </row>
    <row r="457" spans="1:41">
      <c r="A457" s="111" t="s">
        <v>180</v>
      </c>
      <c r="B457" t="s">
        <v>678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84">
        <v>0</v>
      </c>
    </row>
    <row r="458" spans="1:41">
      <c r="A458" s="111" t="s">
        <v>181</v>
      </c>
      <c r="B458" t="s">
        <v>678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84">
        <v>0</v>
      </c>
    </row>
    <row r="459" spans="1:41">
      <c r="A459" s="111" t="s">
        <v>182</v>
      </c>
      <c r="B459" t="s">
        <v>678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84">
        <v>0</v>
      </c>
    </row>
    <row r="460" spans="1:41">
      <c r="A460" s="111" t="s">
        <v>183</v>
      </c>
      <c r="B460" t="s">
        <v>678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84">
        <v>0</v>
      </c>
    </row>
    <row r="461" spans="1:41">
      <c r="A461" s="111" t="s">
        <v>23</v>
      </c>
      <c r="B461" t="s">
        <v>678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84">
        <v>0</v>
      </c>
    </row>
    <row r="462" spans="1:41">
      <c r="A462" s="111" t="s">
        <v>24</v>
      </c>
      <c r="B462" t="s">
        <v>678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84">
        <v>0</v>
      </c>
    </row>
    <row r="463" spans="1:41">
      <c r="A463" s="111" t="s">
        <v>651</v>
      </c>
      <c r="B463" t="s">
        <v>678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84">
        <v>0</v>
      </c>
    </row>
    <row r="464" spans="1:41" ht="17.25" thickBot="1">
      <c r="A464" s="138" t="s">
        <v>184</v>
      </c>
      <c r="B464" s="378" t="s">
        <v>678</v>
      </c>
      <c r="C464" s="378"/>
      <c r="D464" s="378"/>
      <c r="E464" s="378"/>
      <c r="F464" s="378"/>
      <c r="G464" s="387">
        <v>318.81983083597373</v>
      </c>
      <c r="H464" s="387">
        <v>273.29349739086962</v>
      </c>
      <c r="I464" s="387">
        <v>251.39287911393154</v>
      </c>
      <c r="J464" s="387">
        <v>243.93446965665248</v>
      </c>
      <c r="K464" s="387">
        <v>236.09580929954728</v>
      </c>
      <c r="L464" s="387">
        <v>183.38514981996195</v>
      </c>
      <c r="M464" s="387">
        <v>157.91503221432214</v>
      </c>
      <c r="N464" s="387">
        <v>145.91977126141262</v>
      </c>
      <c r="O464" s="387">
        <v>151.44480822374652</v>
      </c>
      <c r="P464" s="387">
        <v>152.17363019250399</v>
      </c>
      <c r="Q464" s="387">
        <v>136.82872478998826</v>
      </c>
      <c r="R464" s="387">
        <v>139.78984586848756</v>
      </c>
      <c r="S464" s="387">
        <v>144.63454141465223</v>
      </c>
      <c r="T464" s="387">
        <v>133.97941886193365</v>
      </c>
      <c r="U464" s="387">
        <v>138.0166327438159</v>
      </c>
      <c r="V464" s="387">
        <v>144.0416981225282</v>
      </c>
      <c r="W464" s="387">
        <v>150.23267376013939</v>
      </c>
      <c r="X464" s="387">
        <v>154.78875487058747</v>
      </c>
      <c r="Y464" s="387">
        <v>152.65557091597253</v>
      </c>
      <c r="Z464" s="387">
        <v>158.29351518094171</v>
      </c>
      <c r="AA464" s="387">
        <v>165.59875893310564</v>
      </c>
      <c r="AB464" s="387">
        <v>174.94055911763965</v>
      </c>
      <c r="AC464" s="387">
        <v>167.29545802148641</v>
      </c>
      <c r="AD464" s="387">
        <v>173.07928949804588</v>
      </c>
      <c r="AE464" s="387">
        <v>179.6681575199369</v>
      </c>
      <c r="AF464" s="387">
        <v>185.3257481919016</v>
      </c>
      <c r="AG464" s="387">
        <v>191.06502156361591</v>
      </c>
      <c r="AH464" s="387">
        <v>197.29972450923324</v>
      </c>
      <c r="AI464" s="387">
        <v>133.48109478219615</v>
      </c>
      <c r="AJ464" s="387">
        <v>136.04913696374879</v>
      </c>
      <c r="AK464" s="387">
        <v>141.29169570098014</v>
      </c>
      <c r="AL464" s="387">
        <v>146.82837795059839</v>
      </c>
      <c r="AM464" s="387">
        <v>152.54693788628202</v>
      </c>
      <c r="AN464" s="387">
        <v>158.44400649473332</v>
      </c>
      <c r="AO464" s="408">
        <v>164.56823258069539</v>
      </c>
    </row>
    <row r="465" spans="1:41">
      <c r="A465" s="95" t="s">
        <v>662</v>
      </c>
      <c r="AO465" s="29"/>
    </row>
    <row r="466" spans="1:41">
      <c r="A466" s="111" t="s">
        <v>12</v>
      </c>
      <c r="B466" t="s">
        <v>678</v>
      </c>
      <c r="G466" s="2">
        <v>287.16138663860397</v>
      </c>
      <c r="H466" s="2">
        <v>296.93293677171619</v>
      </c>
      <c r="I466" s="2">
        <v>237.67685427352814</v>
      </c>
      <c r="J466" s="2">
        <v>208.82575249498217</v>
      </c>
      <c r="K466" s="2">
        <v>99.352956832627143</v>
      </c>
      <c r="L466" s="2">
        <v>97.998861598182444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84">
        <v>0</v>
      </c>
    </row>
    <row r="467" spans="1:41">
      <c r="A467" s="111" t="s">
        <v>20</v>
      </c>
      <c r="B467" t="s">
        <v>678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84">
        <v>0</v>
      </c>
    </row>
    <row r="468" spans="1:41">
      <c r="A468" s="111" t="s">
        <v>576</v>
      </c>
      <c r="B468" t="s">
        <v>678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84">
        <v>0</v>
      </c>
    </row>
    <row r="469" spans="1:41">
      <c r="A469" s="111" t="s">
        <v>22</v>
      </c>
      <c r="B469" t="s">
        <v>678</v>
      </c>
      <c r="G469" s="2">
        <v>201.31191496029825</v>
      </c>
      <c r="H469" s="2">
        <v>204.22532689507116</v>
      </c>
      <c r="I469" s="2">
        <v>157.39800543627933</v>
      </c>
      <c r="J469" s="2">
        <v>160.85800167540052</v>
      </c>
      <c r="K469" s="2">
        <v>116.12646461090698</v>
      </c>
      <c r="L469" s="2">
        <v>138.61014613031097</v>
      </c>
      <c r="M469" s="2">
        <v>192.20453321736582</v>
      </c>
      <c r="N469" s="2">
        <v>205.61408941954278</v>
      </c>
      <c r="O469" s="2">
        <v>225.79839069594684</v>
      </c>
      <c r="P469" s="2">
        <v>210.79789210586995</v>
      </c>
      <c r="Q469" s="2">
        <v>157.01277329051371</v>
      </c>
      <c r="R469" s="2">
        <v>179.86738413754819</v>
      </c>
      <c r="S469" s="2">
        <v>220.58908458121948</v>
      </c>
      <c r="T469" s="2">
        <v>244.42134685486926</v>
      </c>
      <c r="U469" s="2">
        <v>186.56158386126341</v>
      </c>
      <c r="V469" s="2">
        <v>121.7806368928009</v>
      </c>
      <c r="W469" s="2">
        <v>133.928157546325</v>
      </c>
      <c r="X469" s="2">
        <v>145.05209074791199</v>
      </c>
      <c r="Y469" s="2">
        <v>129.62435251750796</v>
      </c>
      <c r="Z469" s="2">
        <v>127.64550754836881</v>
      </c>
      <c r="AA469" s="2">
        <v>135.97253726128997</v>
      </c>
      <c r="AB469" s="2">
        <v>146.03791596668816</v>
      </c>
      <c r="AC469" s="2">
        <v>161.81664161984315</v>
      </c>
      <c r="AD469" s="2">
        <v>174.26564322265997</v>
      </c>
      <c r="AE469" s="2">
        <v>194.5688002511815</v>
      </c>
      <c r="AF469" s="2">
        <v>190.96506616842527</v>
      </c>
      <c r="AG469" s="2">
        <v>209.80927506443268</v>
      </c>
      <c r="AH469" s="2">
        <v>225.66179251210932</v>
      </c>
      <c r="AI469" s="2">
        <v>246.94421561393096</v>
      </c>
      <c r="AJ469" s="2">
        <v>266.8560584825147</v>
      </c>
      <c r="AK469" s="2">
        <v>287.89971052952819</v>
      </c>
      <c r="AL469" s="2">
        <v>299.57764949151351</v>
      </c>
      <c r="AM469" s="2">
        <v>316.42273926960036</v>
      </c>
      <c r="AN469" s="2">
        <v>344.44674394908031</v>
      </c>
      <c r="AO469" s="384">
        <v>375.5374934839935</v>
      </c>
    </row>
    <row r="470" spans="1:41">
      <c r="A470" s="111" t="s">
        <v>21</v>
      </c>
      <c r="B470" t="s">
        <v>678</v>
      </c>
      <c r="G470" s="2">
        <v>599.51816135147203</v>
      </c>
      <c r="H470" s="2">
        <v>622.65674171359285</v>
      </c>
      <c r="I470" s="2">
        <v>676.16773050011159</v>
      </c>
      <c r="J470" s="2">
        <v>630.67417987566921</v>
      </c>
      <c r="K470" s="2">
        <v>598.46569562611523</v>
      </c>
      <c r="L470" s="2">
        <v>490.72398077670266</v>
      </c>
      <c r="M470" s="2">
        <v>423.33023516992716</v>
      </c>
      <c r="N470" s="2">
        <v>428.42988356778966</v>
      </c>
      <c r="O470" s="2">
        <v>428.74989586411414</v>
      </c>
      <c r="P470" s="2">
        <v>402.76529572159347</v>
      </c>
      <c r="Q470" s="2">
        <v>374.28313845626468</v>
      </c>
      <c r="R470" s="2">
        <v>397.17829944490137</v>
      </c>
      <c r="S470" s="2">
        <v>411.79475626271886</v>
      </c>
      <c r="T470" s="2">
        <v>442.03828419536831</v>
      </c>
      <c r="U470" s="2">
        <v>473.11226782379021</v>
      </c>
      <c r="V470" s="2">
        <v>392.28153174481497</v>
      </c>
      <c r="W470" s="2">
        <v>413.69897864368454</v>
      </c>
      <c r="X470" s="2">
        <v>404.75493324528884</v>
      </c>
      <c r="Y470" s="2">
        <v>386.00063033406985</v>
      </c>
      <c r="Z470" s="2">
        <v>354.40713790526041</v>
      </c>
      <c r="AA470" s="2">
        <v>356.00940471415731</v>
      </c>
      <c r="AB470" s="2">
        <v>377.65111797415119</v>
      </c>
      <c r="AC470" s="2">
        <v>368.14735905615805</v>
      </c>
      <c r="AD470" s="2">
        <v>377.78398651368065</v>
      </c>
      <c r="AE470" s="2">
        <v>391.79970963164175</v>
      </c>
      <c r="AF470" s="2">
        <v>363.43054290428472</v>
      </c>
      <c r="AG470" s="2">
        <v>379.92716266255724</v>
      </c>
      <c r="AH470" s="2">
        <v>392.5669194314159</v>
      </c>
      <c r="AI470" s="2">
        <v>407.38780559437038</v>
      </c>
      <c r="AJ470" s="2">
        <v>423.07625730636016</v>
      </c>
      <c r="AK470" s="2">
        <v>443.93594463474301</v>
      </c>
      <c r="AL470" s="2">
        <v>444.51271665226363</v>
      </c>
      <c r="AM470" s="2">
        <v>458.99010244759148</v>
      </c>
      <c r="AN470" s="2">
        <v>470.71741112845683</v>
      </c>
      <c r="AO470" s="384">
        <v>490.95460658034131</v>
      </c>
    </row>
    <row r="471" spans="1:41">
      <c r="A471" s="111" t="s">
        <v>175</v>
      </c>
      <c r="B471" t="s">
        <v>678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84">
        <v>0</v>
      </c>
    </row>
    <row r="472" spans="1:41">
      <c r="A472" s="111" t="s">
        <v>176</v>
      </c>
      <c r="B472" t="s">
        <v>678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84">
        <v>0</v>
      </c>
    </row>
    <row r="473" spans="1:41">
      <c r="A473" s="111" t="s">
        <v>177</v>
      </c>
      <c r="B473" t="s">
        <v>678</v>
      </c>
      <c r="G473" s="2">
        <v>34.490520579009058</v>
      </c>
      <c r="H473" s="2">
        <v>30.268541104343967</v>
      </c>
      <c r="I473" s="2">
        <v>29.176245128225943</v>
      </c>
      <c r="J473" s="2">
        <v>27.854121795968634</v>
      </c>
      <c r="K473" s="2">
        <v>21.65008888896633</v>
      </c>
      <c r="L473" s="2">
        <v>19.87960940636151</v>
      </c>
      <c r="M473" s="2">
        <v>15.084858737316015</v>
      </c>
      <c r="N473" s="2">
        <v>15.195507584465885</v>
      </c>
      <c r="O473" s="2">
        <v>15.484815871777997</v>
      </c>
      <c r="P473" s="2">
        <v>14.333254591114894</v>
      </c>
      <c r="Q473" s="2">
        <v>14.255297729205918</v>
      </c>
      <c r="R473" s="2">
        <v>14.513890567979892</v>
      </c>
      <c r="S473" s="2">
        <v>14.933831173559476</v>
      </c>
      <c r="T473" s="2">
        <v>15.530714901407739</v>
      </c>
      <c r="U473" s="2">
        <v>19.226195320080055</v>
      </c>
      <c r="V473" s="2">
        <v>18.818639181113266</v>
      </c>
      <c r="W473" s="2">
        <v>19.197369797941409</v>
      </c>
      <c r="X473" s="2">
        <v>19.068676321831909</v>
      </c>
      <c r="Y473" s="2">
        <v>18.30591802846439</v>
      </c>
      <c r="Z473" s="2">
        <v>15.320420284580059</v>
      </c>
      <c r="AA473" s="2">
        <v>15.3975821104977</v>
      </c>
      <c r="AB473" s="2">
        <v>16.502386081712576</v>
      </c>
      <c r="AC473" s="2">
        <v>16.143713936960562</v>
      </c>
      <c r="AD473" s="2">
        <v>16.375085118813566</v>
      </c>
      <c r="AE473" s="2">
        <v>16.702669678607656</v>
      </c>
      <c r="AF473" s="2">
        <v>16.007608908905929</v>
      </c>
      <c r="AG473" s="2">
        <v>16.217517692722456</v>
      </c>
      <c r="AH473" s="2">
        <v>16.215129575259766</v>
      </c>
      <c r="AI473" s="2">
        <v>16.8386125210329</v>
      </c>
      <c r="AJ473" s="2">
        <v>17.237549904529804</v>
      </c>
      <c r="AK473" s="2">
        <v>18.139472129610798</v>
      </c>
      <c r="AL473" s="2">
        <v>18.407266560958607</v>
      </c>
      <c r="AM473" s="2">
        <v>19.293171701096089</v>
      </c>
      <c r="AN473" s="2">
        <v>20.779018997777694</v>
      </c>
      <c r="AO473" s="384">
        <v>22.236289712815708</v>
      </c>
    </row>
    <row r="474" spans="1:41">
      <c r="A474" s="111" t="s">
        <v>178</v>
      </c>
      <c r="B474" t="s">
        <v>678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84">
        <v>0</v>
      </c>
    </row>
    <row r="475" spans="1:41">
      <c r="A475" s="111" t="s">
        <v>1</v>
      </c>
      <c r="B475" t="s">
        <v>678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84">
        <v>0</v>
      </c>
    </row>
    <row r="476" spans="1:41">
      <c r="A476" s="111" t="s">
        <v>179</v>
      </c>
      <c r="B476" t="s">
        <v>678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84">
        <v>0</v>
      </c>
    </row>
    <row r="477" spans="1:41">
      <c r="A477" s="111" t="s">
        <v>180</v>
      </c>
      <c r="B477" t="s">
        <v>678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84">
        <v>0</v>
      </c>
    </row>
    <row r="478" spans="1:41">
      <c r="A478" s="111" t="s">
        <v>181</v>
      </c>
      <c r="B478" t="s">
        <v>678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84">
        <v>0</v>
      </c>
    </row>
    <row r="479" spans="1:41">
      <c r="A479" s="111" t="s">
        <v>182</v>
      </c>
      <c r="B479" t="s">
        <v>678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84">
        <v>0</v>
      </c>
    </row>
    <row r="480" spans="1:41">
      <c r="A480" s="111" t="s">
        <v>183</v>
      </c>
      <c r="B480" t="s">
        <v>678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84">
        <v>0</v>
      </c>
    </row>
    <row r="481" spans="1:41">
      <c r="A481" s="111" t="s">
        <v>23</v>
      </c>
      <c r="B481" t="s">
        <v>678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84">
        <v>0</v>
      </c>
    </row>
    <row r="482" spans="1:41">
      <c r="A482" s="111" t="s">
        <v>24</v>
      </c>
      <c r="B482" t="s">
        <v>678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84">
        <v>0</v>
      </c>
    </row>
    <row r="483" spans="1:41">
      <c r="A483" s="111" t="s">
        <v>651</v>
      </c>
      <c r="B483" t="s">
        <v>678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84">
        <v>0</v>
      </c>
    </row>
    <row r="484" spans="1:41" ht="17.25" thickBot="1">
      <c r="A484" s="298" t="s">
        <v>184</v>
      </c>
      <c r="B484" s="378" t="s">
        <v>678</v>
      </c>
      <c r="C484" s="378"/>
      <c r="D484" s="378"/>
      <c r="E484" s="378"/>
      <c r="F484" s="378"/>
      <c r="G484" s="387">
        <v>1122.4819835293833</v>
      </c>
      <c r="H484" s="387">
        <v>1154.0835464847241</v>
      </c>
      <c r="I484" s="387">
        <v>1100.4188353381448</v>
      </c>
      <c r="J484" s="387">
        <v>1028.2120558420206</v>
      </c>
      <c r="K484" s="387">
        <v>835.59520595861568</v>
      </c>
      <c r="L484" s="387">
        <v>747.21259791155751</v>
      </c>
      <c r="M484" s="387">
        <v>630.619627124609</v>
      </c>
      <c r="N484" s="387">
        <v>649.23948057179825</v>
      </c>
      <c r="O484" s="387">
        <v>670.03310243183898</v>
      </c>
      <c r="P484" s="387">
        <v>627.89644241857832</v>
      </c>
      <c r="Q484" s="387">
        <v>545.55120947598436</v>
      </c>
      <c r="R484" s="387">
        <v>591.5595741504294</v>
      </c>
      <c r="S484" s="387">
        <v>647.31767201749778</v>
      </c>
      <c r="T484" s="387">
        <v>701.99034595164528</v>
      </c>
      <c r="U484" s="387">
        <v>678.90004700513362</v>
      </c>
      <c r="V484" s="387">
        <v>532.88080781872907</v>
      </c>
      <c r="W484" s="387">
        <v>566.82450598795094</v>
      </c>
      <c r="X484" s="387">
        <v>568.87570031503276</v>
      </c>
      <c r="Y484" s="387">
        <v>533.93090088004215</v>
      </c>
      <c r="Z484" s="387">
        <v>497.37306573820928</v>
      </c>
      <c r="AA484" s="387">
        <v>507.37952408594498</v>
      </c>
      <c r="AB484" s="387">
        <v>540.19142002255194</v>
      </c>
      <c r="AC484" s="387">
        <v>546.10771461296179</v>
      </c>
      <c r="AD484" s="387">
        <v>568.42471485515421</v>
      </c>
      <c r="AE484" s="387">
        <v>603.07117956143088</v>
      </c>
      <c r="AF484" s="387">
        <v>570.40321798161585</v>
      </c>
      <c r="AG484" s="387">
        <v>605.95395541971243</v>
      </c>
      <c r="AH484" s="387">
        <v>634.44384151878501</v>
      </c>
      <c r="AI484" s="387">
        <v>671.17063372933421</v>
      </c>
      <c r="AJ484" s="387">
        <v>707.16986569340463</v>
      </c>
      <c r="AK484" s="387">
        <v>749.975127293882</v>
      </c>
      <c r="AL484" s="387">
        <v>762.49763270473579</v>
      </c>
      <c r="AM484" s="387">
        <v>794.70601341828797</v>
      </c>
      <c r="AN484" s="387">
        <v>835.9431740753148</v>
      </c>
      <c r="AO484" s="408">
        <v>888.7283897771506</v>
      </c>
    </row>
    <row r="485" spans="1:41">
      <c r="A485" s="95" t="s">
        <v>544</v>
      </c>
      <c r="AO485" s="29"/>
    </row>
    <row r="486" spans="1:41">
      <c r="A486" s="111" t="s">
        <v>12</v>
      </c>
      <c r="B486" t="s">
        <v>678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84">
        <v>0</v>
      </c>
    </row>
    <row r="487" spans="1:41">
      <c r="A487" s="111" t="s">
        <v>20</v>
      </c>
      <c r="B487" t="s">
        <v>678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84">
        <v>0</v>
      </c>
    </row>
    <row r="488" spans="1:41">
      <c r="A488" s="111" t="s">
        <v>576</v>
      </c>
      <c r="B488" t="s">
        <v>678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84">
        <v>0</v>
      </c>
    </row>
    <row r="489" spans="1:41">
      <c r="A489" s="111" t="s">
        <v>22</v>
      </c>
      <c r="B489" t="s">
        <v>678</v>
      </c>
      <c r="G489" s="2">
        <v>103.73342368808717</v>
      </c>
      <c r="H489" s="2">
        <v>93.051166689597977</v>
      </c>
      <c r="I489" s="2">
        <v>74.640741303381816</v>
      </c>
      <c r="J489" s="2">
        <v>72.754463709576882</v>
      </c>
      <c r="K489" s="2">
        <v>70.734122043406302</v>
      </c>
      <c r="L489" s="2">
        <v>62.217651950346166</v>
      </c>
      <c r="M489" s="2">
        <v>55.106349874309309</v>
      </c>
      <c r="N489" s="2">
        <v>54.784547848661504</v>
      </c>
      <c r="O489" s="2">
        <v>50.028396861321376</v>
      </c>
      <c r="P489" s="2">
        <v>47.131513213422458</v>
      </c>
      <c r="Q489" s="2">
        <v>45.463562596146495</v>
      </c>
      <c r="R489" s="2">
        <v>46.461161991896965</v>
      </c>
      <c r="S489" s="2">
        <v>43.136639638812078</v>
      </c>
      <c r="T489" s="2">
        <v>41.356908735954157</v>
      </c>
      <c r="U489" s="2">
        <v>41.720952447049015</v>
      </c>
      <c r="V489" s="2">
        <v>40.733749692702915</v>
      </c>
      <c r="W489" s="2">
        <v>41.353227408567996</v>
      </c>
      <c r="X489" s="2">
        <v>43.239741350863902</v>
      </c>
      <c r="Y489" s="2">
        <v>44.188481516293827</v>
      </c>
      <c r="Z489" s="2">
        <v>46.048023125810573</v>
      </c>
      <c r="AA489" s="2">
        <v>47.712056837467728</v>
      </c>
      <c r="AB489" s="2">
        <v>49.000156954349748</v>
      </c>
      <c r="AC489" s="2">
        <v>49.80422501101269</v>
      </c>
      <c r="AD489" s="2">
        <v>51.377070274959188</v>
      </c>
      <c r="AE489" s="2">
        <v>52.325138501918502</v>
      </c>
      <c r="AF489" s="2">
        <v>53.449914515880266</v>
      </c>
      <c r="AG489" s="2">
        <v>54.399787517697767</v>
      </c>
      <c r="AH489" s="2">
        <v>55.828592547241449</v>
      </c>
      <c r="AI489" s="2">
        <v>57.175636791282002</v>
      </c>
      <c r="AJ489" s="2">
        <v>58.574784807785413</v>
      </c>
      <c r="AK489" s="2">
        <v>59.632721713632705</v>
      </c>
      <c r="AL489" s="2">
        <v>61.250021472302222</v>
      </c>
      <c r="AM489" s="2">
        <v>62.561364541041868</v>
      </c>
      <c r="AN489" s="2">
        <v>63.904877330310434</v>
      </c>
      <c r="AO489" s="384">
        <v>64.828236882379088</v>
      </c>
    </row>
    <row r="490" spans="1:41">
      <c r="A490" s="111" t="s">
        <v>21</v>
      </c>
      <c r="B490" t="s">
        <v>678</v>
      </c>
      <c r="G490" s="2">
        <v>182.71705229618507</v>
      </c>
      <c r="H490" s="2">
        <v>148.8603980062793</v>
      </c>
      <c r="I490" s="2">
        <v>155.56402033793768</v>
      </c>
      <c r="J490" s="2">
        <v>150.26522912630327</v>
      </c>
      <c r="K490" s="2">
        <v>144.94321761575881</v>
      </c>
      <c r="L490" s="2">
        <v>143.10432198337145</v>
      </c>
      <c r="M490" s="2">
        <v>124.70771137656112</v>
      </c>
      <c r="N490" s="2">
        <v>124.59483711617003</v>
      </c>
      <c r="O490" s="2">
        <v>116.29045260143708</v>
      </c>
      <c r="P490" s="2">
        <v>108.72112091167904</v>
      </c>
      <c r="Q490" s="2">
        <v>104.4937793343346</v>
      </c>
      <c r="R490" s="2">
        <v>106.41832205741946</v>
      </c>
      <c r="S490" s="2">
        <v>93.977698387234483</v>
      </c>
      <c r="T490" s="2">
        <v>90.153374904608768</v>
      </c>
      <c r="U490" s="2">
        <v>91.336819582909385</v>
      </c>
      <c r="V490" s="2">
        <v>91.926627440535114</v>
      </c>
      <c r="W490" s="2">
        <v>92.927943781448633</v>
      </c>
      <c r="X490" s="2">
        <v>94.929434635648988</v>
      </c>
      <c r="Y490" s="2">
        <v>97.298104283981957</v>
      </c>
      <c r="Z490" s="2">
        <v>99.514723538727992</v>
      </c>
      <c r="AA490" s="2">
        <v>102.82339390053527</v>
      </c>
      <c r="AB490" s="2">
        <v>105.3725093526985</v>
      </c>
      <c r="AC490" s="2">
        <v>107.11090775970816</v>
      </c>
      <c r="AD490" s="2">
        <v>109.36274363796974</v>
      </c>
      <c r="AE490" s="2">
        <v>111.05660924955399</v>
      </c>
      <c r="AF490" s="2">
        <v>112.57567292212592</v>
      </c>
      <c r="AG490" s="2">
        <v>114.26785903612151</v>
      </c>
      <c r="AH490" s="2">
        <v>115.57103076215435</v>
      </c>
      <c r="AI490" s="2">
        <v>116.97576169522888</v>
      </c>
      <c r="AJ490" s="2">
        <v>118.36781078208632</v>
      </c>
      <c r="AK490" s="2">
        <v>120.11486048397776</v>
      </c>
      <c r="AL490" s="2">
        <v>121.32721972307792</v>
      </c>
      <c r="AM490" s="2">
        <v>122.83160752554222</v>
      </c>
      <c r="AN490" s="2">
        <v>124.35563014851418</v>
      </c>
      <c r="AO490" s="384">
        <v>126.33270119278269</v>
      </c>
    </row>
    <row r="491" spans="1:41">
      <c r="A491" s="111" t="s">
        <v>175</v>
      </c>
      <c r="B491" t="s">
        <v>678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84">
        <v>0</v>
      </c>
    </row>
    <row r="492" spans="1:41">
      <c r="A492" s="111" t="s">
        <v>176</v>
      </c>
      <c r="B492" t="s">
        <v>678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84">
        <v>0</v>
      </c>
    </row>
    <row r="493" spans="1:41">
      <c r="A493" s="111" t="s">
        <v>177</v>
      </c>
      <c r="B493" t="s">
        <v>678</v>
      </c>
      <c r="G493" s="2">
        <v>0.23592299884180212</v>
      </c>
      <c r="H493" s="2">
        <v>4.1285281947848002E-2</v>
      </c>
      <c r="I493" s="2">
        <v>2.53307581092501E-2</v>
      </c>
      <c r="J493" s="2">
        <v>4.1136056997008244E-2</v>
      </c>
      <c r="K493" s="2">
        <v>2.7681033889062699E-2</v>
      </c>
      <c r="L493" s="2">
        <v>1.5432239475471437E-2</v>
      </c>
      <c r="M493" s="2">
        <v>1.2771079369680251E-2</v>
      </c>
      <c r="N493" s="2">
        <v>1.1216663669412633E-2</v>
      </c>
      <c r="O493" s="2">
        <v>6.0933096636415704E-3</v>
      </c>
      <c r="P493" s="2">
        <v>1.6165923431023866E-3</v>
      </c>
      <c r="Q493" s="2">
        <v>1.2559679110171434E-3</v>
      </c>
      <c r="R493" s="2">
        <v>2.5119358220342869E-3</v>
      </c>
      <c r="S493" s="2">
        <v>2.2134879957236529E-3</v>
      </c>
      <c r="T493" s="2">
        <v>1.9647814243845809E-3</v>
      </c>
      <c r="U493" s="2">
        <v>1.7782515700005934E-3</v>
      </c>
      <c r="V493" s="2">
        <v>4.2404461370633192E-3</v>
      </c>
      <c r="W493" s="2">
        <v>2.1637466666317756E-3</v>
      </c>
      <c r="X493" s="2">
        <v>2.6362890335835062E-3</v>
      </c>
      <c r="Y493" s="2">
        <v>2.6735949748121772E-3</v>
      </c>
      <c r="Z493" s="2">
        <v>2.3751472226218604E-3</v>
      </c>
      <c r="AA493" s="2">
        <v>3.6186797087156383E-3</v>
      </c>
      <c r="AB493" s="2">
        <v>4.3647992744922214E-3</v>
      </c>
      <c r="AC493" s="2">
        <v>3.2704906274334438E-3</v>
      </c>
      <c r="AD493" s="2">
        <v>2.0518286947051297E-3</v>
      </c>
      <c r="AE493" s="2">
        <v>2.7109010642814811E-3</v>
      </c>
      <c r="AF493" s="2">
        <v>2.4497591791995186E-3</v>
      </c>
      <c r="AG493" s="2">
        <v>2.7357716917672621E-3</v>
      </c>
      <c r="AH493" s="2">
        <v>4.6881177282886355E-3</v>
      </c>
      <c r="AI493" s="2">
        <v>5.5710258934776463E-3</v>
      </c>
      <c r="AJ493" s="2">
        <v>7.0135237700592514E-3</v>
      </c>
      <c r="AK493" s="2">
        <v>6.2674040560420346E-3</v>
      </c>
      <c r="AL493" s="2">
        <v>7.7347725601094215E-3</v>
      </c>
      <c r="AM493" s="2">
        <v>8.2073149270611521E-3</v>
      </c>
      <c r="AN493" s="2">
        <v>8.4684565156618492E-3</v>
      </c>
      <c r="AO493" s="384">
        <v>9.2891882603770397E-3</v>
      </c>
    </row>
    <row r="494" spans="1:41">
      <c r="A494" s="111" t="s">
        <v>178</v>
      </c>
      <c r="B494" t="s">
        <v>678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84">
        <v>0</v>
      </c>
    </row>
    <row r="495" spans="1:41">
      <c r="A495" s="111" t="s">
        <v>1</v>
      </c>
      <c r="B495" t="s">
        <v>678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84">
        <v>0</v>
      </c>
    </row>
    <row r="496" spans="1:41">
      <c r="A496" s="111" t="s">
        <v>179</v>
      </c>
      <c r="B496" t="s">
        <v>678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84">
        <v>0</v>
      </c>
    </row>
    <row r="497" spans="1:41">
      <c r="A497" s="111" t="s">
        <v>180</v>
      </c>
      <c r="B497" t="s">
        <v>678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84">
        <v>0</v>
      </c>
    </row>
    <row r="498" spans="1:41">
      <c r="A498" s="111" t="s">
        <v>181</v>
      </c>
      <c r="B498" t="s">
        <v>678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84">
        <v>0</v>
      </c>
    </row>
    <row r="499" spans="1:41">
      <c r="A499" s="111" t="s">
        <v>182</v>
      </c>
      <c r="B499" t="s">
        <v>678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84">
        <v>0</v>
      </c>
    </row>
    <row r="500" spans="1:41">
      <c r="A500" s="111" t="s">
        <v>183</v>
      </c>
      <c r="B500" t="s">
        <v>678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84">
        <v>0</v>
      </c>
    </row>
    <row r="501" spans="1:41">
      <c r="A501" s="111" t="s">
        <v>23</v>
      </c>
      <c r="B501" t="s">
        <v>678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84">
        <v>0</v>
      </c>
    </row>
    <row r="502" spans="1:41">
      <c r="A502" s="111" t="s">
        <v>24</v>
      </c>
      <c r="B502" t="s">
        <v>678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84">
        <v>0</v>
      </c>
    </row>
    <row r="503" spans="1:41">
      <c r="A503" s="111" t="s">
        <v>651</v>
      </c>
      <c r="B503" t="s">
        <v>678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84">
        <v>0</v>
      </c>
    </row>
    <row r="504" spans="1:41" ht="17.25" thickBot="1">
      <c r="A504" s="298" t="s">
        <v>184</v>
      </c>
      <c r="B504" s="378" t="s">
        <v>678</v>
      </c>
      <c r="C504" s="378"/>
      <c r="D504" s="378"/>
      <c r="E504" s="378"/>
      <c r="F504" s="378"/>
      <c r="G504" s="387">
        <v>286.68639898311409</v>
      </c>
      <c r="H504" s="387">
        <v>241.95284997782511</v>
      </c>
      <c r="I504" s="387">
        <v>230.23009239942874</v>
      </c>
      <c r="J504" s="387">
        <v>223.06082889287717</v>
      </c>
      <c r="K504" s="387">
        <v>215.70502069305417</v>
      </c>
      <c r="L504" s="387">
        <v>205.3374061731931</v>
      </c>
      <c r="M504" s="387">
        <v>179.82683233024011</v>
      </c>
      <c r="N504" s="387">
        <v>179.39060162850095</v>
      </c>
      <c r="O504" s="387">
        <v>166.32494277242211</v>
      </c>
      <c r="P504" s="387">
        <v>155.85425071744461</v>
      </c>
      <c r="Q504" s="387">
        <v>149.95859789839213</v>
      </c>
      <c r="R504" s="387">
        <v>152.88199598513847</v>
      </c>
      <c r="S504" s="387">
        <v>137.1165515140423</v>
      </c>
      <c r="T504" s="387">
        <v>131.51224842198732</v>
      </c>
      <c r="U504" s="387">
        <v>133.0595502815284</v>
      </c>
      <c r="V504" s="387">
        <v>132.66461757937509</v>
      </c>
      <c r="W504" s="387">
        <v>134.28333493668327</v>
      </c>
      <c r="X504" s="387">
        <v>138.17181227554647</v>
      </c>
      <c r="Y504" s="387">
        <v>141.4892593952506</v>
      </c>
      <c r="Z504" s="387">
        <v>145.56512181176117</v>
      </c>
      <c r="AA504" s="387">
        <v>150.53906941771172</v>
      </c>
      <c r="AB504" s="387">
        <v>154.37703110632273</v>
      </c>
      <c r="AC504" s="387">
        <v>156.91840326134829</v>
      </c>
      <c r="AD504" s="387">
        <v>160.74186574162363</v>
      </c>
      <c r="AE504" s="387">
        <v>163.38445865253678</v>
      </c>
      <c r="AF504" s="387">
        <v>166.0280371971854</v>
      </c>
      <c r="AG504" s="387">
        <v>168.67038232551104</v>
      </c>
      <c r="AH504" s="387">
        <v>171.40431142712407</v>
      </c>
      <c r="AI504" s="387">
        <v>174.15696951240437</v>
      </c>
      <c r="AJ504" s="387">
        <v>176.9496091136418</v>
      </c>
      <c r="AK504" s="387">
        <v>179.75384960166653</v>
      </c>
      <c r="AL504" s="387">
        <v>182.58497596794024</v>
      </c>
      <c r="AM504" s="387">
        <v>185.40117938151116</v>
      </c>
      <c r="AN504" s="387">
        <v>188.26897593534028</v>
      </c>
      <c r="AO504" s="408">
        <v>191.17022726342213</v>
      </c>
    </row>
    <row r="505" spans="1:41">
      <c r="A505" s="95" t="s">
        <v>542</v>
      </c>
      <c r="AO505" s="29"/>
    </row>
    <row r="506" spans="1:41">
      <c r="A506" s="111" t="s">
        <v>12</v>
      </c>
      <c r="B506" t="s">
        <v>678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84">
        <v>0</v>
      </c>
    </row>
    <row r="507" spans="1:41">
      <c r="A507" s="111" t="s">
        <v>20</v>
      </c>
      <c r="B507" t="s">
        <v>678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84">
        <v>0</v>
      </c>
    </row>
    <row r="508" spans="1:41">
      <c r="A508" s="111" t="s">
        <v>576</v>
      </c>
      <c r="B508" t="s">
        <v>678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84">
        <v>0</v>
      </c>
    </row>
    <row r="509" spans="1:41">
      <c r="A509" s="111" t="s">
        <v>22</v>
      </c>
      <c r="B509" t="s">
        <v>678</v>
      </c>
      <c r="G509" s="2">
        <v>68.504379404678716</v>
      </c>
      <c r="H509" s="2">
        <v>69.895060319956471</v>
      </c>
      <c r="I509" s="2">
        <v>71.092172664844611</v>
      </c>
      <c r="J509" s="2">
        <v>72.80456501362157</v>
      </c>
      <c r="K509" s="2">
        <v>71.081676403955953</v>
      </c>
      <c r="L509" s="2">
        <v>71.392198416782222</v>
      </c>
      <c r="M509" s="2">
        <v>70.06293840996014</v>
      </c>
      <c r="N509" s="2">
        <v>70.664720700014712</v>
      </c>
      <c r="O509" s="2">
        <v>73.913448598039892</v>
      </c>
      <c r="P509" s="2">
        <v>72.913985487993244</v>
      </c>
      <c r="Q509" s="2">
        <v>68.6385199728429</v>
      </c>
      <c r="R509" s="2">
        <v>69.499492755723153</v>
      </c>
      <c r="S509" s="2">
        <v>70.371757608725076</v>
      </c>
      <c r="T509" s="2">
        <v>71.404273062250866</v>
      </c>
      <c r="U509" s="2">
        <v>71.708478561864183</v>
      </c>
      <c r="V509" s="2">
        <v>73.738445568829974</v>
      </c>
      <c r="W509" s="2">
        <v>74.540462724636342</v>
      </c>
      <c r="X509" s="2">
        <v>75.119651605257289</v>
      </c>
      <c r="Y509" s="2">
        <v>75.238333881470069</v>
      </c>
      <c r="Z509" s="2">
        <v>76.541618716291836</v>
      </c>
      <c r="AA509" s="2">
        <v>77.252433462491751</v>
      </c>
      <c r="AB509" s="2">
        <v>77.89837400911793</v>
      </c>
      <c r="AC509" s="2">
        <v>78.271222378923909</v>
      </c>
      <c r="AD509" s="2">
        <v>79.161887736882846</v>
      </c>
      <c r="AE509" s="2">
        <v>79.787584798821385</v>
      </c>
      <c r="AF509" s="2">
        <v>80.688761636793572</v>
      </c>
      <c r="AG509" s="2">
        <v>81.50431994114382</v>
      </c>
      <c r="AH509" s="2">
        <v>82.32761136872891</v>
      </c>
      <c r="AI509" s="2">
        <v>82.870129904659393</v>
      </c>
      <c r="AJ509" s="2">
        <v>83.708741064787986</v>
      </c>
      <c r="AK509" s="2">
        <v>84.35946930474752</v>
      </c>
      <c r="AL509" s="2">
        <v>85.230179500120443</v>
      </c>
      <c r="AM509" s="2">
        <v>85.856572026466296</v>
      </c>
      <c r="AN509" s="2">
        <v>86.432003464806854</v>
      </c>
      <c r="AO509" s="384">
        <v>86.904746012351652</v>
      </c>
    </row>
    <row r="510" spans="1:41">
      <c r="A510" s="111" t="s">
        <v>21</v>
      </c>
      <c r="B510" t="s">
        <v>678</v>
      </c>
      <c r="G510" s="2">
        <v>61.015766077999565</v>
      </c>
      <c r="H510" s="2">
        <v>62.212865326717228</v>
      </c>
      <c r="I510" s="2">
        <v>63.618404434517181</v>
      </c>
      <c r="J510" s="2">
        <v>64.676988242919279</v>
      </c>
      <c r="K510" s="2">
        <v>65.764816925457197</v>
      </c>
      <c r="L510" s="2">
        <v>65.914351715822932</v>
      </c>
      <c r="M510" s="2">
        <v>66.402175938057553</v>
      </c>
      <c r="N510" s="2">
        <v>66.365217276009147</v>
      </c>
      <c r="O510" s="2">
        <v>66.754656699514953</v>
      </c>
      <c r="P510" s="2">
        <v>66.859895499972126</v>
      </c>
      <c r="Q510" s="2">
        <v>67.253772294547289</v>
      </c>
      <c r="R510" s="2">
        <v>67.297208498271644</v>
      </c>
      <c r="S510" s="2">
        <v>67.547185259394524</v>
      </c>
      <c r="T510" s="2">
        <v>67.846053251839876</v>
      </c>
      <c r="U510" s="2">
        <v>68.321978907643867</v>
      </c>
      <c r="V510" s="2">
        <v>68.150534142227926</v>
      </c>
      <c r="W510" s="2">
        <v>68.176709045355722</v>
      </c>
      <c r="X510" s="2">
        <v>68.190239748271651</v>
      </c>
      <c r="Y510" s="2">
        <v>68.396826452386279</v>
      </c>
      <c r="Z510" s="2">
        <v>68.236947511290154</v>
      </c>
      <c r="AA510" s="2">
        <v>68.27376773319024</v>
      </c>
      <c r="AB510" s="2">
        <v>68.303663518900549</v>
      </c>
      <c r="AC510" s="2">
        <v>68.52253496459636</v>
      </c>
      <c r="AD510" s="2">
        <v>68.343157821559998</v>
      </c>
      <c r="AE510" s="2">
        <v>68.361274050791721</v>
      </c>
      <c r="AF510" s="2">
        <v>68.368101336000237</v>
      </c>
      <c r="AG510" s="2">
        <v>68.600258178384266</v>
      </c>
      <c r="AH510" s="2">
        <v>68.404498951131814</v>
      </c>
      <c r="AI510" s="2">
        <v>68.430214815873114</v>
      </c>
      <c r="AJ510" s="2">
        <v>68.468480158619556</v>
      </c>
      <c r="AK510" s="2">
        <v>68.687441468973034</v>
      </c>
      <c r="AL510" s="2">
        <v>68.506893656612405</v>
      </c>
      <c r="AM510" s="2">
        <v>68.452525538721019</v>
      </c>
      <c r="AN510" s="2">
        <v>68.458245302743109</v>
      </c>
      <c r="AO510" s="384">
        <v>68.665903096426192</v>
      </c>
    </row>
    <row r="511" spans="1:41">
      <c r="A511" s="111" t="s">
        <v>175</v>
      </c>
      <c r="B511" t="s">
        <v>678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84">
        <v>0</v>
      </c>
    </row>
    <row r="512" spans="1:41">
      <c r="A512" s="111" t="s">
        <v>176</v>
      </c>
      <c r="B512" t="s">
        <v>678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84">
        <v>0</v>
      </c>
    </row>
    <row r="513" spans="1:41">
      <c r="A513" s="111" t="s">
        <v>177</v>
      </c>
      <c r="B513" t="s">
        <v>678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84">
        <v>0</v>
      </c>
    </row>
    <row r="514" spans="1:41">
      <c r="A514" s="111" t="s">
        <v>178</v>
      </c>
      <c r="B514" t="s">
        <v>678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84">
        <v>0</v>
      </c>
    </row>
    <row r="515" spans="1:41">
      <c r="A515" s="111" t="s">
        <v>1</v>
      </c>
      <c r="B515" t="s">
        <v>678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84">
        <v>0</v>
      </c>
    </row>
    <row r="516" spans="1:41">
      <c r="A516" s="111" t="s">
        <v>179</v>
      </c>
      <c r="B516" t="s">
        <v>678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84">
        <v>0</v>
      </c>
    </row>
    <row r="517" spans="1:41">
      <c r="A517" s="111" t="s">
        <v>180</v>
      </c>
      <c r="B517" t="s">
        <v>678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84">
        <v>0</v>
      </c>
    </row>
    <row r="518" spans="1:41">
      <c r="A518" s="111" t="s">
        <v>181</v>
      </c>
      <c r="B518" t="s">
        <v>678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84">
        <v>0</v>
      </c>
    </row>
    <row r="519" spans="1:41">
      <c r="A519" s="111" t="s">
        <v>182</v>
      </c>
      <c r="B519" t="s">
        <v>678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84">
        <v>0</v>
      </c>
    </row>
    <row r="520" spans="1:41">
      <c r="A520" s="111" t="s">
        <v>183</v>
      </c>
      <c r="B520" t="s">
        <v>678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84">
        <v>0</v>
      </c>
    </row>
    <row r="521" spans="1:41">
      <c r="A521" s="111" t="s">
        <v>23</v>
      </c>
      <c r="B521" t="s">
        <v>678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84">
        <v>0</v>
      </c>
    </row>
    <row r="522" spans="1:41">
      <c r="A522" s="111" t="s">
        <v>24</v>
      </c>
      <c r="B522" t="s">
        <v>678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84">
        <v>0</v>
      </c>
    </row>
    <row r="523" spans="1:41">
      <c r="A523" s="111" t="s">
        <v>651</v>
      </c>
      <c r="B523" t="s">
        <v>678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84">
        <v>0</v>
      </c>
    </row>
    <row r="524" spans="1:41" ht="17.25" thickBot="1">
      <c r="A524" s="298" t="s">
        <v>184</v>
      </c>
      <c r="B524" s="378" t="s">
        <v>678</v>
      </c>
      <c r="C524" s="379"/>
      <c r="D524" s="379"/>
      <c r="E524" s="379"/>
      <c r="F524" s="379"/>
      <c r="G524" s="387">
        <v>129.52014548267829</v>
      </c>
      <c r="H524" s="387">
        <v>132.10792564667369</v>
      </c>
      <c r="I524" s="387">
        <v>134.71057709936179</v>
      </c>
      <c r="J524" s="387">
        <v>137.48155325654085</v>
      </c>
      <c r="K524" s="387">
        <v>136.84649332941314</v>
      </c>
      <c r="L524" s="387">
        <v>137.30655013260514</v>
      </c>
      <c r="M524" s="387">
        <v>136.46511434801769</v>
      </c>
      <c r="N524" s="387">
        <v>137.02993797602386</v>
      </c>
      <c r="O524" s="387">
        <v>140.66810529755486</v>
      </c>
      <c r="P524" s="387">
        <v>139.77388098796536</v>
      </c>
      <c r="Q524" s="387">
        <v>135.89229226739019</v>
      </c>
      <c r="R524" s="387">
        <v>136.7967012539948</v>
      </c>
      <c r="S524" s="387">
        <v>137.91894286811959</v>
      </c>
      <c r="T524" s="387">
        <v>139.25032631409073</v>
      </c>
      <c r="U524" s="387">
        <v>140.03045746950806</v>
      </c>
      <c r="V524" s="387">
        <v>141.88897971105791</v>
      </c>
      <c r="W524" s="387">
        <v>142.71717176999206</v>
      </c>
      <c r="X524" s="387">
        <v>143.30989135352894</v>
      </c>
      <c r="Y524" s="387">
        <v>143.63516033385633</v>
      </c>
      <c r="Z524" s="387">
        <v>144.77856622758199</v>
      </c>
      <c r="AA524" s="387">
        <v>145.52620119568201</v>
      </c>
      <c r="AB524" s="387">
        <v>146.20203752801848</v>
      </c>
      <c r="AC524" s="387">
        <v>146.79375734352027</v>
      </c>
      <c r="AD524" s="387">
        <v>147.50504555844284</v>
      </c>
      <c r="AE524" s="387">
        <v>148.14885884961311</v>
      </c>
      <c r="AF524" s="387">
        <v>149.05686297279379</v>
      </c>
      <c r="AG524" s="387">
        <v>150.10457811952807</v>
      </c>
      <c r="AH524" s="387">
        <v>150.73211031986074</v>
      </c>
      <c r="AI524" s="387">
        <v>151.30034472053251</v>
      </c>
      <c r="AJ524" s="387">
        <v>152.17722122340754</v>
      </c>
      <c r="AK524" s="387">
        <v>153.04691077372055</v>
      </c>
      <c r="AL524" s="387">
        <v>153.73707315673283</v>
      </c>
      <c r="AM524" s="387">
        <v>154.3090975651873</v>
      </c>
      <c r="AN524" s="387">
        <v>154.89024876754996</v>
      </c>
      <c r="AO524" s="408">
        <v>155.57064910877784</v>
      </c>
    </row>
    <row r="525" spans="1:41" ht="18.75">
      <c r="A525" s="5" t="s">
        <v>694</v>
      </c>
      <c r="AO525" s="316"/>
    </row>
    <row r="526" spans="1:41">
      <c r="A526" s="109" t="s">
        <v>16</v>
      </c>
      <c r="AO526" s="29"/>
    </row>
    <row r="527" spans="1:41">
      <c r="A527" s="111" t="s">
        <v>12</v>
      </c>
      <c r="B527" t="s">
        <v>678</v>
      </c>
      <c r="G527" s="113">
        <v>303.28569044101255</v>
      </c>
      <c r="H527" s="113">
        <v>301.54585237789922</v>
      </c>
      <c r="I527" s="113">
        <v>286.55757628860954</v>
      </c>
      <c r="J527" s="113">
        <v>275.25805738110506</v>
      </c>
      <c r="K527" s="113">
        <v>268.62351486187004</v>
      </c>
      <c r="L527" s="113">
        <v>275.20609617877454</v>
      </c>
      <c r="M527" s="113">
        <v>277.06098043390392</v>
      </c>
      <c r="N527" s="113">
        <v>266.25214684503243</v>
      </c>
      <c r="O527" s="113">
        <v>235.11168097854878</v>
      </c>
      <c r="P527" s="113">
        <v>222.27816143510262</v>
      </c>
      <c r="Q527" s="113">
        <v>146.6673135767451</v>
      </c>
      <c r="R527" s="113">
        <v>123.45139860476139</v>
      </c>
      <c r="S527" s="113">
        <v>123.60599253247661</v>
      </c>
      <c r="T527" s="113">
        <v>121.54018621069361</v>
      </c>
      <c r="U527" s="113">
        <v>52.770374978656754</v>
      </c>
      <c r="V527" s="113">
        <v>0</v>
      </c>
      <c r="W527" s="113">
        <v>0</v>
      </c>
      <c r="X527" s="113">
        <v>0</v>
      </c>
      <c r="Y527" s="113">
        <v>0</v>
      </c>
      <c r="Z527" s="113">
        <v>0</v>
      </c>
      <c r="AA527" s="113">
        <v>0</v>
      </c>
      <c r="AB527" s="113">
        <v>0</v>
      </c>
      <c r="AC527" s="113">
        <v>0</v>
      </c>
      <c r="AD527" s="113">
        <v>0</v>
      </c>
      <c r="AE527" s="113">
        <v>0</v>
      </c>
      <c r="AF527" s="113">
        <v>0</v>
      </c>
      <c r="AG527" s="113">
        <v>0</v>
      </c>
      <c r="AH527" s="113">
        <v>0</v>
      </c>
      <c r="AI527" s="113">
        <v>0</v>
      </c>
      <c r="AJ527" s="113">
        <v>0</v>
      </c>
      <c r="AK527" s="113">
        <v>0</v>
      </c>
      <c r="AL527" s="113">
        <v>0</v>
      </c>
      <c r="AM527" s="113">
        <v>0</v>
      </c>
      <c r="AN527" s="113">
        <v>0</v>
      </c>
      <c r="AO527" s="114">
        <v>0</v>
      </c>
    </row>
    <row r="528" spans="1:41">
      <c r="A528" s="111" t="s">
        <v>20</v>
      </c>
      <c r="B528" t="s">
        <v>678</v>
      </c>
      <c r="G528" s="113">
        <v>0</v>
      </c>
      <c r="H528" s="113">
        <v>0</v>
      </c>
      <c r="I528" s="113">
        <v>0</v>
      </c>
      <c r="J528" s="113">
        <v>0</v>
      </c>
      <c r="K528" s="113">
        <v>0</v>
      </c>
      <c r="L528" s="113">
        <v>0</v>
      </c>
      <c r="M528" s="113">
        <v>0</v>
      </c>
      <c r="N528" s="113">
        <v>0</v>
      </c>
      <c r="O528" s="113">
        <v>0</v>
      </c>
      <c r="P528" s="113">
        <v>0</v>
      </c>
      <c r="Q528" s="113">
        <v>0</v>
      </c>
      <c r="R528" s="113">
        <v>0</v>
      </c>
      <c r="S528" s="113">
        <v>0</v>
      </c>
      <c r="T528" s="113">
        <v>0</v>
      </c>
      <c r="U528" s="113">
        <v>0</v>
      </c>
      <c r="V528" s="113">
        <v>0</v>
      </c>
      <c r="W528" s="113">
        <v>0</v>
      </c>
      <c r="X528" s="113">
        <v>0</v>
      </c>
      <c r="Y528" s="113">
        <v>0</v>
      </c>
      <c r="Z528" s="113">
        <v>0</v>
      </c>
      <c r="AA528" s="113">
        <v>0</v>
      </c>
      <c r="AB528" s="113">
        <v>0</v>
      </c>
      <c r="AC528" s="113">
        <v>0</v>
      </c>
      <c r="AD528" s="113">
        <v>0</v>
      </c>
      <c r="AE528" s="113">
        <v>0</v>
      </c>
      <c r="AF528" s="113">
        <v>0</v>
      </c>
      <c r="AG528" s="113">
        <v>0</v>
      </c>
      <c r="AH528" s="113">
        <v>0</v>
      </c>
      <c r="AI528" s="113">
        <v>0</v>
      </c>
      <c r="AJ528" s="113">
        <v>0</v>
      </c>
      <c r="AK528" s="113">
        <v>0</v>
      </c>
      <c r="AL528" s="113">
        <v>0</v>
      </c>
      <c r="AM528" s="113">
        <v>0</v>
      </c>
      <c r="AN528" s="113">
        <v>0</v>
      </c>
      <c r="AO528" s="114">
        <v>0</v>
      </c>
    </row>
    <row r="529" spans="1:41">
      <c r="A529" s="111" t="s">
        <v>576</v>
      </c>
      <c r="B529" t="s">
        <v>678</v>
      </c>
      <c r="G529" s="113">
        <v>0</v>
      </c>
      <c r="H529" s="113">
        <v>0</v>
      </c>
      <c r="I529" s="113">
        <v>0</v>
      </c>
      <c r="J529" s="113">
        <v>7.4421319099855054</v>
      </c>
      <c r="K529" s="113">
        <v>6.7288415120079739</v>
      </c>
      <c r="L529" s="113">
        <v>7.5824646808443923</v>
      </c>
      <c r="M529" s="113">
        <v>8.0520226970199609</v>
      </c>
      <c r="N529" s="113">
        <v>8.0804624323985283</v>
      </c>
      <c r="O529" s="113">
        <v>12.893778653964096</v>
      </c>
      <c r="P529" s="113">
        <v>17.789491962306954</v>
      </c>
      <c r="Q529" s="113">
        <v>17.851245679952331</v>
      </c>
      <c r="R529" s="113">
        <v>17.720724247410939</v>
      </c>
      <c r="S529" s="113">
        <v>19.853644136835488</v>
      </c>
      <c r="T529" s="113">
        <v>19.732947249073096</v>
      </c>
      <c r="U529" s="113">
        <v>19.698575535497746</v>
      </c>
      <c r="V529" s="113">
        <v>19.675818828926467</v>
      </c>
      <c r="W529" s="113">
        <v>19.656544074243147</v>
      </c>
      <c r="X529" s="113">
        <v>21.904988168871267</v>
      </c>
      <c r="Y529" s="113">
        <v>22.050990913874337</v>
      </c>
      <c r="Z529" s="113">
        <v>22.057320755699084</v>
      </c>
      <c r="AA529" s="113">
        <v>22.286963361047615</v>
      </c>
      <c r="AB529" s="113">
        <v>22.888758890769616</v>
      </c>
      <c r="AC529" s="113">
        <v>22.760613103317006</v>
      </c>
      <c r="AD529" s="113">
        <v>22.874358686571355</v>
      </c>
      <c r="AE529" s="113">
        <v>22.754718315730237</v>
      </c>
      <c r="AF529" s="113">
        <v>24.721265935348256</v>
      </c>
      <c r="AG529" s="113">
        <v>24.930266082355324</v>
      </c>
      <c r="AH529" s="113">
        <v>25.244432166583621</v>
      </c>
      <c r="AI529" s="113">
        <v>25.185302588021301</v>
      </c>
      <c r="AJ529" s="113">
        <v>25.341726141950897</v>
      </c>
      <c r="AK529" s="113">
        <v>25.412358700292014</v>
      </c>
      <c r="AL529" s="113">
        <v>26.348254025815752</v>
      </c>
      <c r="AM529" s="113">
        <v>26.578357491131669</v>
      </c>
      <c r="AN529" s="113">
        <v>27.068893591929296</v>
      </c>
      <c r="AO529" s="114">
        <v>27.525668056954245</v>
      </c>
    </row>
    <row r="530" spans="1:41">
      <c r="A530" s="111" t="s">
        <v>22</v>
      </c>
      <c r="B530" t="s">
        <v>678</v>
      </c>
      <c r="G530" s="113">
        <v>25.953817512559855</v>
      </c>
      <c r="H530" s="113">
        <v>26.720157697202907</v>
      </c>
      <c r="I530" s="113">
        <v>26.175663675762525</v>
      </c>
      <c r="J530" s="113">
        <v>25.415766308909546</v>
      </c>
      <c r="K530" s="113">
        <v>24.702164747913649</v>
      </c>
      <c r="L530" s="113">
        <v>24.705907731395662</v>
      </c>
      <c r="M530" s="113">
        <v>24.715334412546696</v>
      </c>
      <c r="N530" s="113">
        <v>24.743836081675823</v>
      </c>
      <c r="O530" s="113">
        <v>116.19178727924985</v>
      </c>
      <c r="P530" s="113">
        <v>118.81508509553065</v>
      </c>
      <c r="Q530" s="113">
        <v>119.3435949343325</v>
      </c>
      <c r="R530" s="113">
        <v>118.40979640022165</v>
      </c>
      <c r="S530" s="113">
        <v>118.7810582679388</v>
      </c>
      <c r="T530" s="113">
        <v>118.02007068491793</v>
      </c>
      <c r="U530" s="113">
        <v>117.72820454585055</v>
      </c>
      <c r="V530" s="113">
        <v>118.19007670502064</v>
      </c>
      <c r="W530" s="113">
        <v>117.92302323016561</v>
      </c>
      <c r="X530" s="113">
        <v>118.71011012070697</v>
      </c>
      <c r="Y530" s="113">
        <v>119.7311915251624</v>
      </c>
      <c r="Z530" s="113">
        <v>147.27700004312209</v>
      </c>
      <c r="AA530" s="113">
        <v>149.80813558102423</v>
      </c>
      <c r="AB530" s="113">
        <v>137.97165712812222</v>
      </c>
      <c r="AC530" s="113">
        <v>137.67265737465854</v>
      </c>
      <c r="AD530" s="113">
        <v>137.84023978137549</v>
      </c>
      <c r="AE530" s="113">
        <v>137.44318189935748</v>
      </c>
      <c r="AF530" s="113">
        <v>131.23422321901484</v>
      </c>
      <c r="AG530" s="113">
        <v>131.37471628899283</v>
      </c>
      <c r="AH530" s="113">
        <v>131.81454671209443</v>
      </c>
      <c r="AI530" s="113">
        <v>131.71512179067241</v>
      </c>
      <c r="AJ530" s="113">
        <v>131.89185824859919</v>
      </c>
      <c r="AK530" s="113">
        <v>131.90248352998162</v>
      </c>
      <c r="AL530" s="113">
        <v>119.12278563015725</v>
      </c>
      <c r="AM530" s="113">
        <v>119.1228366344224</v>
      </c>
      <c r="AN530" s="113">
        <v>119.12321795202389</v>
      </c>
      <c r="AO530" s="114">
        <v>119.1233879662411</v>
      </c>
    </row>
    <row r="531" spans="1:41">
      <c r="A531" s="111" t="s">
        <v>21</v>
      </c>
      <c r="B531" t="s">
        <v>678</v>
      </c>
      <c r="G531" s="113">
        <v>60.067409772942696</v>
      </c>
      <c r="H531" s="113">
        <v>67.984771494828848</v>
      </c>
      <c r="I531" s="113">
        <v>41.103465214643393</v>
      </c>
      <c r="J531" s="113">
        <v>35.630204957905896</v>
      </c>
      <c r="K531" s="113">
        <v>34.887156607172727</v>
      </c>
      <c r="L531" s="113">
        <v>35.713298192183331</v>
      </c>
      <c r="M531" s="113">
        <v>36.109013569078954</v>
      </c>
      <c r="N531" s="113">
        <v>36.230954444796787</v>
      </c>
      <c r="O531" s="113">
        <v>35.314472769499893</v>
      </c>
      <c r="P531" s="113">
        <v>47.971095555900149</v>
      </c>
      <c r="Q531" s="113">
        <v>50.37454586272024</v>
      </c>
      <c r="R531" s="113">
        <v>47.494362939758034</v>
      </c>
      <c r="S531" s="113">
        <v>49.104389076089994</v>
      </c>
      <c r="T531" s="113">
        <v>47.366752697089659</v>
      </c>
      <c r="U531" s="113">
        <v>46.071861270628915</v>
      </c>
      <c r="V531" s="113">
        <v>40.174954578083188</v>
      </c>
      <c r="W531" s="113">
        <v>39.285828797530115</v>
      </c>
      <c r="X531" s="113">
        <v>39.516542947842332</v>
      </c>
      <c r="Y531" s="113">
        <v>40.543676554833858</v>
      </c>
      <c r="Z531" s="113">
        <v>39.914198915588763</v>
      </c>
      <c r="AA531" s="113">
        <v>3.2868059262795501</v>
      </c>
      <c r="AB531" s="113">
        <v>0</v>
      </c>
      <c r="AC531" s="113">
        <v>0</v>
      </c>
      <c r="AD531" s="113">
        <v>0</v>
      </c>
      <c r="AE531" s="113">
        <v>0</v>
      </c>
      <c r="AF531" s="113">
        <v>0</v>
      </c>
      <c r="AG531" s="113">
        <v>0</v>
      </c>
      <c r="AH531" s="113">
        <v>0</v>
      </c>
      <c r="AI531" s="113">
        <v>0</v>
      </c>
      <c r="AJ531" s="113">
        <v>0</v>
      </c>
      <c r="AK531" s="113">
        <v>0</v>
      </c>
      <c r="AL531" s="113">
        <v>0</v>
      </c>
      <c r="AM531" s="113">
        <v>0</v>
      </c>
      <c r="AN531" s="113">
        <v>0</v>
      </c>
      <c r="AO531" s="114">
        <v>0</v>
      </c>
    </row>
    <row r="532" spans="1:41">
      <c r="A532" s="111" t="s">
        <v>175</v>
      </c>
      <c r="B532" t="s">
        <v>678</v>
      </c>
      <c r="G532" s="113">
        <v>0</v>
      </c>
      <c r="H532" s="113">
        <v>0</v>
      </c>
      <c r="I532" s="113">
        <v>0</v>
      </c>
      <c r="J532" s="113">
        <v>0</v>
      </c>
      <c r="K532" s="113">
        <v>0</v>
      </c>
      <c r="L532" s="113">
        <v>0</v>
      </c>
      <c r="M532" s="113">
        <v>0</v>
      </c>
      <c r="N532" s="113">
        <v>0</v>
      </c>
      <c r="O532" s="113">
        <v>0</v>
      </c>
      <c r="P532" s="113">
        <v>0</v>
      </c>
      <c r="Q532" s="113">
        <v>0</v>
      </c>
      <c r="R532" s="113">
        <v>0</v>
      </c>
      <c r="S532" s="113">
        <v>0</v>
      </c>
      <c r="T532" s="113">
        <v>0</v>
      </c>
      <c r="U532" s="113">
        <v>0</v>
      </c>
      <c r="V532" s="113">
        <v>0</v>
      </c>
      <c r="W532" s="113">
        <v>0</v>
      </c>
      <c r="X532" s="113">
        <v>0</v>
      </c>
      <c r="Y532" s="113">
        <v>0</v>
      </c>
      <c r="Z532" s="113">
        <v>0</v>
      </c>
      <c r="AA532" s="113">
        <v>0</v>
      </c>
      <c r="AB532" s="113">
        <v>0</v>
      </c>
      <c r="AC532" s="113">
        <v>0</v>
      </c>
      <c r="AD532" s="113">
        <v>0</v>
      </c>
      <c r="AE532" s="113">
        <v>0</v>
      </c>
      <c r="AF532" s="113">
        <v>0</v>
      </c>
      <c r="AG532" s="113">
        <v>0</v>
      </c>
      <c r="AH532" s="113">
        <v>0</v>
      </c>
      <c r="AI532" s="113">
        <v>0</v>
      </c>
      <c r="AJ532" s="113">
        <v>0</v>
      </c>
      <c r="AK532" s="113">
        <v>0</v>
      </c>
      <c r="AL532" s="113">
        <v>0</v>
      </c>
      <c r="AM532" s="113">
        <v>0</v>
      </c>
      <c r="AN532" s="113">
        <v>0</v>
      </c>
      <c r="AO532" s="114">
        <v>0</v>
      </c>
    </row>
    <row r="533" spans="1:41">
      <c r="A533" s="111" t="s">
        <v>176</v>
      </c>
      <c r="B533" t="s">
        <v>678</v>
      </c>
      <c r="G533" s="113">
        <v>0</v>
      </c>
      <c r="H533" s="113">
        <v>0</v>
      </c>
      <c r="I533" s="113">
        <v>0</v>
      </c>
      <c r="J533" s="113">
        <v>0</v>
      </c>
      <c r="K533" s="113">
        <v>0</v>
      </c>
      <c r="L533" s="113">
        <v>0</v>
      </c>
      <c r="M533" s="113">
        <v>0</v>
      </c>
      <c r="N533" s="113">
        <v>0</v>
      </c>
      <c r="O533" s="113">
        <v>0</v>
      </c>
      <c r="P533" s="113">
        <v>0</v>
      </c>
      <c r="Q533" s="113">
        <v>0</v>
      </c>
      <c r="R533" s="113">
        <v>0</v>
      </c>
      <c r="S533" s="113">
        <v>0</v>
      </c>
      <c r="T533" s="113">
        <v>0</v>
      </c>
      <c r="U533" s="113">
        <v>0</v>
      </c>
      <c r="V533" s="113">
        <v>0</v>
      </c>
      <c r="W533" s="113">
        <v>0</v>
      </c>
      <c r="X533" s="113">
        <v>0</v>
      </c>
      <c r="Y533" s="113">
        <v>0</v>
      </c>
      <c r="Z533" s="113">
        <v>0</v>
      </c>
      <c r="AA533" s="113">
        <v>0</v>
      </c>
      <c r="AB533" s="113">
        <v>0</v>
      </c>
      <c r="AC533" s="113">
        <v>0</v>
      </c>
      <c r="AD533" s="113">
        <v>0</v>
      </c>
      <c r="AE533" s="113">
        <v>0</v>
      </c>
      <c r="AF533" s="113">
        <v>0</v>
      </c>
      <c r="AG533" s="113">
        <v>0</v>
      </c>
      <c r="AH533" s="113">
        <v>0</v>
      </c>
      <c r="AI533" s="113">
        <v>0</v>
      </c>
      <c r="AJ533" s="113">
        <v>0</v>
      </c>
      <c r="AK533" s="113">
        <v>0</v>
      </c>
      <c r="AL533" s="113">
        <v>0</v>
      </c>
      <c r="AM533" s="113">
        <v>0</v>
      </c>
      <c r="AN533" s="113">
        <v>0</v>
      </c>
      <c r="AO533" s="114">
        <v>0</v>
      </c>
    </row>
    <row r="534" spans="1:41">
      <c r="A534" s="111" t="s">
        <v>177</v>
      </c>
      <c r="B534" t="s">
        <v>678</v>
      </c>
      <c r="G534" s="113">
        <v>0</v>
      </c>
      <c r="H534" s="113">
        <v>0</v>
      </c>
      <c r="I534" s="113">
        <v>0</v>
      </c>
      <c r="J534" s="113">
        <v>0</v>
      </c>
      <c r="K534" s="113">
        <v>0</v>
      </c>
      <c r="L534" s="113">
        <v>0</v>
      </c>
      <c r="M534" s="113">
        <v>0</v>
      </c>
      <c r="N534" s="113">
        <v>0</v>
      </c>
      <c r="O534" s="113">
        <v>0</v>
      </c>
      <c r="P534" s="113">
        <v>0</v>
      </c>
      <c r="Q534" s="113">
        <v>0</v>
      </c>
      <c r="R534" s="113">
        <v>0</v>
      </c>
      <c r="S534" s="113">
        <v>0</v>
      </c>
      <c r="T534" s="113">
        <v>0</v>
      </c>
      <c r="U534" s="113">
        <v>0</v>
      </c>
      <c r="V534" s="113">
        <v>0</v>
      </c>
      <c r="W534" s="113">
        <v>0</v>
      </c>
      <c r="X534" s="113">
        <v>0</v>
      </c>
      <c r="Y534" s="113">
        <v>0</v>
      </c>
      <c r="Z534" s="113">
        <v>0</v>
      </c>
      <c r="AA534" s="113">
        <v>0</v>
      </c>
      <c r="AB534" s="113">
        <v>0</v>
      </c>
      <c r="AC534" s="113">
        <v>0</v>
      </c>
      <c r="AD534" s="113">
        <v>0</v>
      </c>
      <c r="AE534" s="113">
        <v>0</v>
      </c>
      <c r="AF534" s="113">
        <v>0</v>
      </c>
      <c r="AG534" s="113">
        <v>0</v>
      </c>
      <c r="AH534" s="113">
        <v>0</v>
      </c>
      <c r="AI534" s="113">
        <v>0</v>
      </c>
      <c r="AJ534" s="113">
        <v>0</v>
      </c>
      <c r="AK534" s="113">
        <v>0</v>
      </c>
      <c r="AL534" s="113">
        <v>0</v>
      </c>
      <c r="AM534" s="113">
        <v>0</v>
      </c>
      <c r="AN534" s="113">
        <v>0</v>
      </c>
      <c r="AO534" s="114">
        <v>0</v>
      </c>
    </row>
    <row r="535" spans="1:41">
      <c r="A535" s="111" t="s">
        <v>178</v>
      </c>
      <c r="B535" t="s">
        <v>678</v>
      </c>
      <c r="G535" s="113">
        <v>0</v>
      </c>
      <c r="H535" s="113">
        <v>0</v>
      </c>
      <c r="I535" s="113">
        <v>0</v>
      </c>
      <c r="J535" s="113">
        <v>0</v>
      </c>
      <c r="K535" s="113">
        <v>0</v>
      </c>
      <c r="L535" s="113">
        <v>0</v>
      </c>
      <c r="M535" s="113">
        <v>0</v>
      </c>
      <c r="N535" s="113">
        <v>0</v>
      </c>
      <c r="O535" s="113">
        <v>0</v>
      </c>
      <c r="P535" s="113">
        <v>0</v>
      </c>
      <c r="Q535" s="113">
        <v>0</v>
      </c>
      <c r="R535" s="113">
        <v>0</v>
      </c>
      <c r="S535" s="113">
        <v>0</v>
      </c>
      <c r="T535" s="113">
        <v>0</v>
      </c>
      <c r="U535" s="113">
        <v>0</v>
      </c>
      <c r="V535" s="113">
        <v>0</v>
      </c>
      <c r="W535" s="113">
        <v>0</v>
      </c>
      <c r="X535" s="113">
        <v>0</v>
      </c>
      <c r="Y535" s="113">
        <v>0</v>
      </c>
      <c r="Z535" s="113">
        <v>0</v>
      </c>
      <c r="AA535" s="113">
        <v>0</v>
      </c>
      <c r="AB535" s="113">
        <v>0</v>
      </c>
      <c r="AC535" s="113">
        <v>0</v>
      </c>
      <c r="AD535" s="113">
        <v>0</v>
      </c>
      <c r="AE535" s="113">
        <v>0</v>
      </c>
      <c r="AF535" s="113">
        <v>0</v>
      </c>
      <c r="AG535" s="113">
        <v>0</v>
      </c>
      <c r="AH535" s="113">
        <v>0</v>
      </c>
      <c r="AI535" s="113">
        <v>0</v>
      </c>
      <c r="AJ535" s="113">
        <v>0</v>
      </c>
      <c r="AK535" s="113">
        <v>0</v>
      </c>
      <c r="AL535" s="113">
        <v>0</v>
      </c>
      <c r="AM535" s="113">
        <v>0</v>
      </c>
      <c r="AN535" s="113">
        <v>0</v>
      </c>
      <c r="AO535" s="114">
        <v>0</v>
      </c>
    </row>
    <row r="536" spans="1:41">
      <c r="A536" s="111" t="s">
        <v>1</v>
      </c>
      <c r="B536" t="s">
        <v>678</v>
      </c>
      <c r="G536" s="222">
        <v>49.508506946121479</v>
      </c>
      <c r="H536" s="222">
        <v>49.508506946121479</v>
      </c>
      <c r="I536" s="222">
        <v>49.508506946121479</v>
      </c>
      <c r="J536" s="222">
        <v>65.436262144633474</v>
      </c>
      <c r="K536" s="222">
        <v>76.904245887562112</v>
      </c>
      <c r="L536" s="222">
        <v>76.904245887562112</v>
      </c>
      <c r="M536" s="222">
        <v>76.904245887562112</v>
      </c>
      <c r="N536" s="222">
        <v>76.904245887562112</v>
      </c>
      <c r="O536" s="222">
        <v>82.213497620399451</v>
      </c>
      <c r="P536" s="222">
        <v>92.832001086074101</v>
      </c>
      <c r="Q536" s="222">
        <v>119.37825975026075</v>
      </c>
      <c r="R536" s="222">
        <v>124.68751148309809</v>
      </c>
      <c r="S536" s="222">
        <v>129.99676321593543</v>
      </c>
      <c r="T536" s="222">
        <v>129.99676321593543</v>
      </c>
      <c r="U536" s="222">
        <v>129.99676321593543</v>
      </c>
      <c r="V536" s="222">
        <v>129.99676321593543</v>
      </c>
      <c r="W536" s="222">
        <v>129.99676321593543</v>
      </c>
      <c r="X536" s="222">
        <v>129.99676321593543</v>
      </c>
      <c r="Y536" s="222">
        <v>129.99676321593543</v>
      </c>
      <c r="Z536" s="222">
        <v>129.99676321593543</v>
      </c>
      <c r="AA536" s="222">
        <v>129.99676321593543</v>
      </c>
      <c r="AB536" s="222">
        <v>129.99676321593543</v>
      </c>
      <c r="AC536" s="222">
        <v>129.99676321593543</v>
      </c>
      <c r="AD536" s="222">
        <v>129.99676321593543</v>
      </c>
      <c r="AE536" s="222">
        <v>129.99676321593543</v>
      </c>
      <c r="AF536" s="222">
        <v>129.99676321593543</v>
      </c>
      <c r="AG536" s="222">
        <v>129.99676321593543</v>
      </c>
      <c r="AH536" s="222">
        <v>129.99676321593543</v>
      </c>
      <c r="AI536" s="222">
        <v>129.99676321593543</v>
      </c>
      <c r="AJ536" s="222">
        <v>129.99676321593543</v>
      </c>
      <c r="AK536" s="222">
        <v>129.99676321593543</v>
      </c>
      <c r="AL536" s="222">
        <v>129.99676321593543</v>
      </c>
      <c r="AM536" s="222">
        <v>129.99676321593543</v>
      </c>
      <c r="AN536" s="222">
        <v>129.99676321593543</v>
      </c>
      <c r="AO536" s="223">
        <v>129.99676321593543</v>
      </c>
    </row>
    <row r="537" spans="1:41">
      <c r="A537" s="111" t="s">
        <v>179</v>
      </c>
      <c r="B537" t="s">
        <v>678</v>
      </c>
      <c r="G537" s="113">
        <v>2.7545366480994931</v>
      </c>
      <c r="H537" s="113">
        <v>2.640802905120986</v>
      </c>
      <c r="I537" s="113">
        <v>2.8826205018015449</v>
      </c>
      <c r="J537" s="113">
        <v>2.7257237922334969</v>
      </c>
      <c r="K537" s="113">
        <v>2.5671236009283009</v>
      </c>
      <c r="L537" s="113">
        <v>2.5612168212672839</v>
      </c>
      <c r="M537" s="113">
        <v>2.5354385673801993</v>
      </c>
      <c r="N537" s="113">
        <v>2.5824689020161968</v>
      </c>
      <c r="O537" s="113">
        <v>2.4811209983587483</v>
      </c>
      <c r="P537" s="113">
        <v>2.4728142858636266</v>
      </c>
      <c r="Q537" s="113">
        <v>2.386326535581373</v>
      </c>
      <c r="R537" s="113">
        <v>2.3197975436099192</v>
      </c>
      <c r="S537" s="113">
        <v>2.2613515132798567</v>
      </c>
      <c r="T537" s="113">
        <v>2.1863043536306175</v>
      </c>
      <c r="U537" s="113">
        <v>1.8738170079989269</v>
      </c>
      <c r="V537" s="113">
        <v>1.5361730229618507</v>
      </c>
      <c r="W537" s="113">
        <v>1.5024484260007807</v>
      </c>
      <c r="X537" s="113">
        <v>1.4057388745051853</v>
      </c>
      <c r="Y537" s="113">
        <v>1.4690596071187141</v>
      </c>
      <c r="Z537" s="113">
        <v>1.4335443961341716</v>
      </c>
      <c r="AA537" s="113">
        <v>1.2156401339963969</v>
      </c>
      <c r="AB537" s="113">
        <v>1.2105167859202512</v>
      </c>
      <c r="AC537" s="113">
        <v>1.2288837102231549</v>
      </c>
      <c r="AD537" s="113">
        <v>1.2928882946657561</v>
      </c>
      <c r="AE537" s="113">
        <v>1.1420354387213567</v>
      </c>
      <c r="AF537" s="113">
        <v>1.0516430538834258</v>
      </c>
      <c r="AG537" s="113">
        <v>1.1012226909872256</v>
      </c>
      <c r="AH537" s="113">
        <v>1.2473874807910768</v>
      </c>
      <c r="AI537" s="113">
        <v>1.2181396465863001</v>
      </c>
      <c r="AJ537" s="113">
        <v>1.2500237637467944</v>
      </c>
      <c r="AK537" s="113">
        <v>1.2896055022893902</v>
      </c>
      <c r="AL537" s="113">
        <v>1.3487976217958995</v>
      </c>
      <c r="AM537" s="113">
        <v>1.3604370683436944</v>
      </c>
      <c r="AN537" s="113">
        <v>1.4240188942193774</v>
      </c>
      <c r="AO537" s="114">
        <v>1.4916048585073318</v>
      </c>
    </row>
    <row r="538" spans="1:41">
      <c r="A538" s="111" t="s">
        <v>180</v>
      </c>
      <c r="B538" t="s">
        <v>678</v>
      </c>
      <c r="G538" s="222">
        <v>54.852985670391227</v>
      </c>
      <c r="H538" s="222">
        <v>66.399121598827222</v>
      </c>
      <c r="I538" s="222">
        <v>76.516423206119271</v>
      </c>
      <c r="J538" s="222">
        <v>81.026632553164589</v>
      </c>
      <c r="K538" s="222">
        <v>88.062559134555272</v>
      </c>
      <c r="L538" s="222">
        <v>95.278894089827773</v>
      </c>
      <c r="M538" s="222">
        <v>107.90748026155464</v>
      </c>
      <c r="N538" s="222">
        <v>110.61360586978185</v>
      </c>
      <c r="O538" s="222">
        <v>110.61360586978185</v>
      </c>
      <c r="P538" s="222">
        <v>117.82994082505434</v>
      </c>
      <c r="Q538" s="222">
        <v>124.14423391091778</v>
      </c>
      <c r="R538" s="222">
        <v>131.72138561395388</v>
      </c>
      <c r="S538" s="222">
        <v>131.72138561395388</v>
      </c>
      <c r="T538" s="222">
        <v>131.72138561395388</v>
      </c>
      <c r="U538" s="222">
        <v>142.54588804686267</v>
      </c>
      <c r="V538" s="222">
        <v>146.15405552449892</v>
      </c>
      <c r="W538" s="222">
        <v>146.15405552449892</v>
      </c>
      <c r="X538" s="222">
        <v>146.15405552449892</v>
      </c>
      <c r="Y538" s="222">
        <v>146.15405552449892</v>
      </c>
      <c r="Z538" s="222">
        <v>150.66426487154422</v>
      </c>
      <c r="AA538" s="222">
        <v>165.09693478208919</v>
      </c>
      <c r="AB538" s="222">
        <v>183.13777217027047</v>
      </c>
      <c r="AC538" s="222">
        <v>183.13777217027047</v>
      </c>
      <c r="AD538" s="222">
        <v>183.13777217027047</v>
      </c>
      <c r="AE538" s="222">
        <v>193.9622746031792</v>
      </c>
      <c r="AF538" s="222">
        <v>212.90515386076953</v>
      </c>
      <c r="AG538" s="222">
        <v>225.53374003249641</v>
      </c>
      <c r="AH538" s="222">
        <v>229.14190751013268</v>
      </c>
      <c r="AI538" s="222">
        <v>229.14190751013268</v>
      </c>
      <c r="AJ538" s="222">
        <v>229.14190751013268</v>
      </c>
      <c r="AK538" s="222">
        <v>229.14190751013268</v>
      </c>
      <c r="AL538" s="222">
        <v>229.14190751013268</v>
      </c>
      <c r="AM538" s="222">
        <v>236.35824246540517</v>
      </c>
      <c r="AN538" s="222">
        <v>239.96640994304141</v>
      </c>
      <c r="AO538" s="223">
        <v>243.57457742067768</v>
      </c>
    </row>
    <row r="539" spans="1:41">
      <c r="A539" s="111" t="s">
        <v>181</v>
      </c>
      <c r="B539" t="s">
        <v>678</v>
      </c>
      <c r="G539" s="222">
        <v>0</v>
      </c>
      <c r="H539" s="222">
        <v>0</v>
      </c>
      <c r="I539" s="222">
        <v>0</v>
      </c>
      <c r="J539" s="222">
        <v>0</v>
      </c>
      <c r="K539" s="222">
        <v>0</v>
      </c>
      <c r="L539" s="222">
        <v>0</v>
      </c>
      <c r="M539" s="222">
        <v>0</v>
      </c>
      <c r="N539" s="222">
        <v>0</v>
      </c>
      <c r="O539" s="222">
        <v>0</v>
      </c>
      <c r="P539" s="222">
        <v>0</v>
      </c>
      <c r="Q539" s="222">
        <v>0</v>
      </c>
      <c r="R539" s="222">
        <v>0</v>
      </c>
      <c r="S539" s="222">
        <v>0</v>
      </c>
      <c r="T539" s="222">
        <v>0</v>
      </c>
      <c r="U539" s="222">
        <v>0</v>
      </c>
      <c r="V539" s="222">
        <v>0</v>
      </c>
      <c r="W539" s="222">
        <v>0</v>
      </c>
      <c r="X539" s="222">
        <v>0</v>
      </c>
      <c r="Y539" s="222">
        <v>0</v>
      </c>
      <c r="Z539" s="222">
        <v>0</v>
      </c>
      <c r="AA539" s="222">
        <v>0</v>
      </c>
      <c r="AB539" s="222">
        <v>0</v>
      </c>
      <c r="AC539" s="222">
        <v>0</v>
      </c>
      <c r="AD539" s="222">
        <v>0</v>
      </c>
      <c r="AE539" s="222">
        <v>0</v>
      </c>
      <c r="AF539" s="222">
        <v>0</v>
      </c>
      <c r="AG539" s="222">
        <v>0</v>
      </c>
      <c r="AH539" s="222">
        <v>0</v>
      </c>
      <c r="AI539" s="222">
        <v>0</v>
      </c>
      <c r="AJ539" s="222">
        <v>0</v>
      </c>
      <c r="AK539" s="222">
        <v>0</v>
      </c>
      <c r="AL539" s="222">
        <v>0</v>
      </c>
      <c r="AM539" s="222">
        <v>0</v>
      </c>
      <c r="AN539" s="222">
        <v>0</v>
      </c>
      <c r="AO539" s="223">
        <v>0</v>
      </c>
    </row>
    <row r="540" spans="1:41">
      <c r="A540" s="111" t="s">
        <v>182</v>
      </c>
      <c r="B540" t="s">
        <v>678</v>
      </c>
      <c r="G540" s="113">
        <v>0</v>
      </c>
      <c r="H540" s="113">
        <v>0</v>
      </c>
      <c r="I540" s="113">
        <v>0</v>
      </c>
      <c r="J540" s="113">
        <v>0</v>
      </c>
      <c r="K540" s="113">
        <v>0</v>
      </c>
      <c r="L540" s="113">
        <v>0</v>
      </c>
      <c r="M540" s="113">
        <v>0</v>
      </c>
      <c r="N540" s="113">
        <v>0</v>
      </c>
      <c r="O540" s="113">
        <v>0</v>
      </c>
      <c r="P540" s="113">
        <v>0</v>
      </c>
      <c r="Q540" s="113">
        <v>0</v>
      </c>
      <c r="R540" s="113">
        <v>0</v>
      </c>
      <c r="S540" s="113">
        <v>0</v>
      </c>
      <c r="T540" s="113">
        <v>0</v>
      </c>
      <c r="U540" s="113">
        <v>0</v>
      </c>
      <c r="V540" s="113">
        <v>0</v>
      </c>
      <c r="W540" s="113">
        <v>0</v>
      </c>
      <c r="X540" s="113">
        <v>0</v>
      </c>
      <c r="Y540" s="113">
        <v>0</v>
      </c>
      <c r="Z540" s="113">
        <v>0</v>
      </c>
      <c r="AA540" s="113">
        <v>0</v>
      </c>
      <c r="AB540" s="113">
        <v>0</v>
      </c>
      <c r="AC540" s="113">
        <v>0</v>
      </c>
      <c r="AD540" s="113">
        <v>0</v>
      </c>
      <c r="AE540" s="113">
        <v>0</v>
      </c>
      <c r="AF540" s="113">
        <v>0</v>
      </c>
      <c r="AG540" s="113">
        <v>0</v>
      </c>
      <c r="AH540" s="113">
        <v>0</v>
      </c>
      <c r="AI540" s="113">
        <v>0</v>
      </c>
      <c r="AJ540" s="113">
        <v>0</v>
      </c>
      <c r="AK540" s="113">
        <v>0</v>
      </c>
      <c r="AL540" s="113">
        <v>0</v>
      </c>
      <c r="AM540" s="113">
        <v>0</v>
      </c>
      <c r="AN540" s="113">
        <v>0</v>
      </c>
      <c r="AO540" s="114">
        <v>0</v>
      </c>
    </row>
    <row r="541" spans="1:41">
      <c r="A541" s="111" t="s">
        <v>183</v>
      </c>
      <c r="B541" t="s">
        <v>678</v>
      </c>
      <c r="G541" s="222">
        <v>44.18880884975669</v>
      </c>
      <c r="H541" s="222">
        <v>48.056562225749666</v>
      </c>
      <c r="I541" s="222">
        <v>51.7013699390372</v>
      </c>
      <c r="J541" s="222">
        <v>54.544733137156328</v>
      </c>
      <c r="K541" s="222">
        <v>57.456406537912926</v>
      </c>
      <c r="L541" s="222">
        <v>60.95337356343402</v>
      </c>
      <c r="M541" s="222">
        <v>64.413911544454848</v>
      </c>
      <c r="N541" s="222">
        <v>68.264825111321855</v>
      </c>
      <c r="O541" s="222">
        <v>71.761962071704929</v>
      </c>
      <c r="P541" s="222">
        <v>75.054612110875595</v>
      </c>
      <c r="Q541" s="222">
        <v>78.324577144743301</v>
      </c>
      <c r="R541" s="222">
        <v>82.164343008983124</v>
      </c>
      <c r="S541" s="222">
        <v>86.077465227571338</v>
      </c>
      <c r="T541" s="222">
        <v>90.025835862990434</v>
      </c>
      <c r="U541" s="222">
        <v>93.767268755247088</v>
      </c>
      <c r="V541" s="222">
        <v>97.40939576776438</v>
      </c>
      <c r="W541" s="222">
        <v>101.6251502853541</v>
      </c>
      <c r="X541" s="222">
        <v>106.19978971560339</v>
      </c>
      <c r="Y541" s="222">
        <v>110.61391446513106</v>
      </c>
      <c r="Z541" s="222">
        <v>114.65213923461785</v>
      </c>
      <c r="AA541" s="222">
        <v>119.08617743576211</v>
      </c>
      <c r="AB541" s="222">
        <v>123.71145139907533</v>
      </c>
      <c r="AC541" s="222">
        <v>128.27064202850761</v>
      </c>
      <c r="AD541" s="222">
        <v>133.21041297884008</v>
      </c>
      <c r="AE541" s="222">
        <v>138.09472833682298</v>
      </c>
      <c r="AF541" s="222">
        <v>142.02231944241095</v>
      </c>
      <c r="AG541" s="222">
        <v>146.61571637389889</v>
      </c>
      <c r="AH541" s="222">
        <v>151.19637992830815</v>
      </c>
      <c r="AI541" s="222">
        <v>155.82994308300962</v>
      </c>
      <c r="AJ541" s="222">
        <v>160.49427557275095</v>
      </c>
      <c r="AK541" s="222">
        <v>165.08653757004774</v>
      </c>
      <c r="AL541" s="222">
        <v>169.64186994445672</v>
      </c>
      <c r="AM541" s="222">
        <v>174.18604310670597</v>
      </c>
      <c r="AN541" s="222">
        <v>178.70158950745559</v>
      </c>
      <c r="AO541" s="223">
        <v>183.27980348145323</v>
      </c>
    </row>
    <row r="542" spans="1:41">
      <c r="A542" s="111" t="s">
        <v>23</v>
      </c>
      <c r="B542" t="s">
        <v>678</v>
      </c>
      <c r="G542" s="113">
        <v>2.1281443115016589</v>
      </c>
      <c r="H542" s="113">
        <v>2.1658854943444754</v>
      </c>
      <c r="I542" s="113">
        <v>5.3215855642109453</v>
      </c>
      <c r="J542" s="113">
        <v>4.3227430819563315</v>
      </c>
      <c r="K542" s="113">
        <v>3.2424613608803527</v>
      </c>
      <c r="L542" s="113">
        <v>6.1094258302523565</v>
      </c>
      <c r="M542" s="113">
        <v>4.6684326802967497</v>
      </c>
      <c r="N542" s="113">
        <v>4.6774234023489782</v>
      </c>
      <c r="O542" s="113">
        <v>4.0828903941129813</v>
      </c>
      <c r="P542" s="113">
        <v>11.892846856368218</v>
      </c>
      <c r="Q542" s="113">
        <v>22.384207698335405</v>
      </c>
      <c r="R542" s="113">
        <v>22.646344726344715</v>
      </c>
      <c r="S542" s="113">
        <v>22.714838141517063</v>
      </c>
      <c r="T542" s="113">
        <v>22.415234382187016</v>
      </c>
      <c r="U542" s="113">
        <v>31.303495990736163</v>
      </c>
      <c r="V542" s="113">
        <v>31.931293221602157</v>
      </c>
      <c r="W542" s="113">
        <v>31.094246135347561</v>
      </c>
      <c r="X542" s="113">
        <v>30.209373442596249</v>
      </c>
      <c r="Y542" s="113">
        <v>29.893602241999336</v>
      </c>
      <c r="Z542" s="113">
        <v>30.579062375207339</v>
      </c>
      <c r="AA542" s="113">
        <v>29.593201389227673</v>
      </c>
      <c r="AB542" s="113">
        <v>35.131522899127454</v>
      </c>
      <c r="AC542" s="113">
        <v>35.005293111183519</v>
      </c>
      <c r="AD542" s="113">
        <v>35.524144624463375</v>
      </c>
      <c r="AE542" s="113">
        <v>33.439447446171464</v>
      </c>
      <c r="AF542" s="113">
        <v>35.42098060464987</v>
      </c>
      <c r="AG542" s="113">
        <v>37.973331943481348</v>
      </c>
      <c r="AH542" s="113">
        <v>40.99282679300709</v>
      </c>
      <c r="AI542" s="113">
        <v>41.12401932631127</v>
      </c>
      <c r="AJ542" s="113">
        <v>41.733948670141416</v>
      </c>
      <c r="AK542" s="113">
        <v>41.669719272256224</v>
      </c>
      <c r="AL542" s="113">
        <v>43.864454661278302</v>
      </c>
      <c r="AM542" s="113">
        <v>45.249164143299446</v>
      </c>
      <c r="AN542" s="113">
        <v>44.905650569211375</v>
      </c>
      <c r="AO542" s="114">
        <v>45.544279527294975</v>
      </c>
    </row>
    <row r="543" spans="1:41">
      <c r="A543" s="111" t="s">
        <v>24</v>
      </c>
      <c r="B543" t="s">
        <v>678</v>
      </c>
      <c r="G543" s="113">
        <v>1.3273715041719518</v>
      </c>
      <c r="H543" s="113">
        <v>1.338128119639687</v>
      </c>
      <c r="I543" s="113">
        <v>1.411496436330913</v>
      </c>
      <c r="J543" s="113">
        <v>1.7040996705190508</v>
      </c>
      <c r="K543" s="113">
        <v>1.9553803420190192</v>
      </c>
      <c r="L543" s="113">
        <v>1.7842827490501167</v>
      </c>
      <c r="M543" s="113">
        <v>2.7721075320622419</v>
      </c>
      <c r="N543" s="113">
        <v>2.8054716647281701</v>
      </c>
      <c r="O543" s="113">
        <v>2.8907904059812499</v>
      </c>
      <c r="P543" s="113">
        <v>2.9405814413433093</v>
      </c>
      <c r="Q543" s="113">
        <v>2.9405315945410075</v>
      </c>
      <c r="R543" s="113">
        <v>3.045025861755426</v>
      </c>
      <c r="S543" s="113">
        <v>2.9579784686916333</v>
      </c>
      <c r="T543" s="113">
        <v>2.9949735813328036</v>
      </c>
      <c r="U543" s="113">
        <v>2.9848759701921939</v>
      </c>
      <c r="V543" s="113">
        <v>3.0487811646270075</v>
      </c>
      <c r="W543" s="113">
        <v>3.0229032550849206</v>
      </c>
      <c r="X543" s="113">
        <v>3.1562970171068319</v>
      </c>
      <c r="Y543" s="113">
        <v>3.1386139066833989</v>
      </c>
      <c r="Z543" s="113">
        <v>3.1045660550120049</v>
      </c>
      <c r="AA543" s="113">
        <v>3.2496242723694668</v>
      </c>
      <c r="AB543" s="113">
        <v>3.0695109829524077</v>
      </c>
      <c r="AC543" s="113">
        <v>3.0899172809202691</v>
      </c>
      <c r="AD543" s="113">
        <v>3.1281060793193509</v>
      </c>
      <c r="AE543" s="113">
        <v>3.2274270188317145</v>
      </c>
      <c r="AF543" s="113">
        <v>3.1671034698894687</v>
      </c>
      <c r="AG543" s="113">
        <v>3.1124626082080908</v>
      </c>
      <c r="AH543" s="113">
        <v>3.1472191307483035</v>
      </c>
      <c r="AI543" s="113">
        <v>3.2566252908562046</v>
      </c>
      <c r="AJ543" s="113">
        <v>3.2999748556390611</v>
      </c>
      <c r="AK543" s="113">
        <v>3.2219182166474729</v>
      </c>
      <c r="AL543" s="113">
        <v>3.2479827623324775</v>
      </c>
      <c r="AM543" s="113">
        <v>3.2732389055944577</v>
      </c>
      <c r="AN543" s="113">
        <v>3.2987562180177967</v>
      </c>
      <c r="AO543" s="114">
        <v>3.2871911906396356</v>
      </c>
    </row>
    <row r="544" spans="1:41">
      <c r="A544" s="111" t="s">
        <v>651</v>
      </c>
      <c r="B544" t="s">
        <v>678</v>
      </c>
      <c r="G544" s="113">
        <v>8.8900140073233491E-2</v>
      </c>
      <c r="H544" s="113">
        <v>0.13569427638602621</v>
      </c>
      <c r="I544" s="113">
        <v>0.22202029495171202</v>
      </c>
      <c r="J544" s="113">
        <v>0.28725602140945589</v>
      </c>
      <c r="K544" s="113">
        <v>0.39064333668146467</v>
      </c>
      <c r="L544" s="113">
        <v>0.53975529258108701</v>
      </c>
      <c r="M544" s="113">
        <v>0.65394890883732448</v>
      </c>
      <c r="N544" s="113">
        <v>0.77140057432938658</v>
      </c>
      <c r="O544" s="113">
        <v>0.85664471615222193</v>
      </c>
      <c r="P544" s="113">
        <v>0.95177495700860015</v>
      </c>
      <c r="Q544" s="113">
        <v>1.044766282393824</v>
      </c>
      <c r="R544" s="113">
        <v>1.1616583430539491</v>
      </c>
      <c r="S544" s="113">
        <v>1.4725911970861678</v>
      </c>
      <c r="T544" s="113">
        <v>1.7770204760154162</v>
      </c>
      <c r="U544" s="113">
        <v>1.8973073562771803</v>
      </c>
      <c r="V544" s="113">
        <v>2.0893957944218338</v>
      </c>
      <c r="W544" s="113">
        <v>2.2772190008920612</v>
      </c>
      <c r="X544" s="113">
        <v>2.436005600642563</v>
      </c>
      <c r="Y544" s="113">
        <v>2.6791660060423172</v>
      </c>
      <c r="Z544" s="113">
        <v>2.7217818911685998</v>
      </c>
      <c r="AA544" s="113">
        <v>2.8319714449117699</v>
      </c>
      <c r="AB544" s="113">
        <v>3.1113558080640895</v>
      </c>
      <c r="AC544" s="113">
        <v>3.2953861795063006</v>
      </c>
      <c r="AD544" s="113">
        <v>3.3917101630449937</v>
      </c>
      <c r="AE544" s="113">
        <v>3.4984800022475753</v>
      </c>
      <c r="AF544" s="113">
        <v>3.61851823671666</v>
      </c>
      <c r="AG544" s="113">
        <v>3.3356267231406114</v>
      </c>
      <c r="AH544" s="113">
        <v>3.5534067382812506</v>
      </c>
      <c r="AI544" s="113">
        <v>3.5506336849597182</v>
      </c>
      <c r="AJ544" s="113">
        <v>3.7108256343736068</v>
      </c>
      <c r="AK544" s="113">
        <v>3.9232580951891456</v>
      </c>
      <c r="AL544" s="113">
        <v>3.8821097970736238</v>
      </c>
      <c r="AM544" s="113">
        <v>4.0516030421533511</v>
      </c>
      <c r="AN544" s="113">
        <v>3.914926487755074</v>
      </c>
      <c r="AO544" s="409">
        <v>4.0177043324180426</v>
      </c>
    </row>
    <row r="545" spans="1:41">
      <c r="A545" s="115" t="s">
        <v>184</v>
      </c>
      <c r="B545" s="377" t="s">
        <v>678</v>
      </c>
      <c r="C545" s="377"/>
      <c r="D545" s="377"/>
      <c r="E545" s="377"/>
      <c r="F545" s="377"/>
      <c r="G545" s="117">
        <v>544.1561717966307</v>
      </c>
      <c r="H545" s="117">
        <v>566.49548313612058</v>
      </c>
      <c r="I545" s="117">
        <v>541.4007280675886</v>
      </c>
      <c r="J545" s="117">
        <v>553.79361095897877</v>
      </c>
      <c r="K545" s="117">
        <v>565.5204979295039</v>
      </c>
      <c r="L545" s="117">
        <v>587.33896101717278</v>
      </c>
      <c r="M545" s="117">
        <v>605.79291649469769</v>
      </c>
      <c r="N545" s="117">
        <v>601.92684121599223</v>
      </c>
      <c r="O545" s="117">
        <v>674.41223175775406</v>
      </c>
      <c r="P545" s="117">
        <v>710.82840561142825</v>
      </c>
      <c r="Q545" s="117">
        <v>684.83960297052374</v>
      </c>
      <c r="R545" s="117">
        <v>674.82234877295127</v>
      </c>
      <c r="S545" s="117">
        <v>688.54745739137627</v>
      </c>
      <c r="T545" s="117">
        <v>687.77747432781996</v>
      </c>
      <c r="U545" s="117">
        <v>640.6384326738837</v>
      </c>
      <c r="V545" s="117">
        <v>590.20670782384184</v>
      </c>
      <c r="W545" s="117">
        <v>592.53818194505266</v>
      </c>
      <c r="X545" s="117">
        <v>599.68966462830917</v>
      </c>
      <c r="Y545" s="117">
        <v>606.27103396127984</v>
      </c>
      <c r="Z545" s="117">
        <v>642.40064175402949</v>
      </c>
      <c r="AA545" s="117">
        <v>626.45221754264344</v>
      </c>
      <c r="AB545" s="117">
        <v>640.22930928023732</v>
      </c>
      <c r="AC545" s="117">
        <v>644.45792817452229</v>
      </c>
      <c r="AD545" s="117">
        <v>650.39639599448628</v>
      </c>
      <c r="AE545" s="117">
        <v>663.55905627699747</v>
      </c>
      <c r="AF545" s="117">
        <v>684.13797103861862</v>
      </c>
      <c r="AG545" s="117">
        <v>703.9738459594962</v>
      </c>
      <c r="AH545" s="117">
        <v>716.33486967588215</v>
      </c>
      <c r="AI545" s="117">
        <v>721.01845613648482</v>
      </c>
      <c r="AJ545" s="117">
        <v>726.86130361327002</v>
      </c>
      <c r="AK545" s="117">
        <v>731.64455161277169</v>
      </c>
      <c r="AL545" s="117">
        <v>726.59492516897819</v>
      </c>
      <c r="AM545" s="117">
        <v>740.17668607299163</v>
      </c>
      <c r="AN545" s="117">
        <v>748.4002263795893</v>
      </c>
      <c r="AO545" s="118">
        <v>757.84098005012163</v>
      </c>
    </row>
    <row r="546" spans="1:41">
      <c r="A546" s="119" t="s">
        <v>17</v>
      </c>
      <c r="G546" s="121"/>
      <c r="AO546" s="404"/>
    </row>
    <row r="547" spans="1:41">
      <c r="A547" s="123" t="s">
        <v>12</v>
      </c>
      <c r="B547" t="s">
        <v>678</v>
      </c>
      <c r="G547" s="125">
        <v>0</v>
      </c>
      <c r="H547" s="125">
        <v>0</v>
      </c>
      <c r="I547" s="125">
        <v>0</v>
      </c>
      <c r="J547" s="125">
        <v>0</v>
      </c>
      <c r="K547" s="125">
        <v>0</v>
      </c>
      <c r="L547" s="125">
        <v>0</v>
      </c>
      <c r="M547" s="125">
        <v>0</v>
      </c>
      <c r="N547" s="125">
        <v>0</v>
      </c>
      <c r="O547" s="125">
        <v>0</v>
      </c>
      <c r="P547" s="125">
        <v>0</v>
      </c>
      <c r="Q547" s="125">
        <v>0</v>
      </c>
      <c r="R547" s="125">
        <v>0</v>
      </c>
      <c r="S547" s="125">
        <v>0</v>
      </c>
      <c r="T547" s="125">
        <v>0</v>
      </c>
      <c r="U547" s="125">
        <v>0</v>
      </c>
      <c r="V547" s="125">
        <v>0</v>
      </c>
      <c r="W547" s="125">
        <v>0</v>
      </c>
      <c r="X547" s="125">
        <v>0</v>
      </c>
      <c r="Y547" s="125">
        <v>0</v>
      </c>
      <c r="Z547" s="125">
        <v>0</v>
      </c>
      <c r="AA547" s="125">
        <v>0</v>
      </c>
      <c r="AB547" s="125">
        <v>0</v>
      </c>
      <c r="AC547" s="125">
        <v>0</v>
      </c>
      <c r="AD547" s="125">
        <v>0</v>
      </c>
      <c r="AE547" s="125">
        <v>0</v>
      </c>
      <c r="AF547" s="125">
        <v>0</v>
      </c>
      <c r="AG547" s="125">
        <v>0</v>
      </c>
      <c r="AH547" s="125">
        <v>0</v>
      </c>
      <c r="AI547" s="125">
        <v>0</v>
      </c>
      <c r="AJ547" s="125">
        <v>0</v>
      </c>
      <c r="AK547" s="125">
        <v>0</v>
      </c>
      <c r="AL547" s="125">
        <v>0</v>
      </c>
      <c r="AM547" s="125">
        <v>0</v>
      </c>
      <c r="AN547" s="125">
        <v>0</v>
      </c>
      <c r="AO547" s="126">
        <v>0</v>
      </c>
    </row>
    <row r="548" spans="1:41">
      <c r="A548" s="123" t="s">
        <v>20</v>
      </c>
      <c r="B548" t="s">
        <v>678</v>
      </c>
      <c r="G548" s="125">
        <v>0</v>
      </c>
      <c r="H548" s="125">
        <v>0</v>
      </c>
      <c r="I548" s="125">
        <v>0</v>
      </c>
      <c r="J548" s="125">
        <v>0</v>
      </c>
      <c r="K548" s="125">
        <v>0</v>
      </c>
      <c r="L548" s="125">
        <v>0</v>
      </c>
      <c r="M548" s="125">
        <v>0</v>
      </c>
      <c r="N548" s="125">
        <v>0</v>
      </c>
      <c r="O548" s="125">
        <v>0</v>
      </c>
      <c r="P548" s="125">
        <v>0</v>
      </c>
      <c r="Q548" s="125">
        <v>0</v>
      </c>
      <c r="R548" s="125">
        <v>0</v>
      </c>
      <c r="S548" s="125">
        <v>0</v>
      </c>
      <c r="T548" s="125">
        <v>0</v>
      </c>
      <c r="U548" s="125">
        <v>0</v>
      </c>
      <c r="V548" s="125">
        <v>0</v>
      </c>
      <c r="W548" s="125">
        <v>0</v>
      </c>
      <c r="X548" s="125">
        <v>0</v>
      </c>
      <c r="Y548" s="125">
        <v>0</v>
      </c>
      <c r="Z548" s="125">
        <v>0</v>
      </c>
      <c r="AA548" s="125">
        <v>0</v>
      </c>
      <c r="AB548" s="125">
        <v>0</v>
      </c>
      <c r="AC548" s="125">
        <v>0</v>
      </c>
      <c r="AD548" s="125">
        <v>0</v>
      </c>
      <c r="AE548" s="125">
        <v>0</v>
      </c>
      <c r="AF548" s="125">
        <v>0</v>
      </c>
      <c r="AG548" s="125">
        <v>0</v>
      </c>
      <c r="AH548" s="125">
        <v>0</v>
      </c>
      <c r="AI548" s="125">
        <v>0</v>
      </c>
      <c r="AJ548" s="125">
        <v>0</v>
      </c>
      <c r="AK548" s="125">
        <v>0</v>
      </c>
      <c r="AL548" s="125">
        <v>0</v>
      </c>
      <c r="AM548" s="125">
        <v>0</v>
      </c>
      <c r="AN548" s="125">
        <v>0</v>
      </c>
      <c r="AO548" s="126">
        <v>0</v>
      </c>
    </row>
    <row r="549" spans="1:41">
      <c r="A549" s="123" t="s">
        <v>576</v>
      </c>
      <c r="B549" t="s">
        <v>678</v>
      </c>
      <c r="G549" s="125">
        <v>0</v>
      </c>
      <c r="H549" s="125">
        <v>0</v>
      </c>
      <c r="I549" s="125">
        <v>0</v>
      </c>
      <c r="J549" s="125">
        <v>0</v>
      </c>
      <c r="K549" s="125">
        <v>0</v>
      </c>
      <c r="L549" s="125">
        <v>0</v>
      </c>
      <c r="M549" s="125">
        <v>0</v>
      </c>
      <c r="N549" s="125">
        <v>0</v>
      </c>
      <c r="O549" s="125">
        <v>0</v>
      </c>
      <c r="P549" s="125">
        <v>0</v>
      </c>
      <c r="Q549" s="125">
        <v>0</v>
      </c>
      <c r="R549" s="125">
        <v>0</v>
      </c>
      <c r="S549" s="125">
        <v>0</v>
      </c>
      <c r="T549" s="125">
        <v>0</v>
      </c>
      <c r="U549" s="125">
        <v>1.4005907832884983</v>
      </c>
      <c r="V549" s="125">
        <v>2.4037359914243703</v>
      </c>
      <c r="W549" s="125">
        <v>2.4034375557537913</v>
      </c>
      <c r="X549" s="125">
        <v>3.1033971693190372</v>
      </c>
      <c r="Y549" s="125">
        <v>4.4712457949445259</v>
      </c>
      <c r="Z549" s="125">
        <v>4.4822508759443309</v>
      </c>
      <c r="AA549" s="125">
        <v>4.5069102237643577</v>
      </c>
      <c r="AB549" s="125">
        <v>4.5254886791491282</v>
      </c>
      <c r="AC549" s="125">
        <v>4.5201663233597937</v>
      </c>
      <c r="AD549" s="125">
        <v>4.5526598352301244</v>
      </c>
      <c r="AE549" s="125">
        <v>4.518015036318368</v>
      </c>
      <c r="AF549" s="125">
        <v>4.5407964860301915</v>
      </c>
      <c r="AG549" s="125">
        <v>4.5450119278267174</v>
      </c>
      <c r="AH549" s="125">
        <v>4.5632919475409102</v>
      </c>
      <c r="AI549" s="125">
        <v>4.5962580078560586</v>
      </c>
      <c r="AJ549" s="125">
        <v>4.6112549315970686</v>
      </c>
      <c r="AK549" s="125">
        <v>4.5703552792742261</v>
      </c>
      <c r="AL549" s="125">
        <v>4.6850836054234506</v>
      </c>
      <c r="AM549" s="125">
        <v>4.7379835291104495</v>
      </c>
      <c r="AN549" s="125">
        <v>4.8355385977398821</v>
      </c>
      <c r="AO549" s="126">
        <v>4.7336185658818168</v>
      </c>
    </row>
    <row r="550" spans="1:41">
      <c r="A550" s="123" t="s">
        <v>22</v>
      </c>
      <c r="B550" t="s">
        <v>678</v>
      </c>
      <c r="G550" s="125">
        <v>7.5857350257512834</v>
      </c>
      <c r="H550" s="125">
        <v>7.663704456557344</v>
      </c>
      <c r="I550" s="125">
        <v>7.5837830500198633</v>
      </c>
      <c r="J550" s="125">
        <v>7.579156993529077</v>
      </c>
      <c r="K550" s="125">
        <v>7.5774658074629944</v>
      </c>
      <c r="L550" s="125">
        <v>7.5827757157828533</v>
      </c>
      <c r="M550" s="125">
        <v>7.58347216687981</v>
      </c>
      <c r="N550" s="125">
        <v>4.9656492637886105</v>
      </c>
      <c r="O550" s="125">
        <v>2.3064544635265669</v>
      </c>
      <c r="P550" s="125">
        <v>2.3331655186322204</v>
      </c>
      <c r="Q550" s="125">
        <v>2.3656590305025511</v>
      </c>
      <c r="R550" s="125">
        <v>2.3412235853346623</v>
      </c>
      <c r="S550" s="125">
        <v>2.3425914407912165</v>
      </c>
      <c r="T550" s="125">
        <v>2.3668901155932902</v>
      </c>
      <c r="U550" s="125">
        <v>2.4036614584059297</v>
      </c>
      <c r="V550" s="125">
        <v>2.4636245620278356</v>
      </c>
      <c r="W550" s="125">
        <v>2.4632140991319833</v>
      </c>
      <c r="X550" s="125">
        <v>2.5490553399935889</v>
      </c>
      <c r="Y550" s="125">
        <v>1.3627624681593584</v>
      </c>
      <c r="Z550" s="125">
        <v>0</v>
      </c>
      <c r="AA550" s="125">
        <v>0</v>
      </c>
      <c r="AB550" s="125">
        <v>0</v>
      </c>
      <c r="AC550" s="125">
        <v>0</v>
      </c>
      <c r="AD550" s="125">
        <v>0</v>
      </c>
      <c r="AE550" s="125">
        <v>0</v>
      </c>
      <c r="AF550" s="125">
        <v>0</v>
      </c>
      <c r="AG550" s="125">
        <v>0</v>
      </c>
      <c r="AH550" s="125">
        <v>0</v>
      </c>
      <c r="AI550" s="125">
        <v>0</v>
      </c>
      <c r="AJ550" s="125">
        <v>0</v>
      </c>
      <c r="AK550" s="125">
        <v>0</v>
      </c>
      <c r="AL550" s="125">
        <v>0</v>
      </c>
      <c r="AM550" s="125">
        <v>0</v>
      </c>
      <c r="AN550" s="125">
        <v>0</v>
      </c>
      <c r="AO550" s="126">
        <v>0</v>
      </c>
    </row>
    <row r="551" spans="1:41">
      <c r="A551" s="123" t="s">
        <v>21</v>
      </c>
      <c r="B551" t="s">
        <v>678</v>
      </c>
      <c r="G551" s="125">
        <v>12.476784783396523</v>
      </c>
      <c r="H551" s="125">
        <v>15.603125219530556</v>
      </c>
      <c r="I551" s="125">
        <v>12.367627155232496</v>
      </c>
      <c r="J551" s="125">
        <v>12.043985662564118</v>
      </c>
      <c r="K551" s="125">
        <v>11.94638050045997</v>
      </c>
      <c r="L551" s="125">
        <v>12.321903045899312</v>
      </c>
      <c r="M551" s="125">
        <v>12.399275301767396</v>
      </c>
      <c r="N551" s="125">
        <v>12.349870384631469</v>
      </c>
      <c r="O551" s="125">
        <v>12.190275610155554</v>
      </c>
      <c r="P551" s="125">
        <v>13.268454771479149</v>
      </c>
      <c r="Q551" s="125">
        <v>13.621966547725247</v>
      </c>
      <c r="R551" s="125">
        <v>12.948045977712423</v>
      </c>
      <c r="S551" s="125">
        <v>13.040776589331514</v>
      </c>
      <c r="T551" s="125">
        <v>12.819552875501786</v>
      </c>
      <c r="U551" s="125">
        <v>12.717595349436888</v>
      </c>
      <c r="V551" s="125">
        <v>12.850988504265167</v>
      </c>
      <c r="W551" s="125">
        <v>12.755895909414029</v>
      </c>
      <c r="X551" s="125">
        <v>13.051707289111286</v>
      </c>
      <c r="Y551" s="125">
        <v>12.597855550638384</v>
      </c>
      <c r="Z551" s="125">
        <v>12.457236791578392</v>
      </c>
      <c r="AA551" s="125">
        <v>12.442824443507472</v>
      </c>
      <c r="AB551" s="125">
        <v>0</v>
      </c>
      <c r="AC551" s="125">
        <v>0</v>
      </c>
      <c r="AD551" s="125">
        <v>0</v>
      </c>
      <c r="AE551" s="125">
        <v>0</v>
      </c>
      <c r="AF551" s="125">
        <v>0</v>
      </c>
      <c r="AG551" s="125">
        <v>0</v>
      </c>
      <c r="AH551" s="125">
        <v>0</v>
      </c>
      <c r="AI551" s="125">
        <v>0</v>
      </c>
      <c r="AJ551" s="125">
        <v>0</v>
      </c>
      <c r="AK551" s="125">
        <v>0</v>
      </c>
      <c r="AL551" s="125">
        <v>0</v>
      </c>
      <c r="AM551" s="125">
        <v>0</v>
      </c>
      <c r="AN551" s="125">
        <v>0</v>
      </c>
      <c r="AO551" s="126">
        <v>0</v>
      </c>
    </row>
    <row r="552" spans="1:41">
      <c r="A552" s="123" t="s">
        <v>175</v>
      </c>
      <c r="B552" t="s">
        <v>678</v>
      </c>
      <c r="G552" s="125">
        <v>0</v>
      </c>
      <c r="H552" s="125">
        <v>0</v>
      </c>
      <c r="I552" s="125">
        <v>0</v>
      </c>
      <c r="J552" s="125">
        <v>0</v>
      </c>
      <c r="K552" s="125">
        <v>0</v>
      </c>
      <c r="L552" s="125">
        <v>0</v>
      </c>
      <c r="M552" s="125">
        <v>0</v>
      </c>
      <c r="N552" s="125">
        <v>0</v>
      </c>
      <c r="O552" s="125">
        <v>0</v>
      </c>
      <c r="P552" s="125">
        <v>0</v>
      </c>
      <c r="Q552" s="125">
        <v>0</v>
      </c>
      <c r="R552" s="125">
        <v>0</v>
      </c>
      <c r="S552" s="125">
        <v>0</v>
      </c>
      <c r="T552" s="125">
        <v>0</v>
      </c>
      <c r="U552" s="125">
        <v>0</v>
      </c>
      <c r="V552" s="125">
        <v>0</v>
      </c>
      <c r="W552" s="125">
        <v>0</v>
      </c>
      <c r="X552" s="125">
        <v>0</v>
      </c>
      <c r="Y552" s="125">
        <v>0</v>
      </c>
      <c r="Z552" s="125">
        <v>0</v>
      </c>
      <c r="AA552" s="125">
        <v>0</v>
      </c>
      <c r="AB552" s="125">
        <v>0</v>
      </c>
      <c r="AC552" s="125">
        <v>0</v>
      </c>
      <c r="AD552" s="125">
        <v>0</v>
      </c>
      <c r="AE552" s="125">
        <v>0</v>
      </c>
      <c r="AF552" s="125">
        <v>0</v>
      </c>
      <c r="AG552" s="125">
        <v>0</v>
      </c>
      <c r="AH552" s="125">
        <v>0</v>
      </c>
      <c r="AI552" s="125">
        <v>0</v>
      </c>
      <c r="AJ552" s="125">
        <v>0</v>
      </c>
      <c r="AK552" s="125">
        <v>0</v>
      </c>
      <c r="AL552" s="125">
        <v>0</v>
      </c>
      <c r="AM552" s="125">
        <v>0</v>
      </c>
      <c r="AN552" s="125">
        <v>0</v>
      </c>
      <c r="AO552" s="126">
        <v>0</v>
      </c>
    </row>
    <row r="553" spans="1:41">
      <c r="A553" s="123" t="s">
        <v>176</v>
      </c>
      <c r="B553" t="s">
        <v>678</v>
      </c>
      <c r="G553" s="125">
        <v>0</v>
      </c>
      <c r="H553" s="125">
        <v>0</v>
      </c>
      <c r="I553" s="125">
        <v>0</v>
      </c>
      <c r="J553" s="125">
        <v>0</v>
      </c>
      <c r="K553" s="125">
        <v>0</v>
      </c>
      <c r="L553" s="125">
        <v>0</v>
      </c>
      <c r="M553" s="125">
        <v>0</v>
      </c>
      <c r="N553" s="125">
        <v>0</v>
      </c>
      <c r="O553" s="125">
        <v>0</v>
      </c>
      <c r="P553" s="125">
        <v>0</v>
      </c>
      <c r="Q553" s="125">
        <v>0</v>
      </c>
      <c r="R553" s="125">
        <v>0</v>
      </c>
      <c r="S553" s="125">
        <v>0</v>
      </c>
      <c r="T553" s="125">
        <v>0</v>
      </c>
      <c r="U553" s="125">
        <v>0</v>
      </c>
      <c r="V553" s="125">
        <v>0</v>
      </c>
      <c r="W553" s="125">
        <v>0</v>
      </c>
      <c r="X553" s="125">
        <v>0</v>
      </c>
      <c r="Y553" s="125">
        <v>0</v>
      </c>
      <c r="Z553" s="125">
        <v>0</v>
      </c>
      <c r="AA553" s="125">
        <v>0</v>
      </c>
      <c r="AB553" s="125">
        <v>0</v>
      </c>
      <c r="AC553" s="125">
        <v>0</v>
      </c>
      <c r="AD553" s="125">
        <v>0</v>
      </c>
      <c r="AE553" s="125">
        <v>0</v>
      </c>
      <c r="AF553" s="125">
        <v>0</v>
      </c>
      <c r="AG553" s="125">
        <v>0</v>
      </c>
      <c r="AH553" s="125">
        <v>0</v>
      </c>
      <c r="AI553" s="125">
        <v>0</v>
      </c>
      <c r="AJ553" s="125">
        <v>0</v>
      </c>
      <c r="AK553" s="125">
        <v>0</v>
      </c>
      <c r="AL553" s="125">
        <v>0</v>
      </c>
      <c r="AM553" s="125">
        <v>0</v>
      </c>
      <c r="AN553" s="125">
        <v>0</v>
      </c>
      <c r="AO553" s="126">
        <v>0</v>
      </c>
    </row>
    <row r="554" spans="1:41">
      <c r="A554" s="123" t="s">
        <v>177</v>
      </c>
      <c r="B554" t="s">
        <v>678</v>
      </c>
      <c r="G554" s="125">
        <v>0</v>
      </c>
      <c r="H554" s="125">
        <v>0</v>
      </c>
      <c r="I554" s="125">
        <v>0</v>
      </c>
      <c r="J554" s="125">
        <v>0</v>
      </c>
      <c r="K554" s="125">
        <v>0</v>
      </c>
      <c r="L554" s="125">
        <v>0</v>
      </c>
      <c r="M554" s="125">
        <v>0</v>
      </c>
      <c r="N554" s="125">
        <v>0</v>
      </c>
      <c r="O554" s="125">
        <v>0</v>
      </c>
      <c r="P554" s="125">
        <v>0</v>
      </c>
      <c r="Q554" s="125">
        <v>0</v>
      </c>
      <c r="R554" s="125">
        <v>0</v>
      </c>
      <c r="S554" s="125">
        <v>0</v>
      </c>
      <c r="T554" s="125">
        <v>0</v>
      </c>
      <c r="U554" s="125">
        <v>0</v>
      </c>
      <c r="V554" s="125">
        <v>0</v>
      </c>
      <c r="W554" s="125">
        <v>0</v>
      </c>
      <c r="X554" s="125">
        <v>0</v>
      </c>
      <c r="Y554" s="125">
        <v>0</v>
      </c>
      <c r="Z554" s="125">
        <v>0</v>
      </c>
      <c r="AA554" s="125">
        <v>0</v>
      </c>
      <c r="AB554" s="125">
        <v>0</v>
      </c>
      <c r="AC554" s="125">
        <v>0</v>
      </c>
      <c r="AD554" s="125">
        <v>0</v>
      </c>
      <c r="AE554" s="125">
        <v>0</v>
      </c>
      <c r="AF554" s="125">
        <v>0</v>
      </c>
      <c r="AG554" s="125">
        <v>0</v>
      </c>
      <c r="AH554" s="125">
        <v>0</v>
      </c>
      <c r="AI554" s="125">
        <v>0</v>
      </c>
      <c r="AJ554" s="125">
        <v>0</v>
      </c>
      <c r="AK554" s="125">
        <v>0</v>
      </c>
      <c r="AL554" s="125">
        <v>0</v>
      </c>
      <c r="AM554" s="125">
        <v>0</v>
      </c>
      <c r="AN554" s="125">
        <v>0</v>
      </c>
      <c r="AO554" s="126">
        <v>0</v>
      </c>
    </row>
    <row r="555" spans="1:41">
      <c r="A555" s="123" t="s">
        <v>178</v>
      </c>
      <c r="B555" t="s">
        <v>678</v>
      </c>
      <c r="G555" s="125">
        <v>5.8938965680601347</v>
      </c>
      <c r="H555" s="125">
        <v>5.89388412059066</v>
      </c>
      <c r="I555" s="125">
        <v>5.8938965680601347</v>
      </c>
      <c r="J555" s="125">
        <v>5.8938965680601347</v>
      </c>
      <c r="K555" s="125">
        <v>5.8938965680601347</v>
      </c>
      <c r="L555" s="125">
        <v>5.8938965680601347</v>
      </c>
      <c r="M555" s="125">
        <v>5.8938965680601347</v>
      </c>
      <c r="N555" s="125">
        <v>5.8938965680601347</v>
      </c>
      <c r="O555" s="125">
        <v>5.8938965680601347</v>
      </c>
      <c r="P555" s="125">
        <v>5.8938965680601347</v>
      </c>
      <c r="Q555" s="125">
        <v>5.8938965680601347</v>
      </c>
      <c r="R555" s="125">
        <v>5.8938965680601347</v>
      </c>
      <c r="S555" s="125">
        <v>5.8938965680601347</v>
      </c>
      <c r="T555" s="125">
        <v>5.8938965680601347</v>
      </c>
      <c r="U555" s="125">
        <v>5.8938965680601347</v>
      </c>
      <c r="V555" s="125">
        <v>5.8938965680601347</v>
      </c>
      <c r="W555" s="125">
        <v>5.8938965680601347</v>
      </c>
      <c r="X555" s="125">
        <v>5.8938965680601347</v>
      </c>
      <c r="Y555" s="125">
        <v>5.8938965680601347</v>
      </c>
      <c r="Z555" s="125">
        <v>5.89388412059066</v>
      </c>
      <c r="AA555" s="125">
        <v>5.8938965680601347</v>
      </c>
      <c r="AB555" s="125">
        <v>5.8938965680601347</v>
      </c>
      <c r="AC555" s="125">
        <v>5.8938965680601347</v>
      </c>
      <c r="AD555" s="125">
        <v>5.8938965680601347</v>
      </c>
      <c r="AE555" s="125">
        <v>5.8938965680601347</v>
      </c>
      <c r="AF555" s="125">
        <v>5.8938965680601347</v>
      </c>
      <c r="AG555" s="125">
        <v>5.8938965680601347</v>
      </c>
      <c r="AH555" s="125">
        <v>5.8938965680601347</v>
      </c>
      <c r="AI555" s="125">
        <v>5.89388412059066</v>
      </c>
      <c r="AJ555" s="125">
        <v>5.8938965680601347</v>
      </c>
      <c r="AK555" s="125">
        <v>5.8938965680601347</v>
      </c>
      <c r="AL555" s="125">
        <v>5.8938965680601347</v>
      </c>
      <c r="AM555" s="125">
        <v>5.8938965680601347</v>
      </c>
      <c r="AN555" s="125">
        <v>5.8938965680601347</v>
      </c>
      <c r="AO555" s="126">
        <v>5.8938965680601347</v>
      </c>
    </row>
    <row r="556" spans="1:41">
      <c r="A556" s="123" t="s">
        <v>1</v>
      </c>
      <c r="B556" t="s">
        <v>678</v>
      </c>
      <c r="G556" s="222">
        <v>10.66230479247057</v>
      </c>
      <c r="H556" s="222">
        <v>10.66230479247057</v>
      </c>
      <c r="I556" s="222">
        <v>23.43370983581077</v>
      </c>
      <c r="J556" s="222">
        <v>23.43370983581077</v>
      </c>
      <c r="K556" s="222">
        <v>23.43370983581077</v>
      </c>
      <c r="L556" s="222">
        <v>28.742961568648102</v>
      </c>
      <c r="M556" s="222">
        <v>39.361465034322769</v>
      </c>
      <c r="N556" s="222">
        <v>39.361465034322769</v>
      </c>
      <c r="O556" s="222">
        <v>49.979968499997426</v>
      </c>
      <c r="P556" s="222">
        <v>65.907723698509443</v>
      </c>
      <c r="Q556" s="222">
        <v>81.835478897021432</v>
      </c>
      <c r="R556" s="222">
        <v>81.835478897021432</v>
      </c>
      <c r="S556" s="222">
        <v>81.835478897021432</v>
      </c>
      <c r="T556" s="222">
        <v>87.144730629858742</v>
      </c>
      <c r="U556" s="222">
        <v>103.07248582837074</v>
      </c>
      <c r="V556" s="222">
        <v>124.30949275972009</v>
      </c>
      <c r="W556" s="222">
        <v>129.6187444925574</v>
      </c>
      <c r="X556" s="222">
        <v>156.16500315674409</v>
      </c>
      <c r="Y556" s="222">
        <v>166.78350662241877</v>
      </c>
      <c r="Z556" s="222">
        <v>172.09275835525605</v>
      </c>
      <c r="AA556" s="222">
        <v>172.09275835525605</v>
      </c>
      <c r="AB556" s="222">
        <v>172.09275835525605</v>
      </c>
      <c r="AC556" s="222">
        <v>172.09275835525605</v>
      </c>
      <c r="AD556" s="222">
        <v>172.09275835525605</v>
      </c>
      <c r="AE556" s="222">
        <v>172.09275835525605</v>
      </c>
      <c r="AF556" s="222">
        <v>182.71126182093073</v>
      </c>
      <c r="AG556" s="222">
        <v>182.71126182093073</v>
      </c>
      <c r="AH556" s="222">
        <v>182.71126182093073</v>
      </c>
      <c r="AI556" s="222">
        <v>192.00245235339605</v>
      </c>
      <c r="AJ556" s="222">
        <v>192.00245235339605</v>
      </c>
      <c r="AK556" s="222">
        <v>192.00245235339605</v>
      </c>
      <c r="AL556" s="222">
        <v>192.00245235339605</v>
      </c>
      <c r="AM556" s="222">
        <v>202.62095581907073</v>
      </c>
      <c r="AN556" s="222">
        <v>213.23945928474538</v>
      </c>
      <c r="AO556" s="223">
        <v>213.23945928474538</v>
      </c>
    </row>
    <row r="557" spans="1:41">
      <c r="A557" s="123" t="s">
        <v>179</v>
      </c>
      <c r="B557" t="s">
        <v>678</v>
      </c>
      <c r="G557" s="125">
        <v>0.45520752595600333</v>
      </c>
      <c r="H557" s="125">
        <v>0.44651522652917847</v>
      </c>
      <c r="I557" s="125">
        <v>0.39987032702647618</v>
      </c>
      <c r="J557" s="125">
        <v>0.31432773055826102</v>
      </c>
      <c r="K557" s="125">
        <v>0.29172029874667227</v>
      </c>
      <c r="L557" s="125">
        <v>0.34751760813894289</v>
      </c>
      <c r="M557" s="125">
        <v>0.36847113936847076</v>
      </c>
      <c r="N557" s="125">
        <v>0.37042348510851086</v>
      </c>
      <c r="O557" s="125">
        <v>0.34498079109021751</v>
      </c>
      <c r="P557" s="125">
        <v>0.34757979804931427</v>
      </c>
      <c r="Q557" s="125">
        <v>0.33734551141689556</v>
      </c>
      <c r="R557" s="125">
        <v>0.31662825440977649</v>
      </c>
      <c r="S557" s="125">
        <v>0.31912776699967949</v>
      </c>
      <c r="T557" s="125">
        <v>0.30583440089502262</v>
      </c>
      <c r="U557" s="125">
        <v>0.2720476140235813</v>
      </c>
      <c r="V557" s="125">
        <v>0.23741523411909884</v>
      </c>
      <c r="W557" s="125">
        <v>0.22204517091586057</v>
      </c>
      <c r="X557" s="125">
        <v>0.19191437755111709</v>
      </c>
      <c r="Y557" s="125">
        <v>0.16456909920848131</v>
      </c>
      <c r="Z557" s="125">
        <v>0.17266449883194721</v>
      </c>
      <c r="AA557" s="125">
        <v>0.15772967012730379</v>
      </c>
      <c r="AB557" s="125">
        <v>3.5515290441521574E-2</v>
      </c>
      <c r="AC557" s="125">
        <v>2.560433501159369E-2</v>
      </c>
      <c r="AD557" s="125">
        <v>2.4609509319199932E-2</v>
      </c>
      <c r="AE557" s="125">
        <v>1.9125530918403785E-2</v>
      </c>
      <c r="AF557" s="125">
        <v>2.8203317659226623E-2</v>
      </c>
      <c r="AG557" s="125">
        <v>2.2943176091727569E-2</v>
      </c>
      <c r="AH557" s="125">
        <v>2.7382587545158397E-2</v>
      </c>
      <c r="AI557" s="125">
        <v>2.407478993881185E-2</v>
      </c>
      <c r="AJ557" s="125">
        <v>2.7519375699848924E-2</v>
      </c>
      <c r="AK557" s="125">
        <v>2.8402283865037934E-2</v>
      </c>
      <c r="AL557" s="125">
        <v>3.2941178421374416E-2</v>
      </c>
      <c r="AM557" s="125">
        <v>4.1633470732648926E-2</v>
      </c>
      <c r="AN557" s="125">
        <v>3.2257235276071654E-2</v>
      </c>
      <c r="AO557" s="126">
        <v>2.9683122069999436E-2</v>
      </c>
    </row>
    <row r="558" spans="1:41">
      <c r="A558" s="123" t="s">
        <v>180</v>
      </c>
      <c r="B558" t="s">
        <v>678</v>
      </c>
      <c r="G558" s="222">
        <v>9.259279381110149</v>
      </c>
      <c r="H558" s="222">
        <v>9.259279381110149</v>
      </c>
      <c r="I558" s="222">
        <v>14.018452284112362</v>
      </c>
      <c r="J558" s="222">
        <v>16.72457789233955</v>
      </c>
      <c r="K558" s="222">
        <v>16.72457789233955</v>
      </c>
      <c r="L558" s="222">
        <v>16.72457789233955</v>
      </c>
      <c r="M558" s="222">
        <v>18.528661631157679</v>
      </c>
      <c r="N558" s="222">
        <v>20.3327453699758</v>
      </c>
      <c r="O558" s="222">
        <v>20.3327453699758</v>
      </c>
      <c r="P558" s="222">
        <v>20.3327453699758</v>
      </c>
      <c r="Q558" s="222">
        <v>20.3327453699758</v>
      </c>
      <c r="R558" s="222">
        <v>20.3327453699758</v>
      </c>
      <c r="S558" s="222">
        <v>22.31723748267574</v>
      </c>
      <c r="T558" s="222">
        <v>24.121321221493861</v>
      </c>
      <c r="U558" s="222">
        <v>24.121321221493861</v>
      </c>
      <c r="V558" s="222">
        <v>24.121321221493861</v>
      </c>
      <c r="W558" s="222">
        <v>24.121321221493861</v>
      </c>
      <c r="X558" s="222">
        <v>24.121321221493861</v>
      </c>
      <c r="Y558" s="222">
        <v>24.121321221493861</v>
      </c>
      <c r="Z558" s="222">
        <v>24.121321221493861</v>
      </c>
      <c r="AA558" s="222">
        <v>31.337656176766366</v>
      </c>
      <c r="AB558" s="222">
        <v>31.337656176766366</v>
      </c>
      <c r="AC558" s="222">
        <v>31.337656176766366</v>
      </c>
      <c r="AD558" s="222">
        <v>31.337656176766366</v>
      </c>
      <c r="AE558" s="222">
        <v>34.945823654402616</v>
      </c>
      <c r="AF558" s="222">
        <v>43.064200479084185</v>
      </c>
      <c r="AG558" s="222">
        <v>43.064200479084185</v>
      </c>
      <c r="AH558" s="222">
        <v>50.280535434356686</v>
      </c>
      <c r="AI558" s="222">
        <v>50.280535434356686</v>
      </c>
      <c r="AJ558" s="222">
        <v>57.496870389629187</v>
      </c>
      <c r="AK558" s="222">
        <v>57.496870389629187</v>
      </c>
      <c r="AL558" s="222">
        <v>57.496870389629187</v>
      </c>
      <c r="AM558" s="222">
        <v>57.496870389629187</v>
      </c>
      <c r="AN558" s="222">
        <v>57.496870389629187</v>
      </c>
      <c r="AO558" s="223">
        <v>57.496870389629187</v>
      </c>
    </row>
    <row r="559" spans="1:41">
      <c r="A559" s="123" t="s">
        <v>181</v>
      </c>
      <c r="B559" t="s">
        <v>678</v>
      </c>
      <c r="G559" s="403">
        <v>0</v>
      </c>
      <c r="H559" s="403">
        <v>0</v>
      </c>
      <c r="I559" s="403">
        <v>0</v>
      </c>
      <c r="J559" s="403">
        <v>0</v>
      </c>
      <c r="K559" s="403">
        <v>0</v>
      </c>
      <c r="L559" s="403">
        <v>0</v>
      </c>
      <c r="M559" s="403">
        <v>0</v>
      </c>
      <c r="N559" s="403">
        <v>0</v>
      </c>
      <c r="O559" s="403">
        <v>0</v>
      </c>
      <c r="P559" s="403">
        <v>0</v>
      </c>
      <c r="Q559" s="403">
        <v>0</v>
      </c>
      <c r="R559" s="403">
        <v>0</v>
      </c>
      <c r="S559" s="403">
        <v>0</v>
      </c>
      <c r="T559" s="403">
        <v>0</v>
      </c>
      <c r="U559" s="403">
        <v>0</v>
      </c>
      <c r="V559" s="403">
        <v>0</v>
      </c>
      <c r="W559" s="403">
        <v>0</v>
      </c>
      <c r="X559" s="403">
        <v>0</v>
      </c>
      <c r="Y559" s="403">
        <v>0</v>
      </c>
      <c r="Z559" s="403">
        <v>0</v>
      </c>
      <c r="AA559" s="403">
        <v>0</v>
      </c>
      <c r="AB559" s="403">
        <v>0</v>
      </c>
      <c r="AC559" s="403">
        <v>0</v>
      </c>
      <c r="AD559" s="403">
        <v>0</v>
      </c>
      <c r="AE559" s="403">
        <v>0</v>
      </c>
      <c r="AF559" s="403">
        <v>0</v>
      </c>
      <c r="AG559" s="403">
        <v>0</v>
      </c>
      <c r="AH559" s="403">
        <v>0</v>
      </c>
      <c r="AI559" s="403">
        <v>0</v>
      </c>
      <c r="AJ559" s="403">
        <v>0</v>
      </c>
      <c r="AK559" s="403">
        <v>0</v>
      </c>
      <c r="AL559" s="403">
        <v>0</v>
      </c>
      <c r="AM559" s="403">
        <v>0</v>
      </c>
      <c r="AN559" s="403">
        <v>0</v>
      </c>
      <c r="AO559" s="405">
        <v>0</v>
      </c>
    </row>
    <row r="560" spans="1:41">
      <c r="A560" s="123" t="s">
        <v>182</v>
      </c>
      <c r="B560" t="s">
        <v>678</v>
      </c>
      <c r="G560" s="125">
        <v>0</v>
      </c>
      <c r="H560" s="125">
        <v>0</v>
      </c>
      <c r="I560" s="125">
        <v>0</v>
      </c>
      <c r="J560" s="125">
        <v>0</v>
      </c>
      <c r="K560" s="125">
        <v>0</v>
      </c>
      <c r="L560" s="125">
        <v>0</v>
      </c>
      <c r="M560" s="125">
        <v>0</v>
      </c>
      <c r="N560" s="125">
        <v>0</v>
      </c>
      <c r="O560" s="125">
        <v>0</v>
      </c>
      <c r="P560" s="125">
        <v>0</v>
      </c>
      <c r="Q560" s="125">
        <v>0</v>
      </c>
      <c r="R560" s="125">
        <v>0</v>
      </c>
      <c r="S560" s="125">
        <v>0</v>
      </c>
      <c r="T560" s="125">
        <v>0</v>
      </c>
      <c r="U560" s="125">
        <v>0</v>
      </c>
      <c r="V560" s="125">
        <v>0</v>
      </c>
      <c r="W560" s="125">
        <v>0</v>
      </c>
      <c r="X560" s="125">
        <v>0</v>
      </c>
      <c r="Y560" s="125">
        <v>0</v>
      </c>
      <c r="Z560" s="125">
        <v>0</v>
      </c>
      <c r="AA560" s="125">
        <v>0</v>
      </c>
      <c r="AB560" s="125">
        <v>0</v>
      </c>
      <c r="AC560" s="125">
        <v>0</v>
      </c>
      <c r="AD560" s="125">
        <v>0</v>
      </c>
      <c r="AE560" s="125">
        <v>0</v>
      </c>
      <c r="AF560" s="125">
        <v>0</v>
      </c>
      <c r="AG560" s="125">
        <v>0</v>
      </c>
      <c r="AH560" s="125">
        <v>0</v>
      </c>
      <c r="AI560" s="125">
        <v>0</v>
      </c>
      <c r="AJ560" s="125">
        <v>0</v>
      </c>
      <c r="AK560" s="125">
        <v>0</v>
      </c>
      <c r="AL560" s="125">
        <v>0</v>
      </c>
      <c r="AM560" s="125">
        <v>0</v>
      </c>
      <c r="AN560" s="125">
        <v>0</v>
      </c>
      <c r="AO560" s="126">
        <v>0</v>
      </c>
    </row>
    <row r="561" spans="1:41">
      <c r="A561" s="123" t="s">
        <v>183</v>
      </c>
      <c r="B561" t="s">
        <v>678</v>
      </c>
      <c r="G561" s="222">
        <v>9.8715394980194695</v>
      </c>
      <c r="H561" s="222">
        <v>10.863687318305022</v>
      </c>
      <c r="I561" s="222">
        <v>11.863597965907477</v>
      </c>
      <c r="J561" s="222">
        <v>12.691318605118687</v>
      </c>
      <c r="K561" s="222">
        <v>13.447870046237096</v>
      </c>
      <c r="L561" s="222">
        <v>14.453097557924707</v>
      </c>
      <c r="M561" s="222">
        <v>15.476512417680418</v>
      </c>
      <c r="N561" s="222">
        <v>16.597388039867727</v>
      </c>
      <c r="O561" s="222">
        <v>17.562889892250194</v>
      </c>
      <c r="P561" s="222">
        <v>18.491015619455133</v>
      </c>
      <c r="Q561" s="222">
        <v>19.426129611138563</v>
      </c>
      <c r="R561" s="222">
        <v>20.516342195232049</v>
      </c>
      <c r="S561" s="222">
        <v>21.640045801907306</v>
      </c>
      <c r="T561" s="222">
        <v>22.788315489024402</v>
      </c>
      <c r="U561" s="222">
        <v>23.899964042719478</v>
      </c>
      <c r="V561" s="222">
        <v>24.799772922796489</v>
      </c>
      <c r="W561" s="222">
        <v>25.843351466173566</v>
      </c>
      <c r="X561" s="222">
        <v>26.975653390948459</v>
      </c>
      <c r="Y561" s="222">
        <v>28.064587586945201</v>
      </c>
      <c r="Z561" s="222">
        <v>29.05571427694667</v>
      </c>
      <c r="AA561" s="222">
        <v>30.144712279748074</v>
      </c>
      <c r="AB561" s="222">
        <v>31.279513343485995</v>
      </c>
      <c r="AC561" s="222">
        <v>32.394967908376998</v>
      </c>
      <c r="AD561" s="222">
        <v>33.603813271381561</v>
      </c>
      <c r="AE561" s="222">
        <v>34.795853416492633</v>
      </c>
      <c r="AF561" s="222">
        <v>35.744308511875893</v>
      </c>
      <c r="AG561" s="222">
        <v>36.8579038720084</v>
      </c>
      <c r="AH561" s="222">
        <v>37.965682179490003</v>
      </c>
      <c r="AI561" s="222">
        <v>39.084119804951747</v>
      </c>
      <c r="AJ561" s="222">
        <v>40.207630473641267</v>
      </c>
      <c r="AK561" s="222">
        <v>41.310457167513974</v>
      </c>
      <c r="AL561" s="222">
        <v>42.401449356886424</v>
      </c>
      <c r="AM561" s="222">
        <v>43.487076479339336</v>
      </c>
      <c r="AN561" s="222">
        <v>44.562995946297306</v>
      </c>
      <c r="AO561" s="223">
        <v>45.651976023286458</v>
      </c>
    </row>
    <row r="562" spans="1:41">
      <c r="A562" s="123" t="s">
        <v>23</v>
      </c>
      <c r="B562" t="s">
        <v>678</v>
      </c>
      <c r="G562" s="125">
        <v>2.2007790908473184</v>
      </c>
      <c r="H562" s="125">
        <v>2.2047956767290646</v>
      </c>
      <c r="I562" s="125">
        <v>2.146660529539056</v>
      </c>
      <c r="J562" s="125">
        <v>2.2911465048470956</v>
      </c>
      <c r="K562" s="125">
        <v>2.2712127932736541</v>
      </c>
      <c r="L562" s="125">
        <v>2.2949144449361625</v>
      </c>
      <c r="M562" s="125">
        <v>4.7594095708351922</v>
      </c>
      <c r="N562" s="125">
        <v>5.499896057782272</v>
      </c>
      <c r="O562" s="125">
        <v>5.6450531528278942</v>
      </c>
      <c r="P562" s="125">
        <v>2.6522683859492497</v>
      </c>
      <c r="Q562" s="125">
        <v>1.659519054147838</v>
      </c>
      <c r="R562" s="125">
        <v>1.4677787689137525</v>
      </c>
      <c r="S562" s="125">
        <v>0.53985478695028077</v>
      </c>
      <c r="T562" s="125">
        <v>0.55149424298547622</v>
      </c>
      <c r="U562" s="125">
        <v>0.47827503976813396</v>
      </c>
      <c r="V562" s="125">
        <v>0.22741724068388999</v>
      </c>
      <c r="W562" s="125">
        <v>0.30626962590621698</v>
      </c>
      <c r="X562" s="125">
        <v>0.12710146184099455</v>
      </c>
      <c r="Y562" s="125">
        <v>3.1486244045124859E-2</v>
      </c>
      <c r="Z562" s="125">
        <v>6.4875091389393208E-2</v>
      </c>
      <c r="AA562" s="125">
        <v>3.2891437166402859E-2</v>
      </c>
      <c r="AB562" s="125">
        <v>0</v>
      </c>
      <c r="AC562" s="125">
        <v>0</v>
      </c>
      <c r="AD562" s="125">
        <v>0.128382298860031</v>
      </c>
      <c r="AE562" s="125">
        <v>6.2897879172605031E-2</v>
      </c>
      <c r="AF562" s="125">
        <v>0</v>
      </c>
      <c r="AG562" s="125">
        <v>0</v>
      </c>
      <c r="AH562" s="125">
        <v>0</v>
      </c>
      <c r="AI562" s="125">
        <v>0</v>
      </c>
      <c r="AJ562" s="125">
        <v>0</v>
      </c>
      <c r="AK562" s="125">
        <v>0</v>
      </c>
      <c r="AL562" s="125">
        <v>0</v>
      </c>
      <c r="AM562" s="125">
        <v>0</v>
      </c>
      <c r="AN562" s="125">
        <v>0</v>
      </c>
      <c r="AO562" s="126">
        <v>0</v>
      </c>
    </row>
    <row r="563" spans="1:41">
      <c r="A563" s="123" t="s">
        <v>24</v>
      </c>
      <c r="B563" t="s">
        <v>678</v>
      </c>
      <c r="G563" s="125">
        <v>0</v>
      </c>
      <c r="H563" s="125">
        <v>0</v>
      </c>
      <c r="I563" s="125">
        <v>0.39434903942315741</v>
      </c>
      <c r="J563" s="125">
        <v>0.54752739005722617</v>
      </c>
      <c r="K563" s="125">
        <v>0.55519998367677104</v>
      </c>
      <c r="L563" s="125">
        <v>0.54910668172164234</v>
      </c>
      <c r="M563" s="125">
        <v>0.53694493480073258</v>
      </c>
      <c r="N563" s="125">
        <v>0.53963095070994616</v>
      </c>
      <c r="O563" s="125">
        <v>0.55531187807843696</v>
      </c>
      <c r="P563" s="125">
        <v>0.55056161254011671</v>
      </c>
      <c r="Q563" s="125">
        <v>0.37460174578242172</v>
      </c>
      <c r="R563" s="125">
        <v>0.36593433180714596</v>
      </c>
      <c r="S563" s="125">
        <v>0.46336508702763918</v>
      </c>
      <c r="T563" s="125">
        <v>0.38234895780701178</v>
      </c>
      <c r="U563" s="125">
        <v>0.34494350560619619</v>
      </c>
      <c r="V563" s="125">
        <v>0.25063398181871049</v>
      </c>
      <c r="W563" s="125">
        <v>0.27857616945210578</v>
      </c>
      <c r="X563" s="125">
        <v>0.14769436274587208</v>
      </c>
      <c r="Y563" s="125">
        <v>0.18447805341028087</v>
      </c>
      <c r="Z563" s="125">
        <v>0.27535541044400275</v>
      </c>
      <c r="AA563" s="125">
        <v>0.1012484211475056</v>
      </c>
      <c r="AB563" s="125">
        <v>0.2397779490669108</v>
      </c>
      <c r="AC563" s="125">
        <v>0.23296338527655627</v>
      </c>
      <c r="AD563" s="125">
        <v>0.30701575125337821</v>
      </c>
      <c r="AE563" s="125">
        <v>0.2866964367382448</v>
      </c>
      <c r="AF563" s="125">
        <v>0.13538339324597268</v>
      </c>
      <c r="AG563" s="125">
        <v>0.17158261734539651</v>
      </c>
      <c r="AH563" s="125">
        <v>5.1817999507145204E-2</v>
      </c>
      <c r="AI563" s="125">
        <v>0.10160904435660562</v>
      </c>
      <c r="AJ563" s="125">
        <v>2.4211578093502377E-2</v>
      </c>
      <c r="AK563" s="125">
        <v>3.0280018315583235E-2</v>
      </c>
      <c r="AL563" s="125">
        <v>6.8456466491045864E-2</v>
      </c>
      <c r="AM563" s="125">
        <v>8.7830701312457321E-2</v>
      </c>
      <c r="AN563" s="125">
        <v>0.10675726839689993</v>
      </c>
      <c r="AO563" s="126">
        <v>0.11186818797837191</v>
      </c>
    </row>
    <row r="564" spans="1:41">
      <c r="A564" s="111" t="s">
        <v>651</v>
      </c>
      <c r="B564" t="s">
        <v>678</v>
      </c>
      <c r="G564" s="125">
        <v>1.9448849668681465E-2</v>
      </c>
      <c r="H564" s="125">
        <v>2.9359804505646816E-2</v>
      </c>
      <c r="I564" s="125">
        <v>4.7192061608864945E-2</v>
      </c>
      <c r="J564" s="125">
        <v>6.380565737231729E-2</v>
      </c>
      <c r="K564" s="125">
        <v>8.6599606734317519E-2</v>
      </c>
      <c r="L564" s="125">
        <v>0.12363200485950918</v>
      </c>
      <c r="M564" s="125">
        <v>0.1458166306671769</v>
      </c>
      <c r="N564" s="125">
        <v>0.17302511966919709</v>
      </c>
      <c r="O564" s="125">
        <v>0.19451336079171258</v>
      </c>
      <c r="P564" s="125">
        <v>0.2285115364340137</v>
      </c>
      <c r="Q564" s="125">
        <v>0.23934271338239091</v>
      </c>
      <c r="R564" s="125">
        <v>0.24982568375709122</v>
      </c>
      <c r="S564" s="125">
        <v>0.29144672006544109</v>
      </c>
      <c r="T564" s="125">
        <v>0.29190684001558498</v>
      </c>
      <c r="U564" s="125">
        <v>0.31256191659973315</v>
      </c>
      <c r="V564" s="125">
        <v>0.32183865887304169</v>
      </c>
      <c r="W564" s="125">
        <v>0.35659540911086646</v>
      </c>
      <c r="X564" s="125">
        <v>0.34905960483193721</v>
      </c>
      <c r="Y564" s="125">
        <v>0.37977483629946412</v>
      </c>
      <c r="Z564" s="125">
        <v>0.42879490652092861</v>
      </c>
      <c r="AA564" s="125">
        <v>0.37988674967593111</v>
      </c>
      <c r="AB564" s="125">
        <v>0.48123465333337989</v>
      </c>
      <c r="AC564" s="125">
        <v>0.48836010856526335</v>
      </c>
      <c r="AD564" s="125">
        <v>0.54440613016201711</v>
      </c>
      <c r="AE564" s="125">
        <v>0.56833168447666371</v>
      </c>
      <c r="AF564" s="125">
        <v>0.44814427012189179</v>
      </c>
      <c r="AG564" s="125">
        <v>0.49253835975177374</v>
      </c>
      <c r="AH564" s="125">
        <v>0.41737928672606772</v>
      </c>
      <c r="AI564" s="125">
        <v>0.47041594282927851</v>
      </c>
      <c r="AJ564" s="125">
        <v>0.35706795755568416</v>
      </c>
      <c r="AK564" s="125">
        <v>0.40005684932058783</v>
      </c>
      <c r="AL564" s="125">
        <v>0.46043037788874341</v>
      </c>
      <c r="AM564" s="125">
        <v>0.48510205932943878</v>
      </c>
      <c r="AN564" s="125">
        <v>0.47024183005503956</v>
      </c>
      <c r="AO564" s="406">
        <v>0.50166592213939498</v>
      </c>
    </row>
    <row r="565" spans="1:41">
      <c r="A565" s="127" t="s">
        <v>184</v>
      </c>
      <c r="B565" s="377" t="s">
        <v>678</v>
      </c>
      <c r="C565" s="377"/>
      <c r="D565" s="377"/>
      <c r="E565" s="377"/>
      <c r="F565" s="377"/>
      <c r="G565" s="129">
        <v>58.424975515280146</v>
      </c>
      <c r="H565" s="129">
        <v>62.626655996328182</v>
      </c>
      <c r="I565" s="129">
        <v>78.149138816740674</v>
      </c>
      <c r="J565" s="129">
        <v>81.583452840257223</v>
      </c>
      <c r="K565" s="129">
        <v>82.22863333280192</v>
      </c>
      <c r="L565" s="129">
        <v>89.034383088310932</v>
      </c>
      <c r="M565" s="129">
        <v>105.05392539553976</v>
      </c>
      <c r="N565" s="129">
        <v>106.08399027391643</v>
      </c>
      <c r="O565" s="129">
        <v>115.00608958675396</v>
      </c>
      <c r="P565" s="129">
        <v>130.00592287908455</v>
      </c>
      <c r="Q565" s="129">
        <v>146.08668504915329</v>
      </c>
      <c r="R565" s="129">
        <v>146.26789963222424</v>
      </c>
      <c r="S565" s="129">
        <v>148.68382114083039</v>
      </c>
      <c r="T565" s="129">
        <v>156.66629134123531</v>
      </c>
      <c r="U565" s="129">
        <v>174.91734332777318</v>
      </c>
      <c r="V565" s="129">
        <v>197.8801376452827</v>
      </c>
      <c r="W565" s="129">
        <v>204.26334768796983</v>
      </c>
      <c r="X565" s="129">
        <v>232.67580394264041</v>
      </c>
      <c r="Y565" s="129">
        <v>244.05548404562361</v>
      </c>
      <c r="Z565" s="129">
        <v>249.04485554899625</v>
      </c>
      <c r="AA565" s="129">
        <v>257.0905143252196</v>
      </c>
      <c r="AB565" s="129">
        <v>245.88584101555946</v>
      </c>
      <c r="AC565" s="129">
        <v>246.98637316067274</v>
      </c>
      <c r="AD565" s="129">
        <v>248.48519789628887</v>
      </c>
      <c r="AE565" s="129">
        <v>253.18339856183573</v>
      </c>
      <c r="AF565" s="129">
        <v>272.56619484700821</v>
      </c>
      <c r="AG565" s="129">
        <v>273.75933882109911</v>
      </c>
      <c r="AH565" s="129">
        <v>281.91124782415687</v>
      </c>
      <c r="AI565" s="129">
        <v>292.45334949827594</v>
      </c>
      <c r="AJ565" s="129">
        <v>300.6209036276727</v>
      </c>
      <c r="AK565" s="129">
        <v>301.73277090937478</v>
      </c>
      <c r="AL565" s="129">
        <v>303.04158029619646</v>
      </c>
      <c r="AM565" s="129">
        <v>314.85134901658438</v>
      </c>
      <c r="AN565" s="129">
        <v>326.63801712019989</v>
      </c>
      <c r="AO565" s="130">
        <v>327.65903806379077</v>
      </c>
    </row>
    <row r="566" spans="1:41">
      <c r="A566" s="119" t="s">
        <v>18</v>
      </c>
      <c r="G566" s="125"/>
      <c r="H566" s="125"/>
      <c r="I566" s="125"/>
      <c r="J566" s="125"/>
      <c r="K566" s="125"/>
      <c r="L566" s="125"/>
      <c r="M566" s="125"/>
      <c r="N566" s="125"/>
      <c r="O566" s="125"/>
      <c r="P566" s="125"/>
      <c r="Q566" s="125"/>
      <c r="R566" s="125"/>
      <c r="S566" s="125"/>
      <c r="T566" s="125"/>
      <c r="U566" s="125"/>
      <c r="V566" s="125"/>
      <c r="W566" s="125"/>
      <c r="X566" s="125"/>
      <c r="Y566" s="125"/>
      <c r="Z566" s="125"/>
      <c r="AA566" s="125"/>
      <c r="AB566" s="125"/>
      <c r="AC566" s="125"/>
      <c r="AD566" s="125"/>
      <c r="AE566" s="125"/>
      <c r="AF566" s="125"/>
      <c r="AG566" s="125"/>
      <c r="AH566" s="125"/>
      <c r="AI566" s="125"/>
      <c r="AJ566" s="125"/>
      <c r="AK566" s="125"/>
      <c r="AL566" s="125"/>
      <c r="AM566" s="125"/>
      <c r="AN566" s="125"/>
      <c r="AO566" s="122"/>
    </row>
    <row r="567" spans="1:41">
      <c r="A567" s="123" t="s">
        <v>12</v>
      </c>
      <c r="B567" t="s">
        <v>678</v>
      </c>
      <c r="G567" s="125">
        <v>388.91759765450774</v>
      </c>
      <c r="H567" s="125">
        <v>271.12654431729482</v>
      </c>
      <c r="I567" s="125">
        <v>341.74212066688511</v>
      </c>
      <c r="J567" s="125">
        <v>340.35204799530277</v>
      </c>
      <c r="K567" s="125">
        <v>334.93451946155778</v>
      </c>
      <c r="L567" s="125">
        <v>313.69402032399927</v>
      </c>
      <c r="M567" s="125">
        <v>275.35521079114631</v>
      </c>
      <c r="N567" s="125">
        <v>275.72417078780109</v>
      </c>
      <c r="O567" s="125">
        <v>262.94936079672169</v>
      </c>
      <c r="P567" s="125">
        <v>155.23275355582874</v>
      </c>
      <c r="Q567" s="125">
        <v>89.467491102043397</v>
      </c>
      <c r="R567" s="125">
        <v>70.8774140311385</v>
      </c>
      <c r="S567" s="125">
        <v>70.934890980430424</v>
      </c>
      <c r="T567" s="125">
        <v>0</v>
      </c>
      <c r="U567" s="125">
        <v>0</v>
      </c>
      <c r="V567" s="125">
        <v>0</v>
      </c>
      <c r="W567" s="125">
        <v>0</v>
      </c>
      <c r="X567" s="125">
        <v>0</v>
      </c>
      <c r="Y567" s="125">
        <v>0</v>
      </c>
      <c r="Z567" s="125">
        <v>0</v>
      </c>
      <c r="AA567" s="125">
        <v>0</v>
      </c>
      <c r="AB567" s="125">
        <v>0</v>
      </c>
      <c r="AC567" s="125">
        <v>0</v>
      </c>
      <c r="AD567" s="125">
        <v>0</v>
      </c>
      <c r="AE567" s="125">
        <v>0</v>
      </c>
      <c r="AF567" s="125">
        <v>0</v>
      </c>
      <c r="AG567" s="125">
        <v>0</v>
      </c>
      <c r="AH567" s="125">
        <v>0</v>
      </c>
      <c r="AI567" s="125">
        <v>0</v>
      </c>
      <c r="AJ567" s="125">
        <v>0</v>
      </c>
      <c r="AK567" s="125">
        <v>0</v>
      </c>
      <c r="AL567" s="125">
        <v>0</v>
      </c>
      <c r="AM567" s="125">
        <v>0</v>
      </c>
      <c r="AN567" s="125">
        <v>0</v>
      </c>
      <c r="AO567" s="126">
        <v>0</v>
      </c>
    </row>
    <row r="568" spans="1:41">
      <c r="A568" s="123" t="s">
        <v>20</v>
      </c>
      <c r="B568" t="s">
        <v>678</v>
      </c>
      <c r="G568" s="125">
        <v>0</v>
      </c>
      <c r="H568" s="125">
        <v>0</v>
      </c>
      <c r="I568" s="125">
        <v>0</v>
      </c>
      <c r="J568" s="125">
        <v>0</v>
      </c>
      <c r="K568" s="125">
        <v>0</v>
      </c>
      <c r="L568" s="125">
        <v>0</v>
      </c>
      <c r="M568" s="125">
        <v>0</v>
      </c>
      <c r="N568" s="125">
        <v>0</v>
      </c>
      <c r="O568" s="125">
        <v>0</v>
      </c>
      <c r="P568" s="125">
        <v>0</v>
      </c>
      <c r="Q568" s="125">
        <v>0</v>
      </c>
      <c r="R568" s="125">
        <v>0</v>
      </c>
      <c r="S568" s="125">
        <v>0</v>
      </c>
      <c r="T568" s="125">
        <v>0</v>
      </c>
      <c r="U568" s="125">
        <v>0</v>
      </c>
      <c r="V568" s="125">
        <v>0</v>
      </c>
      <c r="W568" s="125">
        <v>0</v>
      </c>
      <c r="X568" s="125">
        <v>0</v>
      </c>
      <c r="Y568" s="125">
        <v>0</v>
      </c>
      <c r="Z568" s="125">
        <v>0</v>
      </c>
      <c r="AA568" s="125">
        <v>0</v>
      </c>
      <c r="AB568" s="125">
        <v>0</v>
      </c>
      <c r="AC568" s="125">
        <v>0</v>
      </c>
      <c r="AD568" s="125">
        <v>0</v>
      </c>
      <c r="AE568" s="125">
        <v>0</v>
      </c>
      <c r="AF568" s="125">
        <v>0</v>
      </c>
      <c r="AG568" s="125">
        <v>0</v>
      </c>
      <c r="AH568" s="125">
        <v>0</v>
      </c>
      <c r="AI568" s="125">
        <v>0</v>
      </c>
      <c r="AJ568" s="125">
        <v>0</v>
      </c>
      <c r="AK568" s="125">
        <v>0</v>
      </c>
      <c r="AL568" s="125">
        <v>0</v>
      </c>
      <c r="AM568" s="125">
        <v>0</v>
      </c>
      <c r="AN568" s="125">
        <v>0</v>
      </c>
      <c r="AO568" s="126">
        <v>0</v>
      </c>
    </row>
    <row r="569" spans="1:41">
      <c r="A569" s="123" t="s">
        <v>576</v>
      </c>
      <c r="B569" t="s">
        <v>678</v>
      </c>
      <c r="G569" s="125">
        <v>0</v>
      </c>
      <c r="H569" s="125">
        <v>0</v>
      </c>
      <c r="I569" s="125">
        <v>0</v>
      </c>
      <c r="J569" s="125">
        <v>4.8963223235566744</v>
      </c>
      <c r="K569" s="125">
        <v>4.8045374160208532</v>
      </c>
      <c r="L569" s="125">
        <v>4.8998042754446365</v>
      </c>
      <c r="M569" s="125">
        <v>4.9744037815880082</v>
      </c>
      <c r="N569" s="125">
        <v>4.9871873327386274</v>
      </c>
      <c r="O569" s="125">
        <v>6.3843710007544194</v>
      </c>
      <c r="P569" s="125">
        <v>9.7318733687660313</v>
      </c>
      <c r="Q569" s="125">
        <v>9.7448311844892963</v>
      </c>
      <c r="R569" s="125">
        <v>16.421307710400875</v>
      </c>
      <c r="S569" s="125">
        <v>27.188882188318885</v>
      </c>
      <c r="T569" s="125">
        <v>26.995922730907814</v>
      </c>
      <c r="U569" s="125">
        <v>26.992080409598714</v>
      </c>
      <c r="V569" s="125">
        <v>27.004092824835531</v>
      </c>
      <c r="W569" s="125">
        <v>26.997726095997578</v>
      </c>
      <c r="X569" s="125">
        <v>27.086551541766564</v>
      </c>
      <c r="Y569" s="125">
        <v>27.158427784466301</v>
      </c>
      <c r="Z569" s="125">
        <v>27.180413355123779</v>
      </c>
      <c r="AA569" s="125">
        <v>27.326354773569921</v>
      </c>
      <c r="AB569" s="125">
        <v>32.657726477562591</v>
      </c>
      <c r="AC569" s="125">
        <v>32.431167353280422</v>
      </c>
      <c r="AD569" s="125">
        <v>32.550248650584024</v>
      </c>
      <c r="AE569" s="125">
        <v>32.456995245246993</v>
      </c>
      <c r="AF569" s="125">
        <v>32.659790632317687</v>
      </c>
      <c r="AG569" s="125">
        <v>32.817520411550099</v>
      </c>
      <c r="AH569" s="125">
        <v>33.347663297627683</v>
      </c>
      <c r="AI569" s="125">
        <v>33.241553174307263</v>
      </c>
      <c r="AJ569" s="125">
        <v>33.471954316301712</v>
      </c>
      <c r="AK569" s="125">
        <v>33.460986577710337</v>
      </c>
      <c r="AL569" s="125">
        <v>34.090723488636684</v>
      </c>
      <c r="AM569" s="125">
        <v>34.474266454773229</v>
      </c>
      <c r="AN569" s="125">
        <v>35.044849347593534</v>
      </c>
      <c r="AO569" s="126">
        <v>35.259096710177857</v>
      </c>
    </row>
    <row r="570" spans="1:41">
      <c r="A570" s="123" t="s">
        <v>22</v>
      </c>
      <c r="B570" t="s">
        <v>678</v>
      </c>
      <c r="G570" s="125">
        <v>2.2115977634018176</v>
      </c>
      <c r="H570" s="125">
        <v>2.6049022020787458</v>
      </c>
      <c r="I570" s="125">
        <v>2.1989509826170139</v>
      </c>
      <c r="J570" s="125">
        <v>2.1781468589707851</v>
      </c>
      <c r="K570" s="125">
        <v>2.1709840233808753</v>
      </c>
      <c r="L570" s="125">
        <v>2.179129222369641</v>
      </c>
      <c r="M570" s="125">
        <v>2.1804970019269909</v>
      </c>
      <c r="N570" s="125">
        <v>2.1837426036933407</v>
      </c>
      <c r="O570" s="125">
        <v>2.1727373708951272</v>
      </c>
      <c r="P570" s="125">
        <v>1.0538441308027502</v>
      </c>
      <c r="Q570" s="125">
        <v>1.0879542198215184</v>
      </c>
      <c r="R570" s="125">
        <v>1.0416698984627635</v>
      </c>
      <c r="S570" s="125">
        <v>1.0711291878502036</v>
      </c>
      <c r="T570" s="125">
        <v>1.0500389242044632</v>
      </c>
      <c r="U570" s="125">
        <v>0.99211515629791358</v>
      </c>
      <c r="V570" s="125">
        <v>1.0297320162443899</v>
      </c>
      <c r="W570" s="125">
        <v>1.0059058898871336</v>
      </c>
      <c r="X570" s="125">
        <v>1.0546151149181466</v>
      </c>
      <c r="Y570" s="125">
        <v>1.0997925981832977</v>
      </c>
      <c r="Z570" s="125">
        <v>1.0888744217722042</v>
      </c>
      <c r="AA570" s="125">
        <v>1.1135460652632974</v>
      </c>
      <c r="AB570" s="125">
        <v>1.0887252039369149</v>
      </c>
      <c r="AC570" s="125">
        <v>1.0523269816117029</v>
      </c>
      <c r="AD570" s="125">
        <v>1.0645012139516896</v>
      </c>
      <c r="AE570" s="125">
        <v>1.0130562021083647</v>
      </c>
      <c r="AF570" s="125">
        <v>1.0041525423728814</v>
      </c>
      <c r="AG570" s="125">
        <v>1.0165257065268525</v>
      </c>
      <c r="AH570" s="125">
        <v>1.0893718651559714</v>
      </c>
      <c r="AI570" s="125">
        <v>1.0740763539459748</v>
      </c>
      <c r="AJ570" s="125">
        <v>1.0911127652007488</v>
      </c>
      <c r="AK570" s="125">
        <v>1.104493187692525</v>
      </c>
      <c r="AL570" s="125">
        <v>1.1286301212906307</v>
      </c>
      <c r="AM570" s="125">
        <v>1.1662097147278869</v>
      </c>
      <c r="AN570" s="125">
        <v>1.2218204543890432</v>
      </c>
      <c r="AO570" s="126">
        <v>1.2937090686590518</v>
      </c>
    </row>
    <row r="571" spans="1:41">
      <c r="A571" s="123" t="s">
        <v>21</v>
      </c>
      <c r="B571" t="s">
        <v>678</v>
      </c>
      <c r="G571" s="125">
        <v>7.7785821523402667</v>
      </c>
      <c r="H571" s="125">
        <v>8.998773582111399</v>
      </c>
      <c r="I571" s="125">
        <v>7.9508363068688688</v>
      </c>
      <c r="J571" s="125">
        <v>7.8416665348321821</v>
      </c>
      <c r="K571" s="125">
        <v>7.8543508098238188</v>
      </c>
      <c r="L571" s="125">
        <v>7.8350511602015516</v>
      </c>
      <c r="M571" s="125">
        <v>7.8132644454588549</v>
      </c>
      <c r="N571" s="125">
        <v>7.829852975510148</v>
      </c>
      <c r="O571" s="125">
        <v>92.209952186768248</v>
      </c>
      <c r="P571" s="125">
        <v>98.570077793961886</v>
      </c>
      <c r="Q571" s="125">
        <v>99.679903280239486</v>
      </c>
      <c r="R571" s="125">
        <v>100.90558131167764</v>
      </c>
      <c r="S571" s="125">
        <v>101.53660122275035</v>
      </c>
      <c r="T571" s="125">
        <v>100.40152194608609</v>
      </c>
      <c r="U571" s="125">
        <v>99.565240227405795</v>
      </c>
      <c r="V571" s="125">
        <v>99.575521837191971</v>
      </c>
      <c r="W571" s="125">
        <v>99.04380115845926</v>
      </c>
      <c r="X571" s="125">
        <v>99.422428892137333</v>
      </c>
      <c r="Y571" s="125">
        <v>100.31453235026623</v>
      </c>
      <c r="Z571" s="125">
        <v>100.02894611134731</v>
      </c>
      <c r="AA571" s="125">
        <v>100.30394775085723</v>
      </c>
      <c r="AB571" s="125">
        <v>99.593265856726703</v>
      </c>
      <c r="AC571" s="125">
        <v>99.001977053830302</v>
      </c>
      <c r="AD571" s="125">
        <v>99.567229393747226</v>
      </c>
      <c r="AE571" s="125">
        <v>98.604971997658353</v>
      </c>
      <c r="AF571" s="125">
        <v>97.361724211258107</v>
      </c>
      <c r="AG571" s="125">
        <v>97.894970160396696</v>
      </c>
      <c r="AH571" s="125">
        <v>99.194949869501301</v>
      </c>
      <c r="AI571" s="125">
        <v>99.047373278601711</v>
      </c>
      <c r="AJ571" s="125">
        <v>99.576889844446939</v>
      </c>
      <c r="AK571" s="125">
        <v>99.626298404744659</v>
      </c>
      <c r="AL571" s="125">
        <v>100.71462680764246</v>
      </c>
      <c r="AM571" s="125">
        <v>101.12319525935968</v>
      </c>
      <c r="AN571" s="125">
        <v>101.87836198061861</v>
      </c>
      <c r="AO571" s="126">
        <v>103.15530415609669</v>
      </c>
    </row>
    <row r="572" spans="1:41">
      <c r="A572" s="123" t="s">
        <v>175</v>
      </c>
      <c r="B572" t="s">
        <v>678</v>
      </c>
      <c r="G572" s="125">
        <v>0</v>
      </c>
      <c r="H572" s="125">
        <v>0</v>
      </c>
      <c r="I572" s="125">
        <v>0</v>
      </c>
      <c r="J572" s="125">
        <v>0</v>
      </c>
      <c r="K572" s="125">
        <v>0</v>
      </c>
      <c r="L572" s="125">
        <v>0</v>
      </c>
      <c r="M572" s="125">
        <v>0</v>
      </c>
      <c r="N572" s="125">
        <v>0</v>
      </c>
      <c r="O572" s="125">
        <v>0</v>
      </c>
      <c r="P572" s="125">
        <v>0</v>
      </c>
      <c r="Q572" s="125">
        <v>0</v>
      </c>
      <c r="R572" s="125">
        <v>0</v>
      </c>
      <c r="S572" s="125">
        <v>0</v>
      </c>
      <c r="T572" s="125">
        <v>0</v>
      </c>
      <c r="U572" s="125">
        <v>0</v>
      </c>
      <c r="V572" s="125">
        <v>0</v>
      </c>
      <c r="W572" s="125">
        <v>0</v>
      </c>
      <c r="X572" s="125">
        <v>0</v>
      </c>
      <c r="Y572" s="125">
        <v>0</v>
      </c>
      <c r="Z572" s="125">
        <v>0</v>
      </c>
      <c r="AA572" s="125">
        <v>0</v>
      </c>
      <c r="AB572" s="125">
        <v>0</v>
      </c>
      <c r="AC572" s="125">
        <v>0</v>
      </c>
      <c r="AD572" s="125">
        <v>0</v>
      </c>
      <c r="AE572" s="125">
        <v>0</v>
      </c>
      <c r="AF572" s="125">
        <v>0</v>
      </c>
      <c r="AG572" s="125">
        <v>0</v>
      </c>
      <c r="AH572" s="125">
        <v>0</v>
      </c>
      <c r="AI572" s="125">
        <v>0</v>
      </c>
      <c r="AJ572" s="125">
        <v>0</v>
      </c>
      <c r="AK572" s="125">
        <v>0</v>
      </c>
      <c r="AL572" s="125">
        <v>0</v>
      </c>
      <c r="AM572" s="125">
        <v>0</v>
      </c>
      <c r="AN572" s="125">
        <v>0</v>
      </c>
      <c r="AO572" s="126">
        <v>0</v>
      </c>
    </row>
    <row r="573" spans="1:41">
      <c r="A573" s="123" t="s">
        <v>176</v>
      </c>
      <c r="B573" t="s">
        <v>678</v>
      </c>
      <c r="G573" s="125">
        <v>0</v>
      </c>
      <c r="H573" s="125">
        <v>0</v>
      </c>
      <c r="I573" s="125">
        <v>0</v>
      </c>
      <c r="J573" s="125">
        <v>0</v>
      </c>
      <c r="K573" s="125">
        <v>0</v>
      </c>
      <c r="L573" s="125">
        <v>0</v>
      </c>
      <c r="M573" s="125">
        <v>0</v>
      </c>
      <c r="N573" s="125">
        <v>0</v>
      </c>
      <c r="O573" s="125">
        <v>0</v>
      </c>
      <c r="P573" s="125">
        <v>0</v>
      </c>
      <c r="Q573" s="125">
        <v>0</v>
      </c>
      <c r="R573" s="125">
        <v>0</v>
      </c>
      <c r="S573" s="125">
        <v>0</v>
      </c>
      <c r="T573" s="125">
        <v>0</v>
      </c>
      <c r="U573" s="125">
        <v>0</v>
      </c>
      <c r="V573" s="125">
        <v>0</v>
      </c>
      <c r="W573" s="125">
        <v>0</v>
      </c>
      <c r="X573" s="125">
        <v>0</v>
      </c>
      <c r="Y573" s="125">
        <v>0</v>
      </c>
      <c r="Z573" s="125">
        <v>0</v>
      </c>
      <c r="AA573" s="125">
        <v>0</v>
      </c>
      <c r="AB573" s="125">
        <v>0</v>
      </c>
      <c r="AC573" s="125">
        <v>0</v>
      </c>
      <c r="AD573" s="125">
        <v>0</v>
      </c>
      <c r="AE573" s="125">
        <v>0</v>
      </c>
      <c r="AF573" s="125">
        <v>0</v>
      </c>
      <c r="AG573" s="125">
        <v>0</v>
      </c>
      <c r="AH573" s="125">
        <v>0</v>
      </c>
      <c r="AI573" s="125">
        <v>0</v>
      </c>
      <c r="AJ573" s="125">
        <v>0</v>
      </c>
      <c r="AK573" s="125">
        <v>0</v>
      </c>
      <c r="AL573" s="125">
        <v>0</v>
      </c>
      <c r="AM573" s="125">
        <v>0</v>
      </c>
      <c r="AN573" s="125">
        <v>0</v>
      </c>
      <c r="AO573" s="126">
        <v>0</v>
      </c>
    </row>
    <row r="574" spans="1:41">
      <c r="A574" s="123" t="s">
        <v>177</v>
      </c>
      <c r="B574" t="s">
        <v>678</v>
      </c>
      <c r="G574" s="125">
        <v>0</v>
      </c>
      <c r="H574" s="125">
        <v>0</v>
      </c>
      <c r="I574" s="125">
        <v>0</v>
      </c>
      <c r="J574" s="125">
        <v>0</v>
      </c>
      <c r="K574" s="125">
        <v>0</v>
      </c>
      <c r="L574" s="125">
        <v>0</v>
      </c>
      <c r="M574" s="125">
        <v>0</v>
      </c>
      <c r="N574" s="125">
        <v>0</v>
      </c>
      <c r="O574" s="125">
        <v>0</v>
      </c>
      <c r="P574" s="125">
        <v>0</v>
      </c>
      <c r="Q574" s="125">
        <v>0</v>
      </c>
      <c r="R574" s="125">
        <v>0</v>
      </c>
      <c r="S574" s="125">
        <v>0</v>
      </c>
      <c r="T574" s="125">
        <v>0</v>
      </c>
      <c r="U574" s="125">
        <v>0</v>
      </c>
      <c r="V574" s="125">
        <v>0</v>
      </c>
      <c r="W574" s="125">
        <v>0</v>
      </c>
      <c r="X574" s="125">
        <v>0</v>
      </c>
      <c r="Y574" s="125">
        <v>0</v>
      </c>
      <c r="Z574" s="125">
        <v>0</v>
      </c>
      <c r="AA574" s="125">
        <v>0</v>
      </c>
      <c r="AB574" s="125">
        <v>0</v>
      </c>
      <c r="AC574" s="125">
        <v>0</v>
      </c>
      <c r="AD574" s="125">
        <v>0</v>
      </c>
      <c r="AE574" s="125">
        <v>0</v>
      </c>
      <c r="AF574" s="125">
        <v>0</v>
      </c>
      <c r="AG574" s="125">
        <v>0</v>
      </c>
      <c r="AH574" s="125">
        <v>0</v>
      </c>
      <c r="AI574" s="125">
        <v>0</v>
      </c>
      <c r="AJ574" s="125">
        <v>0</v>
      </c>
      <c r="AK574" s="125">
        <v>0</v>
      </c>
      <c r="AL574" s="125">
        <v>0</v>
      </c>
      <c r="AM574" s="125">
        <v>0</v>
      </c>
      <c r="AN574" s="125">
        <v>0</v>
      </c>
      <c r="AO574" s="126">
        <v>0</v>
      </c>
    </row>
    <row r="575" spans="1:41">
      <c r="A575" s="123" t="s">
        <v>178</v>
      </c>
      <c r="B575" t="s">
        <v>678</v>
      </c>
      <c r="G575" s="125">
        <v>0</v>
      </c>
      <c r="H575" s="125">
        <v>0</v>
      </c>
      <c r="I575" s="125">
        <v>0</v>
      </c>
      <c r="J575" s="125">
        <v>0</v>
      </c>
      <c r="K575" s="125">
        <v>0</v>
      </c>
      <c r="L575" s="125">
        <v>0</v>
      </c>
      <c r="M575" s="125">
        <v>0</v>
      </c>
      <c r="N575" s="125">
        <v>0</v>
      </c>
      <c r="O575" s="125">
        <v>0</v>
      </c>
      <c r="P575" s="125">
        <v>0</v>
      </c>
      <c r="Q575" s="125">
        <v>0</v>
      </c>
      <c r="R575" s="125">
        <v>0</v>
      </c>
      <c r="S575" s="125">
        <v>0</v>
      </c>
      <c r="T575" s="125">
        <v>0</v>
      </c>
      <c r="U575" s="125">
        <v>0</v>
      </c>
      <c r="V575" s="125">
        <v>0</v>
      </c>
      <c r="W575" s="125">
        <v>0</v>
      </c>
      <c r="X575" s="125">
        <v>0</v>
      </c>
      <c r="Y575" s="125">
        <v>0</v>
      </c>
      <c r="Z575" s="125">
        <v>0</v>
      </c>
      <c r="AA575" s="125">
        <v>0</v>
      </c>
      <c r="AB575" s="125">
        <v>0</v>
      </c>
      <c r="AC575" s="125">
        <v>0</v>
      </c>
      <c r="AD575" s="125">
        <v>0</v>
      </c>
      <c r="AE575" s="125">
        <v>0</v>
      </c>
      <c r="AF575" s="125">
        <v>0</v>
      </c>
      <c r="AG575" s="125">
        <v>0</v>
      </c>
      <c r="AH575" s="125">
        <v>0</v>
      </c>
      <c r="AI575" s="125">
        <v>0</v>
      </c>
      <c r="AJ575" s="125">
        <v>0</v>
      </c>
      <c r="AK575" s="125">
        <v>0</v>
      </c>
      <c r="AL575" s="125">
        <v>0</v>
      </c>
      <c r="AM575" s="125">
        <v>0</v>
      </c>
      <c r="AN575" s="125">
        <v>0</v>
      </c>
      <c r="AO575" s="126">
        <v>0</v>
      </c>
    </row>
    <row r="576" spans="1:41">
      <c r="A576" s="123" t="s">
        <v>1</v>
      </c>
      <c r="B576" t="s">
        <v>678</v>
      </c>
      <c r="G576" s="222">
        <v>11.945816398883998</v>
      </c>
      <c r="H576" s="222">
        <v>11.945816398883998</v>
      </c>
      <c r="I576" s="222">
        <v>19.516809369910028</v>
      </c>
      <c r="J576" s="222">
        <v>19.516809369910028</v>
      </c>
      <c r="K576" s="222">
        <v>35.444564568422024</v>
      </c>
      <c r="L576" s="222">
        <v>35.444564568422024</v>
      </c>
      <c r="M576" s="222">
        <v>40.753816301259363</v>
      </c>
      <c r="N576" s="222">
        <v>69.954700831864685</v>
      </c>
      <c r="O576" s="222">
        <v>85.882456030376687</v>
      </c>
      <c r="P576" s="222">
        <v>96.500959496051337</v>
      </c>
      <c r="Q576" s="222">
        <v>96.500959496051337</v>
      </c>
      <c r="R576" s="222">
        <v>123.047218160238</v>
      </c>
      <c r="S576" s="222">
        <v>133.66572162591265</v>
      </c>
      <c r="T576" s="222">
        <v>144.28422509158733</v>
      </c>
      <c r="U576" s="222">
        <v>160.21198029009935</v>
      </c>
      <c r="V576" s="222">
        <v>170.830483755774</v>
      </c>
      <c r="W576" s="222">
        <v>197.37674241996061</v>
      </c>
      <c r="X576" s="222">
        <v>202.685994152798</v>
      </c>
      <c r="Y576" s="222">
        <v>202.685994152798</v>
      </c>
      <c r="Z576" s="222">
        <v>202.685994152798</v>
      </c>
      <c r="AA576" s="222">
        <v>202.685994152798</v>
      </c>
      <c r="AB576" s="222">
        <v>202.685994152798</v>
      </c>
      <c r="AC576" s="222">
        <v>213.30449761847262</v>
      </c>
      <c r="AD576" s="222">
        <v>213.30449761847262</v>
      </c>
      <c r="AE576" s="222">
        <v>223.92300108414727</v>
      </c>
      <c r="AF576" s="222">
        <v>229.23225281698464</v>
      </c>
      <c r="AG576" s="222">
        <v>229.23225281698464</v>
      </c>
      <c r="AH576" s="222">
        <v>229.23225281698464</v>
      </c>
      <c r="AI576" s="222">
        <v>229.23225281698464</v>
      </c>
      <c r="AJ576" s="222">
        <v>239.85075628265932</v>
      </c>
      <c r="AK576" s="222">
        <v>239.85075628265932</v>
      </c>
      <c r="AL576" s="222">
        <v>239.85075628265932</v>
      </c>
      <c r="AM576" s="222">
        <v>245.16000801549663</v>
      </c>
      <c r="AN576" s="222">
        <v>245.16000801549663</v>
      </c>
      <c r="AO576" s="223">
        <v>245.16000801549663</v>
      </c>
    </row>
    <row r="577" spans="1:41">
      <c r="A577" s="123" t="s">
        <v>179</v>
      </c>
      <c r="B577" t="s">
        <v>678</v>
      </c>
      <c r="G577" s="125">
        <v>0.69072015677595866</v>
      </c>
      <c r="H577" s="125">
        <v>0.65858729894877976</v>
      </c>
      <c r="I577" s="125">
        <v>0.72750385218406777</v>
      </c>
      <c r="J577" s="125">
        <v>0.70493374380610241</v>
      </c>
      <c r="K577" s="125">
        <v>0.72098775371241852</v>
      </c>
      <c r="L577" s="125">
        <v>0.71607578491973212</v>
      </c>
      <c r="M577" s="125">
        <v>0.71448408373544314</v>
      </c>
      <c r="N577" s="125">
        <v>0.71485712832366655</v>
      </c>
      <c r="O577" s="125">
        <v>0.6805977835200071</v>
      </c>
      <c r="P577" s="125">
        <v>0.66500389356383471</v>
      </c>
      <c r="Q577" s="125">
        <v>0.62528547952942937</v>
      </c>
      <c r="R577" s="125">
        <v>0.64349079545197174</v>
      </c>
      <c r="S577" s="125">
        <v>0.60459311746125988</v>
      </c>
      <c r="T577" s="125">
        <v>0.52551684856159575</v>
      </c>
      <c r="U577" s="125">
        <v>0.47506674246060654</v>
      </c>
      <c r="V577" s="125">
        <v>0.43733796913766315</v>
      </c>
      <c r="W577" s="125">
        <v>0.42696691213942983</v>
      </c>
      <c r="X577" s="125">
        <v>0.40712012412950044</v>
      </c>
      <c r="Y577" s="125">
        <v>0.4188466460392159</v>
      </c>
      <c r="Z577" s="125">
        <v>0.42604669121394306</v>
      </c>
      <c r="AA577" s="125">
        <v>0.39860191850211352</v>
      </c>
      <c r="AB577" s="125">
        <v>0.38882777079463965</v>
      </c>
      <c r="AC577" s="125">
        <v>0.38678835918007959</v>
      </c>
      <c r="AD577" s="125">
        <v>0.39286923264053447</v>
      </c>
      <c r="AE577" s="125">
        <v>0.35624720253718961</v>
      </c>
      <c r="AF577" s="125">
        <v>0.32395266991784599</v>
      </c>
      <c r="AG577" s="125">
        <v>0.3348460083143931</v>
      </c>
      <c r="AH577" s="125">
        <v>0.36353431358643673</v>
      </c>
      <c r="AI577" s="125">
        <v>0.35946794731419185</v>
      </c>
      <c r="AJ577" s="125">
        <v>0.36041303471642672</v>
      </c>
      <c r="AK577" s="125">
        <v>0.36525036612926698</v>
      </c>
      <c r="AL577" s="125">
        <v>0.38765884715207027</v>
      </c>
      <c r="AM577" s="125">
        <v>0.38166501110393386</v>
      </c>
      <c r="AN577" s="125">
        <v>0.40154910357268558</v>
      </c>
      <c r="AO577" s="126">
        <v>0.42037618577533492</v>
      </c>
    </row>
    <row r="578" spans="1:41">
      <c r="A578" s="123" t="s">
        <v>180</v>
      </c>
      <c r="B578" t="s">
        <v>678</v>
      </c>
      <c r="G578" s="222">
        <v>15.709636462555251</v>
      </c>
      <c r="H578" s="222">
        <v>22.348664621405952</v>
      </c>
      <c r="I578" s="222">
        <v>25.956832099042202</v>
      </c>
      <c r="J578" s="222">
        <v>25.956832099042202</v>
      </c>
      <c r="K578" s="222">
        <v>25.956832099042202</v>
      </c>
      <c r="L578" s="222">
        <v>27.851120024801236</v>
      </c>
      <c r="M578" s="222">
        <v>27.851120024801236</v>
      </c>
      <c r="N578" s="222">
        <v>27.851120024801236</v>
      </c>
      <c r="O578" s="222">
        <v>35.067454980073734</v>
      </c>
      <c r="P578" s="222">
        <v>42.283789935346242</v>
      </c>
      <c r="Q578" s="222">
        <v>49.500124890618743</v>
      </c>
      <c r="R578" s="222">
        <v>67.107982181483649</v>
      </c>
      <c r="S578" s="222">
        <v>74.32431713675615</v>
      </c>
      <c r="T578" s="222">
        <v>77.932484614392393</v>
      </c>
      <c r="U578" s="222">
        <v>87.909067690056631</v>
      </c>
      <c r="V578" s="222">
        <v>102.34173760060165</v>
      </c>
      <c r="W578" s="222">
        <v>113.16624003351041</v>
      </c>
      <c r="X578" s="222">
        <v>120.38257498878289</v>
      </c>
      <c r="Y578" s="222">
        <v>123.99074246641915</v>
      </c>
      <c r="Z578" s="222">
        <v>123.99074246641915</v>
      </c>
      <c r="AA578" s="222">
        <v>123.99074246641915</v>
      </c>
      <c r="AB578" s="222">
        <v>123.99074246641915</v>
      </c>
      <c r="AC578" s="222">
        <v>123.99074246641915</v>
      </c>
      <c r="AD578" s="222">
        <v>138.42341237696417</v>
      </c>
      <c r="AE578" s="222">
        <v>138.42341237696417</v>
      </c>
      <c r="AF578" s="222">
        <v>160.07241724278163</v>
      </c>
      <c r="AG578" s="222">
        <v>167.28875219805417</v>
      </c>
      <c r="AH578" s="222">
        <v>174.50508715332666</v>
      </c>
      <c r="AI578" s="222">
        <v>179.91733836978105</v>
      </c>
      <c r="AJ578" s="222">
        <v>190.74184080268978</v>
      </c>
      <c r="AK578" s="222">
        <v>194.35000828032605</v>
      </c>
      <c r="AL578" s="222">
        <v>194.35000828032605</v>
      </c>
      <c r="AM578" s="222">
        <v>201.56634323559854</v>
      </c>
      <c r="AN578" s="222">
        <v>201.56634323559854</v>
      </c>
      <c r="AO578" s="223">
        <v>201.56634323559854</v>
      </c>
    </row>
    <row r="579" spans="1:41">
      <c r="A579" s="123" t="s">
        <v>181</v>
      </c>
      <c r="B579" t="s">
        <v>678</v>
      </c>
      <c r="G579" s="403">
        <v>0</v>
      </c>
      <c r="H579" s="403">
        <v>0</v>
      </c>
      <c r="I579" s="403">
        <v>0</v>
      </c>
      <c r="J579" s="403">
        <v>0</v>
      </c>
      <c r="K579" s="403">
        <v>0</v>
      </c>
      <c r="L579" s="403">
        <v>0</v>
      </c>
      <c r="M579" s="403">
        <v>0</v>
      </c>
      <c r="N579" s="403">
        <v>0</v>
      </c>
      <c r="O579" s="403">
        <v>0</v>
      </c>
      <c r="P579" s="403">
        <v>0</v>
      </c>
      <c r="Q579" s="403">
        <v>0</v>
      </c>
      <c r="R579" s="403">
        <v>0</v>
      </c>
      <c r="S579" s="403">
        <v>0</v>
      </c>
      <c r="T579" s="403">
        <v>0</v>
      </c>
      <c r="U579" s="403">
        <v>0</v>
      </c>
      <c r="V579" s="403">
        <v>0</v>
      </c>
      <c r="W579" s="403">
        <v>0</v>
      </c>
      <c r="X579" s="403">
        <v>0</v>
      </c>
      <c r="Y579" s="403">
        <v>0</v>
      </c>
      <c r="Z579" s="403">
        <v>0</v>
      </c>
      <c r="AA579" s="403">
        <v>0</v>
      </c>
      <c r="AB579" s="403">
        <v>0</v>
      </c>
      <c r="AC579" s="403">
        <v>0</v>
      </c>
      <c r="AD579" s="403">
        <v>0</v>
      </c>
      <c r="AE579" s="403">
        <v>0</v>
      </c>
      <c r="AF579" s="403">
        <v>0</v>
      </c>
      <c r="AG579" s="403">
        <v>0</v>
      </c>
      <c r="AH579" s="403">
        <v>0</v>
      </c>
      <c r="AI579" s="403">
        <v>0</v>
      </c>
      <c r="AJ579" s="403">
        <v>0</v>
      </c>
      <c r="AK579" s="403">
        <v>0</v>
      </c>
      <c r="AL579" s="403">
        <v>0</v>
      </c>
      <c r="AM579" s="403">
        <v>0</v>
      </c>
      <c r="AN579" s="403">
        <v>0</v>
      </c>
      <c r="AO579" s="405">
        <v>0</v>
      </c>
    </row>
    <row r="580" spans="1:41">
      <c r="A580" s="123" t="s">
        <v>182</v>
      </c>
      <c r="B580" t="s">
        <v>678</v>
      </c>
      <c r="G580" s="125">
        <v>0</v>
      </c>
      <c r="H580" s="125">
        <v>0</v>
      </c>
      <c r="I580" s="125">
        <v>0</v>
      </c>
      <c r="J580" s="125">
        <v>0</v>
      </c>
      <c r="K580" s="125">
        <v>0</v>
      </c>
      <c r="L580" s="125">
        <v>0</v>
      </c>
      <c r="M580" s="125">
        <v>0</v>
      </c>
      <c r="N580" s="125">
        <v>0</v>
      </c>
      <c r="O580" s="125">
        <v>0</v>
      </c>
      <c r="P580" s="125">
        <v>0</v>
      </c>
      <c r="Q580" s="125">
        <v>0</v>
      </c>
      <c r="R580" s="125">
        <v>0</v>
      </c>
      <c r="S580" s="125">
        <v>0</v>
      </c>
      <c r="T580" s="125">
        <v>0</v>
      </c>
      <c r="U580" s="125">
        <v>0</v>
      </c>
      <c r="V580" s="125">
        <v>0</v>
      </c>
      <c r="W580" s="125">
        <v>0</v>
      </c>
      <c r="X580" s="125">
        <v>0</v>
      </c>
      <c r="Y580" s="125">
        <v>0</v>
      </c>
      <c r="Z580" s="125">
        <v>0</v>
      </c>
      <c r="AA580" s="125">
        <v>0</v>
      </c>
      <c r="AB580" s="125">
        <v>0</v>
      </c>
      <c r="AC580" s="125">
        <v>0</v>
      </c>
      <c r="AD580" s="125">
        <v>0</v>
      </c>
      <c r="AE580" s="125">
        <v>0</v>
      </c>
      <c r="AF580" s="125">
        <v>0</v>
      </c>
      <c r="AG580" s="125">
        <v>0</v>
      </c>
      <c r="AH580" s="125">
        <v>0</v>
      </c>
      <c r="AI580" s="125">
        <v>0</v>
      </c>
      <c r="AJ580" s="125">
        <v>0</v>
      </c>
      <c r="AK580" s="125">
        <v>0</v>
      </c>
      <c r="AL580" s="125">
        <v>0</v>
      </c>
      <c r="AM580" s="125">
        <v>0</v>
      </c>
      <c r="AN580" s="125">
        <v>0</v>
      </c>
      <c r="AO580" s="126">
        <v>0</v>
      </c>
    </row>
    <row r="581" spans="1:41">
      <c r="A581" s="123" t="s">
        <v>183</v>
      </c>
      <c r="B581" t="s">
        <v>678</v>
      </c>
      <c r="G581" s="222">
        <v>18.418715859242035</v>
      </c>
      <c r="H581" s="222">
        <v>20.179801984426021</v>
      </c>
      <c r="I581" s="222">
        <v>21.957621733728576</v>
      </c>
      <c r="J581" s="222">
        <v>23.401115295947619</v>
      </c>
      <c r="K581" s="222">
        <v>24.694120735822437</v>
      </c>
      <c r="L581" s="222">
        <v>26.43405593492448</v>
      </c>
      <c r="M581" s="222">
        <v>28.192232830458632</v>
      </c>
      <c r="N581" s="222">
        <v>30.112043523689561</v>
      </c>
      <c r="O581" s="222">
        <v>31.891534447234751</v>
      </c>
      <c r="P581" s="222">
        <v>33.606194181570778</v>
      </c>
      <c r="Q581" s="222">
        <v>35.336550656731255</v>
      </c>
      <c r="R581" s="222">
        <v>37.352294602847728</v>
      </c>
      <c r="S581" s="222">
        <v>39.432579127221743</v>
      </c>
      <c r="T581" s="222">
        <v>41.561294178652147</v>
      </c>
      <c r="U581" s="222">
        <v>43.626873871067943</v>
      </c>
      <c r="V581" s="222">
        <v>45.30902687739615</v>
      </c>
      <c r="W581" s="222">
        <v>47.257008353007826</v>
      </c>
      <c r="X581" s="222">
        <v>49.370770005760185</v>
      </c>
      <c r="Y581" s="222">
        <v>51.40878108849558</v>
      </c>
      <c r="Z581" s="222">
        <v>53.271029511292561</v>
      </c>
      <c r="AA581" s="222">
        <v>55.316124591688919</v>
      </c>
      <c r="AB581" s="222">
        <v>57.448915921967007</v>
      </c>
      <c r="AC581" s="222">
        <v>59.549871641949885</v>
      </c>
      <c r="AD581" s="222">
        <v>61.826326388893463</v>
      </c>
      <c r="AE581" s="222">
        <v>64.07581734044517</v>
      </c>
      <c r="AF581" s="222">
        <v>65.880293224318308</v>
      </c>
      <c r="AG581" s="222">
        <v>67.992560673482032</v>
      </c>
      <c r="AH581" s="222">
        <v>70.097784617735059</v>
      </c>
      <c r="AI581" s="222">
        <v>72.226392047255274</v>
      </c>
      <c r="AJ581" s="222">
        <v>74.368110149037918</v>
      </c>
      <c r="AK581" s="222">
        <v>76.475289071134924</v>
      </c>
      <c r="AL581" s="222">
        <v>78.564231963578422</v>
      </c>
      <c r="AM581" s="222">
        <v>80.646885846109441</v>
      </c>
      <c r="AN581" s="222">
        <v>82.715171349654696</v>
      </c>
      <c r="AO581" s="223">
        <v>84.811346577607452</v>
      </c>
    </row>
    <row r="582" spans="1:41">
      <c r="A582" s="123" t="s">
        <v>23</v>
      </c>
      <c r="B582" t="s">
        <v>678</v>
      </c>
      <c r="G582" s="125">
        <v>0</v>
      </c>
      <c r="H582" s="125">
        <v>0</v>
      </c>
      <c r="I582" s="125">
        <v>0</v>
      </c>
      <c r="J582" s="125">
        <v>0</v>
      </c>
      <c r="K582" s="125">
        <v>0</v>
      </c>
      <c r="L582" s="125">
        <v>0</v>
      </c>
      <c r="M582" s="125">
        <v>0</v>
      </c>
      <c r="N582" s="125">
        <v>0</v>
      </c>
      <c r="O582" s="125">
        <v>0</v>
      </c>
      <c r="P582" s="125">
        <v>0</v>
      </c>
      <c r="Q582" s="125">
        <v>0</v>
      </c>
      <c r="R582" s="125">
        <v>16.801294343429419</v>
      </c>
      <c r="S582" s="125">
        <v>13.180313329337647</v>
      </c>
      <c r="T582" s="125">
        <v>14.634202051739521</v>
      </c>
      <c r="U582" s="125">
        <v>15.634761222192799</v>
      </c>
      <c r="V582" s="125">
        <v>15.157679469711756</v>
      </c>
      <c r="W582" s="125">
        <v>17.003205656570586</v>
      </c>
      <c r="X582" s="125">
        <v>19.026297120665145</v>
      </c>
      <c r="Y582" s="125">
        <v>16.371715777626008</v>
      </c>
      <c r="Z582" s="125">
        <v>14.512086911449043</v>
      </c>
      <c r="AA582" s="125">
        <v>17.360174793362514</v>
      </c>
      <c r="AB582" s="125">
        <v>14.837756430851362</v>
      </c>
      <c r="AC582" s="125">
        <v>13.192326048171276</v>
      </c>
      <c r="AD582" s="125">
        <v>12.832050134854484</v>
      </c>
      <c r="AE582" s="125">
        <v>7.1966957428495775</v>
      </c>
      <c r="AF582" s="125">
        <v>8.2845505347137056</v>
      </c>
      <c r="AG582" s="125">
        <v>10.172506805447147</v>
      </c>
      <c r="AH582" s="125">
        <v>13.635956289027655</v>
      </c>
      <c r="AI582" s="125">
        <v>12.025444397789364</v>
      </c>
      <c r="AJ582" s="125">
        <v>11.860365450420943</v>
      </c>
      <c r="AK582" s="125">
        <v>11.5850978600998</v>
      </c>
      <c r="AL582" s="125">
        <v>11.327648974130243</v>
      </c>
      <c r="AM582" s="125">
        <v>10.866459907797168</v>
      </c>
      <c r="AN582" s="125">
        <v>12.900008460637826</v>
      </c>
      <c r="AO582" s="126">
        <v>14.973562573176855</v>
      </c>
    </row>
    <row r="583" spans="1:41">
      <c r="A583" s="123" t="s">
        <v>24</v>
      </c>
      <c r="B583" t="s">
        <v>678</v>
      </c>
      <c r="G583" s="125">
        <v>1.1477804961532063E-2</v>
      </c>
      <c r="H583" s="125">
        <v>0.14371505760444692</v>
      </c>
      <c r="I583" s="125">
        <v>0.17783758460528931</v>
      </c>
      <c r="J583" s="125">
        <v>0</v>
      </c>
      <c r="K583" s="125">
        <v>0</v>
      </c>
      <c r="L583" s="125">
        <v>0</v>
      </c>
      <c r="M583" s="125">
        <v>0.15452135858867555</v>
      </c>
      <c r="N583" s="125">
        <v>0.14232229772154295</v>
      </c>
      <c r="O583" s="125">
        <v>8.3055540835187444E-2</v>
      </c>
      <c r="P583" s="125">
        <v>0.28529123768734149</v>
      </c>
      <c r="Q583" s="125">
        <v>0.2907503448676893</v>
      </c>
      <c r="R583" s="125">
        <v>0.28453268206661886</v>
      </c>
      <c r="S583" s="125">
        <v>0.29348611270520014</v>
      </c>
      <c r="T583" s="125">
        <v>0.31963761990331951</v>
      </c>
      <c r="U583" s="125">
        <v>0.31143029741598605</v>
      </c>
      <c r="V583" s="125">
        <v>0.28750472412653855</v>
      </c>
      <c r="W583" s="125">
        <v>0.31053495245464785</v>
      </c>
      <c r="X583" s="125">
        <v>0.27674817507060695</v>
      </c>
      <c r="Y583" s="125">
        <v>0.29017833051587938</v>
      </c>
      <c r="Z583" s="125">
        <v>0.32182621140356688</v>
      </c>
      <c r="AA583" s="125">
        <v>0.30506341677962623</v>
      </c>
      <c r="AB583" s="125">
        <v>0.31642930362099098</v>
      </c>
      <c r="AC583" s="125">
        <v>0.30000223015165034</v>
      </c>
      <c r="AD583" s="125">
        <v>0.31121889915772577</v>
      </c>
      <c r="AE583" s="125">
        <v>0.32423866760635039</v>
      </c>
      <c r="AF583" s="125">
        <v>0.3025265997309009</v>
      </c>
      <c r="AG583" s="125">
        <v>0.28760420900833172</v>
      </c>
      <c r="AH583" s="125">
        <v>0.33290609106902674</v>
      </c>
      <c r="AI583" s="125">
        <v>0.3188044363901511</v>
      </c>
      <c r="AJ583" s="125">
        <v>0.34332689999555721</v>
      </c>
      <c r="AK583" s="125">
        <v>0.33417451856819042</v>
      </c>
      <c r="AL583" s="125">
        <v>0.33280662516203452</v>
      </c>
      <c r="AM583" s="125">
        <v>0.33676104959561082</v>
      </c>
      <c r="AN583" s="125">
        <v>0.33784291685106077</v>
      </c>
      <c r="AO583" s="126">
        <v>0.34510514244875884</v>
      </c>
    </row>
    <row r="584" spans="1:41">
      <c r="A584" s="111" t="s">
        <v>651</v>
      </c>
      <c r="B584" t="s">
        <v>678</v>
      </c>
      <c r="G584" s="125">
        <v>2.0480980412860096E-2</v>
      </c>
      <c r="H584" s="125">
        <v>3.7442766147038432E-2</v>
      </c>
      <c r="I584" s="125">
        <v>6.715075825156111E-2</v>
      </c>
      <c r="J584" s="125">
        <v>0</v>
      </c>
      <c r="K584" s="125">
        <v>0</v>
      </c>
      <c r="L584" s="125">
        <v>2.5902783134385592E-2</v>
      </c>
      <c r="M584" s="125">
        <v>0.16580019853032138</v>
      </c>
      <c r="N584" s="125">
        <v>0.18564696756544977</v>
      </c>
      <c r="O584" s="125">
        <v>0.22616126065420109</v>
      </c>
      <c r="P584" s="125">
        <v>0.34379944844037486</v>
      </c>
      <c r="Q584" s="125">
        <v>0.46164901551000787</v>
      </c>
      <c r="R584" s="125">
        <v>0.50807010723457713</v>
      </c>
      <c r="S584" s="125">
        <v>0.609355811494254</v>
      </c>
      <c r="T584" s="125">
        <v>0.74160550686294335</v>
      </c>
      <c r="U584" s="125">
        <v>0.80769929279800423</v>
      </c>
      <c r="V584" s="125">
        <v>0.85721676845363393</v>
      </c>
      <c r="W584" s="125">
        <v>0.94364228138851347</v>
      </c>
      <c r="X584" s="125">
        <v>0.87485005104956526</v>
      </c>
      <c r="Y584" s="125">
        <v>1.1150507669848702</v>
      </c>
      <c r="Z584" s="125">
        <v>1.1788564196134872</v>
      </c>
      <c r="AA584" s="125">
        <v>1.2207510346030681</v>
      </c>
      <c r="AB584" s="125">
        <v>1.281385618483776</v>
      </c>
      <c r="AC584" s="125">
        <v>1.3979171579243561</v>
      </c>
      <c r="AD584" s="125">
        <v>1.4360686518646162</v>
      </c>
      <c r="AE584" s="125">
        <v>1.4308956657089793</v>
      </c>
      <c r="AF584" s="125">
        <v>1.4667839971809491</v>
      </c>
      <c r="AG584" s="125">
        <v>1.4777892299791622</v>
      </c>
      <c r="AH584" s="125">
        <v>1.5057189227060801</v>
      </c>
      <c r="AI584" s="125">
        <v>1.528326411442072</v>
      </c>
      <c r="AJ584" s="125">
        <v>1.56358052916446</v>
      </c>
      <c r="AK584" s="125">
        <v>1.5680945584299735</v>
      </c>
      <c r="AL584" s="125">
        <v>1.6758840275406308</v>
      </c>
      <c r="AM584" s="125">
        <v>1.7040374711212787</v>
      </c>
      <c r="AN584" s="125">
        <v>1.6585491047160741</v>
      </c>
      <c r="AO584" s="406">
        <v>1.7094220642579869</v>
      </c>
    </row>
    <row r="585" spans="1:41">
      <c r="A585" s="127" t="s">
        <v>184</v>
      </c>
      <c r="B585" s="377" t="s">
        <v>678</v>
      </c>
      <c r="C585" s="377"/>
      <c r="D585" s="377"/>
      <c r="E585" s="377"/>
      <c r="F585" s="377"/>
      <c r="G585" s="129">
        <v>445.70462523308146</v>
      </c>
      <c r="H585" s="129">
        <v>338.04424822890115</v>
      </c>
      <c r="I585" s="129">
        <v>420.29566335409277</v>
      </c>
      <c r="J585" s="129">
        <v>424.84787422136844</v>
      </c>
      <c r="K585" s="129">
        <v>436.58089686778243</v>
      </c>
      <c r="L585" s="129">
        <v>419.07972407821688</v>
      </c>
      <c r="M585" s="129">
        <v>388.15535081749385</v>
      </c>
      <c r="N585" s="129">
        <v>419.68564447370937</v>
      </c>
      <c r="O585" s="129">
        <v>517.54768139783403</v>
      </c>
      <c r="P585" s="129">
        <v>438.27358704201936</v>
      </c>
      <c r="Q585" s="129">
        <v>382.69549966990223</v>
      </c>
      <c r="R585" s="129">
        <v>434.99085582443172</v>
      </c>
      <c r="S585" s="129">
        <v>462.84186984023876</v>
      </c>
      <c r="T585" s="129">
        <v>408.44644951289763</v>
      </c>
      <c r="U585" s="129">
        <v>436.52631519939376</v>
      </c>
      <c r="V585" s="129">
        <v>462.83033384347334</v>
      </c>
      <c r="W585" s="129">
        <v>503.531773753376</v>
      </c>
      <c r="X585" s="129">
        <v>520.58795016707779</v>
      </c>
      <c r="Y585" s="129">
        <v>524.85406196179451</v>
      </c>
      <c r="Z585" s="129">
        <v>524.68481625243305</v>
      </c>
      <c r="AA585" s="129">
        <v>530.02130096384371</v>
      </c>
      <c r="AB585" s="129">
        <v>534.2897692031612</v>
      </c>
      <c r="AC585" s="129">
        <v>544.6076169109914</v>
      </c>
      <c r="AD585" s="129">
        <v>561.70842256113065</v>
      </c>
      <c r="AE585" s="129">
        <v>567.80533152527232</v>
      </c>
      <c r="AF585" s="129">
        <v>596.58844447157662</v>
      </c>
      <c r="AG585" s="129">
        <v>608.51532821974354</v>
      </c>
      <c r="AH585" s="129">
        <v>623.30522523672039</v>
      </c>
      <c r="AI585" s="129">
        <v>628.97102923381169</v>
      </c>
      <c r="AJ585" s="129">
        <v>653.22835007463379</v>
      </c>
      <c r="AK585" s="129">
        <v>658.72044910749514</v>
      </c>
      <c r="AL585" s="129">
        <v>662.42297541811854</v>
      </c>
      <c r="AM585" s="129">
        <v>677.4258319656833</v>
      </c>
      <c r="AN585" s="129">
        <v>682.88450396912867</v>
      </c>
      <c r="AO585" s="130">
        <v>688.69427372929522</v>
      </c>
    </row>
    <row r="586" spans="1:41">
      <c r="A586" s="119" t="s">
        <v>169</v>
      </c>
      <c r="G586" s="125"/>
      <c r="H586" s="125"/>
      <c r="I586" s="125"/>
      <c r="J586" s="125"/>
      <c r="K586" s="125"/>
      <c r="L586" s="125"/>
      <c r="M586" s="125"/>
      <c r="N586" s="125"/>
      <c r="O586" s="125"/>
      <c r="P586" s="125"/>
      <c r="Q586" s="125"/>
      <c r="R586" s="125"/>
      <c r="S586" s="125"/>
      <c r="T586" s="125"/>
      <c r="U586" s="125"/>
      <c r="V586" s="125"/>
      <c r="W586" s="125"/>
      <c r="X586" s="125"/>
      <c r="Y586" s="125"/>
      <c r="Z586" s="125"/>
      <c r="AA586" s="125"/>
      <c r="AB586" s="125"/>
      <c r="AC586" s="125"/>
      <c r="AD586" s="125"/>
      <c r="AE586" s="125"/>
      <c r="AF586" s="125"/>
      <c r="AG586" s="125"/>
      <c r="AH586" s="125"/>
      <c r="AI586" s="125"/>
      <c r="AJ586" s="125"/>
      <c r="AK586" s="125"/>
      <c r="AL586" s="125"/>
      <c r="AM586" s="125"/>
      <c r="AN586" s="125"/>
      <c r="AO586" s="126"/>
    </row>
    <row r="587" spans="1:41">
      <c r="A587" s="123" t="s">
        <v>12</v>
      </c>
      <c r="B587" t="s">
        <v>678</v>
      </c>
      <c r="G587" s="125">
        <v>692.20328809552029</v>
      </c>
      <c r="H587" s="125">
        <v>572.67239669519404</v>
      </c>
      <c r="I587" s="125">
        <v>628.29969695549471</v>
      </c>
      <c r="J587" s="125">
        <v>615.61010537640777</v>
      </c>
      <c r="K587" s="125">
        <v>603.55803432342782</v>
      </c>
      <c r="L587" s="125">
        <v>588.90011650277381</v>
      </c>
      <c r="M587" s="125">
        <v>552.41619122505017</v>
      </c>
      <c r="N587" s="125">
        <v>541.97631763283357</v>
      </c>
      <c r="O587" s="125">
        <v>498.0610417752705</v>
      </c>
      <c r="P587" s="125">
        <v>377.51091499093138</v>
      </c>
      <c r="Q587" s="125">
        <v>236.1348046787885</v>
      </c>
      <c r="R587" s="125">
        <v>194.32881263589991</v>
      </c>
      <c r="S587" s="125">
        <v>194.54088351290704</v>
      </c>
      <c r="T587" s="125">
        <v>121.54018621069361</v>
      </c>
      <c r="U587" s="125">
        <v>52.770374978656754</v>
      </c>
      <c r="V587" s="125">
        <v>0</v>
      </c>
      <c r="W587" s="125">
        <v>0</v>
      </c>
      <c r="X587" s="125">
        <v>0</v>
      </c>
      <c r="Y587" s="125">
        <v>0</v>
      </c>
      <c r="Z587" s="125">
        <v>0</v>
      </c>
      <c r="AA587" s="125">
        <v>0</v>
      </c>
      <c r="AB587" s="125">
        <v>0</v>
      </c>
      <c r="AC587" s="125">
        <v>0</v>
      </c>
      <c r="AD587" s="125">
        <v>0</v>
      </c>
      <c r="AE587" s="125">
        <v>0</v>
      </c>
      <c r="AF587" s="125">
        <v>0</v>
      </c>
      <c r="AG587" s="125">
        <v>0</v>
      </c>
      <c r="AH587" s="125">
        <v>0</v>
      </c>
      <c r="AI587" s="125">
        <v>0</v>
      </c>
      <c r="AJ587" s="125">
        <v>0</v>
      </c>
      <c r="AK587" s="125">
        <v>0</v>
      </c>
      <c r="AL587" s="125">
        <v>0</v>
      </c>
      <c r="AM587" s="125">
        <v>0</v>
      </c>
      <c r="AN587" s="125">
        <v>0</v>
      </c>
      <c r="AO587" s="126">
        <v>0</v>
      </c>
    </row>
    <row r="588" spans="1:41">
      <c r="A588" s="123" t="s">
        <v>20</v>
      </c>
      <c r="B588" t="s">
        <v>678</v>
      </c>
      <c r="G588" s="125">
        <v>0</v>
      </c>
      <c r="H588" s="125">
        <v>0</v>
      </c>
      <c r="I588" s="125">
        <v>0</v>
      </c>
      <c r="J588" s="125">
        <v>0</v>
      </c>
      <c r="K588" s="125">
        <v>0</v>
      </c>
      <c r="L588" s="125">
        <v>0</v>
      </c>
      <c r="M588" s="125">
        <v>0</v>
      </c>
      <c r="N588" s="125">
        <v>0</v>
      </c>
      <c r="O588" s="125">
        <v>0</v>
      </c>
      <c r="P588" s="125">
        <v>0</v>
      </c>
      <c r="Q588" s="125">
        <v>0</v>
      </c>
      <c r="R588" s="125">
        <v>0</v>
      </c>
      <c r="S588" s="125">
        <v>0</v>
      </c>
      <c r="T588" s="125">
        <v>0</v>
      </c>
      <c r="U588" s="125">
        <v>0</v>
      </c>
      <c r="V588" s="125">
        <v>0</v>
      </c>
      <c r="W588" s="125">
        <v>0</v>
      </c>
      <c r="X588" s="125">
        <v>0</v>
      </c>
      <c r="Y588" s="125">
        <v>0</v>
      </c>
      <c r="Z588" s="125">
        <v>0</v>
      </c>
      <c r="AA588" s="125">
        <v>0</v>
      </c>
      <c r="AB588" s="125">
        <v>0</v>
      </c>
      <c r="AC588" s="125">
        <v>0</v>
      </c>
      <c r="AD588" s="125">
        <v>0</v>
      </c>
      <c r="AE588" s="125">
        <v>0</v>
      </c>
      <c r="AF588" s="125">
        <v>0</v>
      </c>
      <c r="AG588" s="125">
        <v>0</v>
      </c>
      <c r="AH588" s="125">
        <v>0</v>
      </c>
      <c r="AI588" s="125">
        <v>0</v>
      </c>
      <c r="AJ588" s="125">
        <v>0</v>
      </c>
      <c r="AK588" s="125">
        <v>0</v>
      </c>
      <c r="AL588" s="125">
        <v>0</v>
      </c>
      <c r="AM588" s="125">
        <v>0</v>
      </c>
      <c r="AN588" s="125">
        <v>0</v>
      </c>
      <c r="AO588" s="126">
        <v>0</v>
      </c>
    </row>
    <row r="589" spans="1:41">
      <c r="A589" s="123" t="s">
        <v>576</v>
      </c>
      <c r="B589" t="s">
        <v>678</v>
      </c>
      <c r="G589" s="125">
        <v>0</v>
      </c>
      <c r="H589" s="125">
        <v>0</v>
      </c>
      <c r="I589" s="125">
        <v>0</v>
      </c>
      <c r="J589" s="125">
        <v>12.33845423354218</v>
      </c>
      <c r="K589" s="125">
        <v>11.533378928028828</v>
      </c>
      <c r="L589" s="125">
        <v>12.48226895628903</v>
      </c>
      <c r="M589" s="125">
        <v>13.02642647860797</v>
      </c>
      <c r="N589" s="125">
        <v>13.067649765137155</v>
      </c>
      <c r="O589" s="125">
        <v>19.278149654718515</v>
      </c>
      <c r="P589" s="125">
        <v>27.521365331072985</v>
      </c>
      <c r="Q589" s="125">
        <v>27.596076864441628</v>
      </c>
      <c r="R589" s="125">
        <v>34.14203195781181</v>
      </c>
      <c r="S589" s="125">
        <v>47.04252632515437</v>
      </c>
      <c r="T589" s="125">
        <v>46.728869979980914</v>
      </c>
      <c r="U589" s="125">
        <v>48.091246728384959</v>
      </c>
      <c r="V589" s="125">
        <v>49.083647645186367</v>
      </c>
      <c r="W589" s="125">
        <v>49.057707725994518</v>
      </c>
      <c r="X589" s="125">
        <v>52.094936879956869</v>
      </c>
      <c r="Y589" s="125">
        <v>53.680664493285164</v>
      </c>
      <c r="Z589" s="125">
        <v>53.719984986767194</v>
      </c>
      <c r="AA589" s="125">
        <v>54.120228358381894</v>
      </c>
      <c r="AB589" s="125">
        <v>60.071974047481334</v>
      </c>
      <c r="AC589" s="125">
        <v>59.711946779957223</v>
      </c>
      <c r="AD589" s="125">
        <v>59.977267172385503</v>
      </c>
      <c r="AE589" s="125">
        <v>59.729728597295598</v>
      </c>
      <c r="AF589" s="125">
        <v>61.92185305369614</v>
      </c>
      <c r="AG589" s="125">
        <v>62.292798421732144</v>
      </c>
      <c r="AH589" s="125">
        <v>63.155387411752216</v>
      </c>
      <c r="AI589" s="125">
        <v>63.023113770184622</v>
      </c>
      <c r="AJ589" s="125">
        <v>63.424935389849679</v>
      </c>
      <c r="AK589" s="125">
        <v>63.443700557276578</v>
      </c>
      <c r="AL589" s="125">
        <v>65.12406111987589</v>
      </c>
      <c r="AM589" s="125">
        <v>65.790607475015349</v>
      </c>
      <c r="AN589" s="125">
        <v>66.949281537262721</v>
      </c>
      <c r="AO589" s="126">
        <v>67.518383333013929</v>
      </c>
    </row>
    <row r="590" spans="1:41">
      <c r="A590" s="123" t="s">
        <v>22</v>
      </c>
      <c r="B590" t="s">
        <v>678</v>
      </c>
      <c r="G590" s="125">
        <v>35.751150301712961</v>
      </c>
      <c r="H590" s="125">
        <v>36.988764355838995</v>
      </c>
      <c r="I590" s="125">
        <v>35.958397708399403</v>
      </c>
      <c r="J590" s="125">
        <v>35.173070161409406</v>
      </c>
      <c r="K590" s="125">
        <v>34.450614578757516</v>
      </c>
      <c r="L590" s="125">
        <v>34.467812669548152</v>
      </c>
      <c r="M590" s="125">
        <v>34.479303581353491</v>
      </c>
      <c r="N590" s="125">
        <v>31.893227949157772</v>
      </c>
      <c r="O590" s="125">
        <v>120.67097911367154</v>
      </c>
      <c r="P590" s="125">
        <v>122.20209474496561</v>
      </c>
      <c r="Q590" s="125">
        <v>122.79720818465657</v>
      </c>
      <c r="R590" s="125">
        <v>121.79268988401907</v>
      </c>
      <c r="S590" s="125">
        <v>122.19477889658022</v>
      </c>
      <c r="T590" s="125">
        <v>121.43699972471568</v>
      </c>
      <c r="U590" s="125">
        <v>121.12398116055439</v>
      </c>
      <c r="V590" s="125">
        <v>121.68343328329287</v>
      </c>
      <c r="W590" s="125">
        <v>121.39214321918473</v>
      </c>
      <c r="X590" s="125">
        <v>122.31378057561871</v>
      </c>
      <c r="Y590" s="125">
        <v>122.19374659150506</v>
      </c>
      <c r="Z590" s="125">
        <v>148.36587446489429</v>
      </c>
      <c r="AA590" s="125">
        <v>150.92168164628754</v>
      </c>
      <c r="AB590" s="125">
        <v>139.06038233205913</v>
      </c>
      <c r="AC590" s="125">
        <v>138.72498435627026</v>
      </c>
      <c r="AD590" s="125">
        <v>138.90474099532719</v>
      </c>
      <c r="AE590" s="125">
        <v>138.45623810146586</v>
      </c>
      <c r="AF590" s="125">
        <v>132.23837576138772</v>
      </c>
      <c r="AG590" s="125">
        <v>132.39124199551969</v>
      </c>
      <c r="AH590" s="125">
        <v>132.90391857725041</v>
      </c>
      <c r="AI590" s="125">
        <v>132.78919814461838</v>
      </c>
      <c r="AJ590" s="125">
        <v>132.98297101379995</v>
      </c>
      <c r="AK590" s="125">
        <v>133.00697671767415</v>
      </c>
      <c r="AL590" s="125">
        <v>120.25141575144788</v>
      </c>
      <c r="AM590" s="125">
        <v>120.28904634915028</v>
      </c>
      <c r="AN590" s="125">
        <v>120.34503840641294</v>
      </c>
      <c r="AO590" s="126">
        <v>120.41709703490015</v>
      </c>
    </row>
    <row r="591" spans="1:41">
      <c r="A591" s="123" t="s">
        <v>21</v>
      </c>
      <c r="B591" t="s">
        <v>678</v>
      </c>
      <c r="G591" s="125">
        <v>80.322776708679484</v>
      </c>
      <c r="H591" s="125">
        <v>92.5866702964708</v>
      </c>
      <c r="I591" s="125">
        <v>61.421928676744756</v>
      </c>
      <c r="J591" s="125">
        <v>55.5158571553022</v>
      </c>
      <c r="K591" s="125">
        <v>54.687887917456514</v>
      </c>
      <c r="L591" s="125">
        <v>55.870252398284194</v>
      </c>
      <c r="M591" s="125">
        <v>56.321553316305206</v>
      </c>
      <c r="N591" s="125">
        <v>56.410677804938402</v>
      </c>
      <c r="O591" s="125">
        <v>139.71470056642369</v>
      </c>
      <c r="P591" s="125">
        <v>159.80962812134118</v>
      </c>
      <c r="Q591" s="125">
        <v>163.67641569068496</v>
      </c>
      <c r="R591" s="125">
        <v>161.34799022914808</v>
      </c>
      <c r="S591" s="125">
        <v>163.68176688817186</v>
      </c>
      <c r="T591" s="125">
        <v>160.58782751867753</v>
      </c>
      <c r="U591" s="125">
        <v>158.35469684747159</v>
      </c>
      <c r="V591" s="125">
        <v>152.60146491954032</v>
      </c>
      <c r="W591" s="125">
        <v>151.08552586540341</v>
      </c>
      <c r="X591" s="125">
        <v>151.99067912909095</v>
      </c>
      <c r="Y591" s="125">
        <v>153.45606445573847</v>
      </c>
      <c r="Z591" s="125">
        <v>152.40038181851446</v>
      </c>
      <c r="AA591" s="125">
        <v>116.03357812064425</v>
      </c>
      <c r="AB591" s="125">
        <v>99.593265856726703</v>
      </c>
      <c r="AC591" s="125">
        <v>99.001977053830302</v>
      </c>
      <c r="AD591" s="125">
        <v>99.567229393747226</v>
      </c>
      <c r="AE591" s="125">
        <v>98.604971997658353</v>
      </c>
      <c r="AF591" s="125">
        <v>97.361724211258107</v>
      </c>
      <c r="AG591" s="125">
        <v>97.894970160396696</v>
      </c>
      <c r="AH591" s="125">
        <v>99.194949869501301</v>
      </c>
      <c r="AI591" s="125">
        <v>99.047373278601711</v>
      </c>
      <c r="AJ591" s="125">
        <v>99.576889844446939</v>
      </c>
      <c r="AK591" s="125">
        <v>99.626298404744659</v>
      </c>
      <c r="AL591" s="125">
        <v>100.71462680764246</v>
      </c>
      <c r="AM591" s="125">
        <v>101.12319525935968</v>
      </c>
      <c r="AN591" s="125">
        <v>101.87836198061861</v>
      </c>
      <c r="AO591" s="126">
        <v>103.15530415609669</v>
      </c>
    </row>
    <row r="592" spans="1:41">
      <c r="A592" s="123" t="s">
        <v>175</v>
      </c>
      <c r="B592" t="s">
        <v>678</v>
      </c>
      <c r="G592" s="125">
        <v>0</v>
      </c>
      <c r="H592" s="125">
        <v>0</v>
      </c>
      <c r="I592" s="125">
        <v>0</v>
      </c>
      <c r="J592" s="125">
        <v>0</v>
      </c>
      <c r="K592" s="125">
        <v>0</v>
      </c>
      <c r="L592" s="125">
        <v>0</v>
      </c>
      <c r="M592" s="125">
        <v>0</v>
      </c>
      <c r="N592" s="125">
        <v>0</v>
      </c>
      <c r="O592" s="125">
        <v>0</v>
      </c>
      <c r="P592" s="125">
        <v>0</v>
      </c>
      <c r="Q592" s="125">
        <v>0</v>
      </c>
      <c r="R592" s="125">
        <v>0</v>
      </c>
      <c r="S592" s="125">
        <v>0</v>
      </c>
      <c r="T592" s="125">
        <v>0</v>
      </c>
      <c r="U592" s="125">
        <v>0</v>
      </c>
      <c r="V592" s="125">
        <v>0</v>
      </c>
      <c r="W592" s="125">
        <v>0</v>
      </c>
      <c r="X592" s="125">
        <v>0</v>
      </c>
      <c r="Y592" s="125">
        <v>0</v>
      </c>
      <c r="Z592" s="125">
        <v>0</v>
      </c>
      <c r="AA592" s="125">
        <v>0</v>
      </c>
      <c r="AB592" s="125">
        <v>0</v>
      </c>
      <c r="AC592" s="125">
        <v>0</v>
      </c>
      <c r="AD592" s="125">
        <v>0</v>
      </c>
      <c r="AE592" s="125">
        <v>0</v>
      </c>
      <c r="AF592" s="125">
        <v>0</v>
      </c>
      <c r="AG592" s="125">
        <v>0</v>
      </c>
      <c r="AH592" s="125">
        <v>0</v>
      </c>
      <c r="AI592" s="125">
        <v>0</v>
      </c>
      <c r="AJ592" s="125">
        <v>0</v>
      </c>
      <c r="AK592" s="125">
        <v>0</v>
      </c>
      <c r="AL592" s="125">
        <v>0</v>
      </c>
      <c r="AM592" s="125">
        <v>0</v>
      </c>
      <c r="AN592" s="125">
        <v>0</v>
      </c>
      <c r="AO592" s="126">
        <v>0</v>
      </c>
    </row>
    <row r="593" spans="1:41">
      <c r="A593" s="111" t="s">
        <v>176</v>
      </c>
      <c r="B593" t="s">
        <v>678</v>
      </c>
      <c r="G593" s="113">
        <v>0</v>
      </c>
      <c r="H593" s="113">
        <v>0</v>
      </c>
      <c r="I593" s="113">
        <v>0</v>
      </c>
      <c r="J593" s="113">
        <v>0</v>
      </c>
      <c r="K593" s="113">
        <v>0</v>
      </c>
      <c r="L593" s="113">
        <v>0</v>
      </c>
      <c r="M593" s="113">
        <v>0</v>
      </c>
      <c r="N593" s="113">
        <v>0</v>
      </c>
      <c r="O593" s="113">
        <v>0</v>
      </c>
      <c r="P593" s="113">
        <v>0</v>
      </c>
      <c r="Q593" s="113">
        <v>0</v>
      </c>
      <c r="R593" s="113">
        <v>0</v>
      </c>
      <c r="S593" s="113">
        <v>0</v>
      </c>
      <c r="T593" s="113">
        <v>0</v>
      </c>
      <c r="U593" s="113">
        <v>0</v>
      </c>
      <c r="V593" s="113">
        <v>0</v>
      </c>
      <c r="W593" s="113">
        <v>0</v>
      </c>
      <c r="X593" s="113">
        <v>0</v>
      </c>
      <c r="Y593" s="113">
        <v>0</v>
      </c>
      <c r="Z593" s="113">
        <v>0</v>
      </c>
      <c r="AA593" s="113">
        <v>0</v>
      </c>
      <c r="AB593" s="113">
        <v>0</v>
      </c>
      <c r="AC593" s="113">
        <v>0</v>
      </c>
      <c r="AD593" s="113">
        <v>0</v>
      </c>
      <c r="AE593" s="113">
        <v>0</v>
      </c>
      <c r="AF593" s="113">
        <v>0</v>
      </c>
      <c r="AG593" s="113">
        <v>0</v>
      </c>
      <c r="AH593" s="113">
        <v>0</v>
      </c>
      <c r="AI593" s="113">
        <v>0</v>
      </c>
      <c r="AJ593" s="113">
        <v>0</v>
      </c>
      <c r="AK593" s="113">
        <v>0</v>
      </c>
      <c r="AL593" s="113">
        <v>0</v>
      </c>
      <c r="AM593" s="113">
        <v>0</v>
      </c>
      <c r="AN593" s="113">
        <v>0</v>
      </c>
      <c r="AO593" s="114">
        <v>0</v>
      </c>
    </row>
    <row r="594" spans="1:41">
      <c r="A594" s="111" t="s">
        <v>177</v>
      </c>
      <c r="B594" t="s">
        <v>678</v>
      </c>
      <c r="G594" s="113">
        <v>0</v>
      </c>
      <c r="H594" s="113">
        <v>0</v>
      </c>
      <c r="I594" s="113">
        <v>0</v>
      </c>
      <c r="J594" s="113">
        <v>0</v>
      </c>
      <c r="K594" s="113">
        <v>0</v>
      </c>
      <c r="L594" s="113">
        <v>0</v>
      </c>
      <c r="M594" s="113">
        <v>0</v>
      </c>
      <c r="N594" s="113">
        <v>0</v>
      </c>
      <c r="O594" s="113">
        <v>0</v>
      </c>
      <c r="P594" s="113">
        <v>0</v>
      </c>
      <c r="Q594" s="113">
        <v>0</v>
      </c>
      <c r="R594" s="113">
        <v>0</v>
      </c>
      <c r="S594" s="113">
        <v>0</v>
      </c>
      <c r="T594" s="113">
        <v>0</v>
      </c>
      <c r="U594" s="113">
        <v>0</v>
      </c>
      <c r="V594" s="113">
        <v>0</v>
      </c>
      <c r="W594" s="113">
        <v>0</v>
      </c>
      <c r="X594" s="113">
        <v>0</v>
      </c>
      <c r="Y594" s="113">
        <v>0</v>
      </c>
      <c r="Z594" s="113">
        <v>0</v>
      </c>
      <c r="AA594" s="113">
        <v>0</v>
      </c>
      <c r="AB594" s="113">
        <v>0</v>
      </c>
      <c r="AC594" s="113">
        <v>0</v>
      </c>
      <c r="AD594" s="113">
        <v>0</v>
      </c>
      <c r="AE594" s="113">
        <v>0</v>
      </c>
      <c r="AF594" s="113">
        <v>0</v>
      </c>
      <c r="AG594" s="113">
        <v>0</v>
      </c>
      <c r="AH594" s="113">
        <v>0</v>
      </c>
      <c r="AI594" s="113">
        <v>0</v>
      </c>
      <c r="AJ594" s="113">
        <v>0</v>
      </c>
      <c r="AK594" s="113">
        <v>0</v>
      </c>
      <c r="AL594" s="113">
        <v>0</v>
      </c>
      <c r="AM594" s="113">
        <v>0</v>
      </c>
      <c r="AN594" s="113">
        <v>0</v>
      </c>
      <c r="AO594" s="114">
        <v>0</v>
      </c>
    </row>
    <row r="595" spans="1:41">
      <c r="A595" s="111" t="s">
        <v>178</v>
      </c>
      <c r="B595" t="s">
        <v>678</v>
      </c>
      <c r="G595" s="113">
        <v>5.8938965680601347</v>
      </c>
      <c r="H595" s="113">
        <v>5.89388412059066</v>
      </c>
      <c r="I595" s="113">
        <v>5.8938965680601347</v>
      </c>
      <c r="J595" s="113">
        <v>5.8938965680601347</v>
      </c>
      <c r="K595" s="113">
        <v>5.8938965680601347</v>
      </c>
      <c r="L595" s="113">
        <v>5.8938965680601347</v>
      </c>
      <c r="M595" s="113">
        <v>5.8938965680601347</v>
      </c>
      <c r="N595" s="113">
        <v>5.8938965680601347</v>
      </c>
      <c r="O595" s="113">
        <v>5.8938965680601347</v>
      </c>
      <c r="P595" s="113">
        <v>5.8938965680601347</v>
      </c>
      <c r="Q595" s="113">
        <v>5.8938965680601347</v>
      </c>
      <c r="R595" s="113">
        <v>5.8938965680601347</v>
      </c>
      <c r="S595" s="113">
        <v>5.8938965680601347</v>
      </c>
      <c r="T595" s="113">
        <v>5.8938965680601347</v>
      </c>
      <c r="U595" s="113">
        <v>5.8938965680601347</v>
      </c>
      <c r="V595" s="113">
        <v>5.8938965680601347</v>
      </c>
      <c r="W595" s="113">
        <v>5.8938965680601347</v>
      </c>
      <c r="X595" s="113">
        <v>5.8938965680601347</v>
      </c>
      <c r="Y595" s="113">
        <v>5.8938965680601347</v>
      </c>
      <c r="Z595" s="113">
        <v>5.89388412059066</v>
      </c>
      <c r="AA595" s="113">
        <v>5.8938965680601347</v>
      </c>
      <c r="AB595" s="113">
        <v>5.8938965680601347</v>
      </c>
      <c r="AC595" s="113">
        <v>5.8938965680601347</v>
      </c>
      <c r="AD595" s="113">
        <v>5.8938965680601347</v>
      </c>
      <c r="AE595" s="113">
        <v>5.8938965680601347</v>
      </c>
      <c r="AF595" s="113">
        <v>5.8938965680601347</v>
      </c>
      <c r="AG595" s="113">
        <v>5.8938965680601347</v>
      </c>
      <c r="AH595" s="113">
        <v>5.8938965680601347</v>
      </c>
      <c r="AI595" s="113">
        <v>5.89388412059066</v>
      </c>
      <c r="AJ595" s="113">
        <v>5.8938965680601347</v>
      </c>
      <c r="AK595" s="113">
        <v>5.8938965680601347</v>
      </c>
      <c r="AL595" s="113">
        <v>5.8938965680601347</v>
      </c>
      <c r="AM595" s="113">
        <v>5.8938965680601347</v>
      </c>
      <c r="AN595" s="113">
        <v>5.8938965680601347</v>
      </c>
      <c r="AO595" s="114">
        <v>5.8938965680601347</v>
      </c>
    </row>
    <row r="596" spans="1:41">
      <c r="A596" s="111" t="s">
        <v>1</v>
      </c>
      <c r="B596" t="s">
        <v>678</v>
      </c>
      <c r="G596" s="113">
        <v>72.116628137476056</v>
      </c>
      <c r="H596" s="113">
        <v>72.116628137476056</v>
      </c>
      <c r="I596" s="113">
        <v>92.459026151842266</v>
      </c>
      <c r="J596" s="113">
        <v>108.38678135035428</v>
      </c>
      <c r="K596" s="113">
        <v>135.78252029179492</v>
      </c>
      <c r="L596" s="113">
        <v>141.09177202463223</v>
      </c>
      <c r="M596" s="113">
        <v>157.01952722314422</v>
      </c>
      <c r="N596" s="113">
        <v>186.22041175374954</v>
      </c>
      <c r="O596" s="113">
        <v>218.07592215077355</v>
      </c>
      <c r="P596" s="113">
        <v>255.24068428063487</v>
      </c>
      <c r="Q596" s="113">
        <v>297.71469814333352</v>
      </c>
      <c r="R596" s="113">
        <v>329.5702085403575</v>
      </c>
      <c r="S596" s="113">
        <v>345.49796373886954</v>
      </c>
      <c r="T596" s="113">
        <v>361.42571893738148</v>
      </c>
      <c r="U596" s="113">
        <v>393.28122933440551</v>
      </c>
      <c r="V596" s="113">
        <v>425.13673973142954</v>
      </c>
      <c r="W596" s="113">
        <v>456.99225012845341</v>
      </c>
      <c r="X596" s="113">
        <v>488.8477605254775</v>
      </c>
      <c r="Y596" s="113">
        <v>499.46626399115223</v>
      </c>
      <c r="Z596" s="113">
        <v>504.77551572398949</v>
      </c>
      <c r="AA596" s="113">
        <v>504.77551572398949</v>
      </c>
      <c r="AB596" s="113">
        <v>504.77551572398949</v>
      </c>
      <c r="AC596" s="113">
        <v>515.39401918966405</v>
      </c>
      <c r="AD596" s="113">
        <v>515.39401918966405</v>
      </c>
      <c r="AE596" s="113">
        <v>526.01252265533878</v>
      </c>
      <c r="AF596" s="113">
        <v>541.94027785385083</v>
      </c>
      <c r="AG596" s="113">
        <v>541.94027785385083</v>
      </c>
      <c r="AH596" s="113">
        <v>541.94027785385083</v>
      </c>
      <c r="AI596" s="113">
        <v>551.23146838631612</v>
      </c>
      <c r="AJ596" s="113">
        <v>561.84997185199074</v>
      </c>
      <c r="AK596" s="113">
        <v>561.84997185199074</v>
      </c>
      <c r="AL596" s="113">
        <v>561.84997185199074</v>
      </c>
      <c r="AM596" s="113">
        <v>577.77772705050279</v>
      </c>
      <c r="AN596" s="113">
        <v>588.39623051617741</v>
      </c>
      <c r="AO596" s="114">
        <v>588.39623051617741</v>
      </c>
    </row>
    <row r="597" spans="1:41">
      <c r="A597" s="111" t="s">
        <v>179</v>
      </c>
      <c r="B597" t="s">
        <v>678</v>
      </c>
      <c r="G597" s="113">
        <v>3.9004643308314551</v>
      </c>
      <c r="H597" s="113">
        <v>3.7459054305989441</v>
      </c>
      <c r="I597" s="113">
        <v>4.0099946810120883</v>
      </c>
      <c r="J597" s="113">
        <v>3.7449852665978605</v>
      </c>
      <c r="K597" s="113">
        <v>3.5798316533873917</v>
      </c>
      <c r="L597" s="113">
        <v>3.6248102143259588</v>
      </c>
      <c r="M597" s="113">
        <v>3.618393790484113</v>
      </c>
      <c r="N597" s="113">
        <v>3.6677495154483744</v>
      </c>
      <c r="O597" s="113">
        <v>3.5066995729689729</v>
      </c>
      <c r="P597" s="113">
        <v>3.4853979774767758</v>
      </c>
      <c r="Q597" s="113">
        <v>3.3489575265276978</v>
      </c>
      <c r="R597" s="113">
        <v>3.2799165934716674</v>
      </c>
      <c r="S597" s="113">
        <v>3.1850723977407958</v>
      </c>
      <c r="T597" s="113">
        <v>3.0176556030872357</v>
      </c>
      <c r="U597" s="113">
        <v>2.6209313644831145</v>
      </c>
      <c r="V597" s="113">
        <v>2.2109262262186129</v>
      </c>
      <c r="W597" s="113">
        <v>2.1514605090560712</v>
      </c>
      <c r="X597" s="113">
        <v>2.0047733761858031</v>
      </c>
      <c r="Y597" s="113">
        <v>2.0524753523664114</v>
      </c>
      <c r="Z597" s="113">
        <v>2.032255586180062</v>
      </c>
      <c r="AA597" s="113">
        <v>1.7719717226258143</v>
      </c>
      <c r="AB597" s="113">
        <v>1.6348598471564126</v>
      </c>
      <c r="AC597" s="113">
        <v>1.6412764044148282</v>
      </c>
      <c r="AD597" s="113">
        <v>1.7103670366254906</v>
      </c>
      <c r="AE597" s="113">
        <v>1.5174081721769501</v>
      </c>
      <c r="AF597" s="113">
        <v>1.4037990414604984</v>
      </c>
      <c r="AG597" s="113">
        <v>1.4590118753933463</v>
      </c>
      <c r="AH597" s="113">
        <v>1.6383043819226719</v>
      </c>
      <c r="AI597" s="113">
        <v>1.6016823838393037</v>
      </c>
      <c r="AJ597" s="113">
        <v>1.6379561741630699</v>
      </c>
      <c r="AK597" s="113">
        <v>1.6832581522836951</v>
      </c>
      <c r="AL597" s="113">
        <v>1.7693976473693442</v>
      </c>
      <c r="AM597" s="113">
        <v>1.7837355501802772</v>
      </c>
      <c r="AN597" s="113">
        <v>1.8578252330681346</v>
      </c>
      <c r="AO597" s="114">
        <v>1.9416641663526661</v>
      </c>
    </row>
    <row r="598" spans="1:41">
      <c r="A598" s="111" t="s">
        <v>180</v>
      </c>
      <c r="B598" t="s">
        <v>678</v>
      </c>
      <c r="G598" s="113">
        <v>79.821901514056634</v>
      </c>
      <c r="H598" s="113">
        <v>98.007065601343328</v>
      </c>
      <c r="I598" s="113">
        <v>116.49170758927383</v>
      </c>
      <c r="J598" s="113">
        <v>123.70804254454634</v>
      </c>
      <c r="K598" s="113">
        <v>130.74396912593704</v>
      </c>
      <c r="L598" s="113">
        <v>139.85459200696857</v>
      </c>
      <c r="M598" s="113">
        <v>154.28726191751355</v>
      </c>
      <c r="N598" s="113">
        <v>158.79747126455891</v>
      </c>
      <c r="O598" s="113">
        <v>166.01380621983139</v>
      </c>
      <c r="P598" s="113">
        <v>180.4464761303764</v>
      </c>
      <c r="Q598" s="113">
        <v>193.97710417151231</v>
      </c>
      <c r="R598" s="113">
        <v>219.16211316541336</v>
      </c>
      <c r="S598" s="113">
        <v>228.36294023338579</v>
      </c>
      <c r="T598" s="113">
        <v>233.77519144984015</v>
      </c>
      <c r="U598" s="113">
        <v>254.57627695841319</v>
      </c>
      <c r="V598" s="113">
        <v>272.61711434659446</v>
      </c>
      <c r="W598" s="113">
        <v>283.44161677950319</v>
      </c>
      <c r="X598" s="113">
        <v>290.65795173477568</v>
      </c>
      <c r="Y598" s="113">
        <v>294.26611921241192</v>
      </c>
      <c r="Z598" s="113">
        <v>298.77632855945723</v>
      </c>
      <c r="AA598" s="113">
        <v>320.42533342527469</v>
      </c>
      <c r="AB598" s="113">
        <v>338.46617081345596</v>
      </c>
      <c r="AC598" s="113">
        <v>338.46617081345596</v>
      </c>
      <c r="AD598" s="113">
        <v>352.89884072400099</v>
      </c>
      <c r="AE598" s="113">
        <v>367.33151063454596</v>
      </c>
      <c r="AF598" s="113">
        <v>416.04177158263531</v>
      </c>
      <c r="AG598" s="113">
        <v>435.88669270963476</v>
      </c>
      <c r="AH598" s="113">
        <v>453.92753009781603</v>
      </c>
      <c r="AI598" s="113">
        <v>459.33978131427045</v>
      </c>
      <c r="AJ598" s="113">
        <v>477.38061870245167</v>
      </c>
      <c r="AK598" s="113">
        <v>480.98878618008791</v>
      </c>
      <c r="AL598" s="113">
        <v>480.98878618008791</v>
      </c>
      <c r="AM598" s="113">
        <v>495.42145609063289</v>
      </c>
      <c r="AN598" s="113">
        <v>499.02962356826913</v>
      </c>
      <c r="AO598" s="114">
        <v>502.63779104590543</v>
      </c>
    </row>
    <row r="599" spans="1:41">
      <c r="A599" s="111" t="s">
        <v>181</v>
      </c>
      <c r="B599" t="s">
        <v>678</v>
      </c>
      <c r="G599" s="113">
        <v>0</v>
      </c>
      <c r="H599" s="113">
        <v>0</v>
      </c>
      <c r="I599" s="113">
        <v>0</v>
      </c>
      <c r="J599" s="113">
        <v>0</v>
      </c>
      <c r="K599" s="113">
        <v>0</v>
      </c>
      <c r="L599" s="113">
        <v>0</v>
      </c>
      <c r="M599" s="113">
        <v>0</v>
      </c>
      <c r="N599" s="113">
        <v>0</v>
      </c>
      <c r="O599" s="113">
        <v>0</v>
      </c>
      <c r="P599" s="113">
        <v>0</v>
      </c>
      <c r="Q599" s="113">
        <v>0</v>
      </c>
      <c r="R599" s="113">
        <v>0</v>
      </c>
      <c r="S599" s="113">
        <v>0</v>
      </c>
      <c r="T599" s="113">
        <v>0</v>
      </c>
      <c r="U599" s="113">
        <v>0</v>
      </c>
      <c r="V599" s="113">
        <v>0</v>
      </c>
      <c r="W599" s="113">
        <v>0</v>
      </c>
      <c r="X599" s="113">
        <v>0</v>
      </c>
      <c r="Y599" s="113">
        <v>0</v>
      </c>
      <c r="Z599" s="113">
        <v>0</v>
      </c>
      <c r="AA599" s="113">
        <v>0</v>
      </c>
      <c r="AB599" s="113">
        <v>0</v>
      </c>
      <c r="AC599" s="113">
        <v>0</v>
      </c>
      <c r="AD599" s="113">
        <v>0</v>
      </c>
      <c r="AE599" s="113">
        <v>0</v>
      </c>
      <c r="AF599" s="113">
        <v>0</v>
      </c>
      <c r="AG599" s="113">
        <v>0</v>
      </c>
      <c r="AH599" s="113">
        <v>0</v>
      </c>
      <c r="AI599" s="113">
        <v>0</v>
      </c>
      <c r="AJ599" s="113">
        <v>0</v>
      </c>
      <c r="AK599" s="113">
        <v>0</v>
      </c>
      <c r="AL599" s="113">
        <v>0</v>
      </c>
      <c r="AM599" s="113">
        <v>0</v>
      </c>
      <c r="AN599" s="113">
        <v>0</v>
      </c>
      <c r="AO599" s="114">
        <v>0</v>
      </c>
    </row>
    <row r="600" spans="1:41">
      <c r="A600" s="111" t="s">
        <v>182</v>
      </c>
      <c r="B600" t="s">
        <v>678</v>
      </c>
      <c r="G600" s="113">
        <v>0</v>
      </c>
      <c r="H600" s="113">
        <v>0</v>
      </c>
      <c r="I600" s="113">
        <v>0</v>
      </c>
      <c r="J600" s="113">
        <v>0</v>
      </c>
      <c r="K600" s="113">
        <v>0</v>
      </c>
      <c r="L600" s="113">
        <v>0</v>
      </c>
      <c r="M600" s="113">
        <v>0</v>
      </c>
      <c r="N600" s="113">
        <v>0</v>
      </c>
      <c r="O600" s="113">
        <v>0</v>
      </c>
      <c r="P600" s="113">
        <v>0</v>
      </c>
      <c r="Q600" s="113">
        <v>0</v>
      </c>
      <c r="R600" s="113">
        <v>0</v>
      </c>
      <c r="S600" s="113">
        <v>0</v>
      </c>
      <c r="T600" s="113">
        <v>0</v>
      </c>
      <c r="U600" s="113">
        <v>0</v>
      </c>
      <c r="V600" s="113">
        <v>0</v>
      </c>
      <c r="W600" s="113">
        <v>0</v>
      </c>
      <c r="X600" s="113">
        <v>0</v>
      </c>
      <c r="Y600" s="113">
        <v>0</v>
      </c>
      <c r="Z600" s="113">
        <v>0</v>
      </c>
      <c r="AA600" s="113">
        <v>0</v>
      </c>
      <c r="AB600" s="113">
        <v>0</v>
      </c>
      <c r="AC600" s="113">
        <v>0</v>
      </c>
      <c r="AD600" s="113">
        <v>0</v>
      </c>
      <c r="AE600" s="113">
        <v>0</v>
      </c>
      <c r="AF600" s="113">
        <v>0</v>
      </c>
      <c r="AG600" s="113">
        <v>0</v>
      </c>
      <c r="AH600" s="113">
        <v>0</v>
      </c>
      <c r="AI600" s="113">
        <v>0</v>
      </c>
      <c r="AJ600" s="113">
        <v>0</v>
      </c>
      <c r="AK600" s="113">
        <v>0</v>
      </c>
      <c r="AL600" s="113">
        <v>0</v>
      </c>
      <c r="AM600" s="113">
        <v>0</v>
      </c>
      <c r="AN600" s="113">
        <v>0</v>
      </c>
      <c r="AO600" s="114">
        <v>0</v>
      </c>
    </row>
    <row r="601" spans="1:41">
      <c r="A601" s="111" t="s">
        <v>183</v>
      </c>
      <c r="B601" t="s">
        <v>678</v>
      </c>
      <c r="G601" s="113">
        <v>72.479064207018183</v>
      </c>
      <c r="H601" s="113">
        <v>79.100051528480705</v>
      </c>
      <c r="I601" s="113">
        <v>85.522589638673253</v>
      </c>
      <c r="J601" s="113">
        <v>90.637167038222628</v>
      </c>
      <c r="K601" s="113">
        <v>95.598397319972463</v>
      </c>
      <c r="L601" s="113">
        <v>101.84052705628321</v>
      </c>
      <c r="M601" s="113">
        <v>108.08265679259389</v>
      </c>
      <c r="N601" s="113">
        <v>114.97425667487914</v>
      </c>
      <c r="O601" s="113">
        <v>121.21638641118987</v>
      </c>
      <c r="P601" s="113">
        <v>127.15182191190149</v>
      </c>
      <c r="Q601" s="113">
        <v>133.08725741261313</v>
      </c>
      <c r="R601" s="113">
        <v>140.0329798070629</v>
      </c>
      <c r="S601" s="113">
        <v>147.1500901567004</v>
      </c>
      <c r="T601" s="113">
        <v>154.37544553066698</v>
      </c>
      <c r="U601" s="113">
        <v>161.29410666903451</v>
      </c>
      <c r="V601" s="113">
        <v>167.51819556795704</v>
      </c>
      <c r="W601" s="113">
        <v>174.72551010453549</v>
      </c>
      <c r="X601" s="113">
        <v>182.54621311231205</v>
      </c>
      <c r="Y601" s="113">
        <v>190.08728314057183</v>
      </c>
      <c r="Z601" s="113">
        <v>196.97888302285708</v>
      </c>
      <c r="AA601" s="113">
        <v>204.54701430719911</v>
      </c>
      <c r="AB601" s="113">
        <v>212.43988066452832</v>
      </c>
      <c r="AC601" s="113">
        <v>220.2154815788345</v>
      </c>
      <c r="AD601" s="113">
        <v>228.64055263911513</v>
      </c>
      <c r="AE601" s="113">
        <v>236.9663990937608</v>
      </c>
      <c r="AF601" s="113">
        <v>243.64692117860514</v>
      </c>
      <c r="AG601" s="113">
        <v>251.46618091938933</v>
      </c>
      <c r="AH601" s="113">
        <v>259.25984672553318</v>
      </c>
      <c r="AI601" s="113">
        <v>267.14045493521667</v>
      </c>
      <c r="AJ601" s="113">
        <v>275.07001619543013</v>
      </c>
      <c r="AK601" s="113">
        <v>282.87228380869664</v>
      </c>
      <c r="AL601" s="113">
        <v>290.60755126492154</v>
      </c>
      <c r="AM601" s="113">
        <v>298.32000543215474</v>
      </c>
      <c r="AN601" s="113">
        <v>305.97975680340755</v>
      </c>
      <c r="AO601" s="114">
        <v>313.74312608234715</v>
      </c>
    </row>
    <row r="602" spans="1:41">
      <c r="A602" s="111" t="s">
        <v>23</v>
      </c>
      <c r="B602" t="s">
        <v>678</v>
      </c>
      <c r="G602" s="113">
        <v>4.3289234023489769</v>
      </c>
      <c r="H602" s="113">
        <v>4.3706811710735405</v>
      </c>
      <c r="I602" s="113">
        <v>7.4682460937500013</v>
      </c>
      <c r="J602" s="113">
        <v>6.6138895868034275</v>
      </c>
      <c r="K602" s="113">
        <v>5.5136741541540069</v>
      </c>
      <c r="L602" s="113">
        <v>8.4043402751885186</v>
      </c>
      <c r="M602" s="113">
        <v>9.427842251131942</v>
      </c>
      <c r="N602" s="113">
        <v>10.177319460131251</v>
      </c>
      <c r="O602" s="113">
        <v>9.7279435469408746</v>
      </c>
      <c r="P602" s="113">
        <v>14.545115242317468</v>
      </c>
      <c r="Q602" s="113">
        <v>24.043726752483245</v>
      </c>
      <c r="R602" s="113">
        <v>40.915417838687887</v>
      </c>
      <c r="S602" s="113">
        <v>36.435006257804986</v>
      </c>
      <c r="T602" s="113">
        <v>37.600930676912014</v>
      </c>
      <c r="U602" s="113">
        <v>47.416532252697095</v>
      </c>
      <c r="V602" s="113">
        <v>47.316389931997804</v>
      </c>
      <c r="W602" s="113">
        <v>48.403721417824364</v>
      </c>
      <c r="X602" s="113">
        <v>49.362772025102387</v>
      </c>
      <c r="Y602" s="113">
        <v>46.296804263670467</v>
      </c>
      <c r="Z602" s="113">
        <v>45.156024378045771</v>
      </c>
      <c r="AA602" s="113">
        <v>46.986267619756589</v>
      </c>
      <c r="AB602" s="113">
        <v>49.969279329978818</v>
      </c>
      <c r="AC602" s="113">
        <v>48.197619159354794</v>
      </c>
      <c r="AD602" s="113">
        <v>48.484577058177891</v>
      </c>
      <c r="AE602" s="113">
        <v>40.699041068193644</v>
      </c>
      <c r="AF602" s="113">
        <v>43.705531139363572</v>
      </c>
      <c r="AG602" s="113">
        <v>48.145838748928497</v>
      </c>
      <c r="AH602" s="113">
        <v>54.628783082034744</v>
      </c>
      <c r="AI602" s="113">
        <v>53.149463724100634</v>
      </c>
      <c r="AJ602" s="113">
        <v>53.594314120562359</v>
      </c>
      <c r="AK602" s="113">
        <v>53.254817132356024</v>
      </c>
      <c r="AL602" s="113">
        <v>55.192103635408543</v>
      </c>
      <c r="AM602" s="113">
        <v>56.115624051096617</v>
      </c>
      <c r="AN602" s="113">
        <v>57.805659029849203</v>
      </c>
      <c r="AO602" s="114">
        <v>60.517842100471832</v>
      </c>
    </row>
    <row r="603" spans="1:41">
      <c r="A603" s="111" t="s">
        <v>24</v>
      </c>
      <c r="B603" t="s">
        <v>678</v>
      </c>
      <c r="G603" s="113">
        <v>1.3388493091334839</v>
      </c>
      <c r="H603" s="113">
        <v>1.4818431772441341</v>
      </c>
      <c r="I603" s="113">
        <v>1.9836830603593598</v>
      </c>
      <c r="J603" s="113">
        <v>2.2516270605762769</v>
      </c>
      <c r="K603" s="113">
        <v>2.5105803256957904</v>
      </c>
      <c r="L603" s="113">
        <v>2.3333894307717591</v>
      </c>
      <c r="M603" s="113">
        <v>3.4635738254516499</v>
      </c>
      <c r="N603" s="113">
        <v>3.4874249131596593</v>
      </c>
      <c r="O603" s="113">
        <v>3.5291578248948743</v>
      </c>
      <c r="P603" s="113">
        <v>3.7764342915707672</v>
      </c>
      <c r="Q603" s="113">
        <v>3.6058836851911185</v>
      </c>
      <c r="R603" s="113">
        <v>3.6954928756291907</v>
      </c>
      <c r="S603" s="113">
        <v>3.7148296684244726</v>
      </c>
      <c r="T603" s="113">
        <v>3.6969601590431349</v>
      </c>
      <c r="U603" s="113">
        <v>3.6412497732143763</v>
      </c>
      <c r="V603" s="113">
        <v>3.5869198705722565</v>
      </c>
      <c r="W603" s="113">
        <v>3.6120143769916742</v>
      </c>
      <c r="X603" s="113">
        <v>3.5807395549233108</v>
      </c>
      <c r="Y603" s="113">
        <v>3.6132702906095595</v>
      </c>
      <c r="Z603" s="113">
        <v>3.7017476768595743</v>
      </c>
      <c r="AA603" s="113">
        <v>3.655936110296599</v>
      </c>
      <c r="AB603" s="113">
        <v>3.6257182356403095</v>
      </c>
      <c r="AC603" s="113">
        <v>3.6228828963484756</v>
      </c>
      <c r="AD603" s="113">
        <v>3.7463407297304552</v>
      </c>
      <c r="AE603" s="113">
        <v>3.8383621231763096</v>
      </c>
      <c r="AF603" s="113">
        <v>3.6050134628663422</v>
      </c>
      <c r="AG603" s="113">
        <v>3.5716494345618193</v>
      </c>
      <c r="AH603" s="113">
        <v>3.5319432213244757</v>
      </c>
      <c r="AI603" s="113">
        <v>3.6770387716029616</v>
      </c>
      <c r="AJ603" s="113">
        <v>3.6675133337281203</v>
      </c>
      <c r="AK603" s="113">
        <v>3.5863727535312466</v>
      </c>
      <c r="AL603" s="113">
        <v>3.6492458539855583</v>
      </c>
      <c r="AM603" s="113">
        <v>3.6978306565025258</v>
      </c>
      <c r="AN603" s="113">
        <v>3.7433564032657571</v>
      </c>
      <c r="AO603" s="114">
        <v>3.7441645210667662</v>
      </c>
    </row>
    <row r="604" spans="1:41">
      <c r="A604" s="111" t="s">
        <v>651</v>
      </c>
      <c r="B604" t="s">
        <v>678</v>
      </c>
      <c r="G604" s="113">
        <v>0.12882997015477504</v>
      </c>
      <c r="H604" s="113">
        <v>0.20249684703871146</v>
      </c>
      <c r="I604" s="113">
        <v>0.3363631148121381</v>
      </c>
      <c r="J604" s="113">
        <v>0.35106167878177319</v>
      </c>
      <c r="K604" s="113">
        <v>0.47724294341578222</v>
      </c>
      <c r="L604" s="113">
        <v>0.68929008057498176</v>
      </c>
      <c r="M604" s="113">
        <v>0.96556573803482271</v>
      </c>
      <c r="N604" s="113">
        <v>1.1300726615640335</v>
      </c>
      <c r="O604" s="113">
        <v>1.2773193375981358</v>
      </c>
      <c r="P604" s="113">
        <v>1.5240859418829886</v>
      </c>
      <c r="Q604" s="113">
        <v>1.7457580112862228</v>
      </c>
      <c r="R604" s="113">
        <v>1.9195541340456175</v>
      </c>
      <c r="S604" s="113">
        <v>2.3733937286458628</v>
      </c>
      <c r="T604" s="113">
        <v>2.8105328228939448</v>
      </c>
      <c r="U604" s="113">
        <v>3.0175685656749174</v>
      </c>
      <c r="V604" s="113">
        <v>3.2684512217485091</v>
      </c>
      <c r="W604" s="113">
        <v>3.5774566913914412</v>
      </c>
      <c r="X604" s="113">
        <v>3.6599152565240654</v>
      </c>
      <c r="Y604" s="113">
        <v>4.1739916093266514</v>
      </c>
      <c r="Z604" s="113">
        <v>4.3294332173030154</v>
      </c>
      <c r="AA604" s="113">
        <v>4.4326092291907688</v>
      </c>
      <c r="AB604" s="113">
        <v>4.8739760798812455</v>
      </c>
      <c r="AC604" s="113">
        <v>5.1816634459959197</v>
      </c>
      <c r="AD604" s="113">
        <v>5.372184945071627</v>
      </c>
      <c r="AE604" s="113">
        <v>5.4977073524332178</v>
      </c>
      <c r="AF604" s="113">
        <v>5.5334465040195004</v>
      </c>
      <c r="AG604" s="113">
        <v>5.3059543128715472</v>
      </c>
      <c r="AH604" s="113">
        <v>5.4765049477133987</v>
      </c>
      <c r="AI604" s="113">
        <v>5.5493760392310687</v>
      </c>
      <c r="AJ604" s="113">
        <v>5.6314741210937509</v>
      </c>
      <c r="AK604" s="113">
        <v>5.8914095029397071</v>
      </c>
      <c r="AL604" s="113">
        <v>6.0184242025029979</v>
      </c>
      <c r="AM604" s="113">
        <v>6.2407425726040682</v>
      </c>
      <c r="AN604" s="113">
        <v>6.0437174225261874</v>
      </c>
      <c r="AO604" s="114">
        <v>6.2287923188154242</v>
      </c>
    </row>
    <row r="605" spans="1:41">
      <c r="A605" s="133" t="s">
        <v>184</v>
      </c>
      <c r="B605" s="377" t="s">
        <v>678</v>
      </c>
      <c r="C605" s="377"/>
      <c r="D605" s="377"/>
      <c r="E605" s="377"/>
      <c r="F605" s="377"/>
      <c r="G605" s="135">
        <v>1048.2857725449924</v>
      </c>
      <c r="H605" s="135">
        <v>967.16638736134996</v>
      </c>
      <c r="I605" s="135">
        <v>1039.845530238422</v>
      </c>
      <c r="J605" s="135">
        <v>1060.2249380206044</v>
      </c>
      <c r="K605" s="135">
        <v>1084.3300281300883</v>
      </c>
      <c r="L605" s="135">
        <v>1095.4530681837007</v>
      </c>
      <c r="M605" s="135">
        <v>1099.0021927077314</v>
      </c>
      <c r="N605" s="135">
        <v>1127.696475963618</v>
      </c>
      <c r="O605" s="135">
        <v>1306.966002742342</v>
      </c>
      <c r="P605" s="135">
        <v>1279.1079155325322</v>
      </c>
      <c r="Q605" s="135">
        <v>1213.6217876895794</v>
      </c>
      <c r="R605" s="135">
        <v>1256.0811042296073</v>
      </c>
      <c r="S605" s="135">
        <v>1300.0731483724455</v>
      </c>
      <c r="T605" s="135">
        <v>1252.890215181953</v>
      </c>
      <c r="U605" s="135">
        <v>1252.0820912010506</v>
      </c>
      <c r="V605" s="135">
        <v>1250.9171793125979</v>
      </c>
      <c r="W605" s="135">
        <v>1300.3333033863985</v>
      </c>
      <c r="X605" s="135">
        <v>1352.9534187380273</v>
      </c>
      <c r="Y605" s="135">
        <v>1375.1805799686981</v>
      </c>
      <c r="Z605" s="135">
        <v>1416.1303135554588</v>
      </c>
      <c r="AA605" s="135">
        <v>1413.5640328317068</v>
      </c>
      <c r="AB605" s="135">
        <v>1420.404919498958</v>
      </c>
      <c r="AC605" s="135">
        <v>1436.0519182461865</v>
      </c>
      <c r="AD605" s="135">
        <v>1460.5900164519057</v>
      </c>
      <c r="AE605" s="135">
        <v>1484.5477863641054</v>
      </c>
      <c r="AF605" s="135">
        <v>1553.2926103572036</v>
      </c>
      <c r="AG605" s="135">
        <v>1586.2485130003388</v>
      </c>
      <c r="AH605" s="135">
        <v>1621.5513427367594</v>
      </c>
      <c r="AI605" s="135">
        <v>1642.4428348685724</v>
      </c>
      <c r="AJ605" s="135">
        <v>1680.7105573155764</v>
      </c>
      <c r="AK605" s="135">
        <v>1692.0977716296416</v>
      </c>
      <c r="AL605" s="135">
        <v>1692.0594808832932</v>
      </c>
      <c r="AM605" s="135">
        <v>1732.4538670552593</v>
      </c>
      <c r="AN605" s="135">
        <v>1757.9227474689178</v>
      </c>
      <c r="AO605" s="136">
        <v>1774.1942918432076</v>
      </c>
    </row>
    <row r="606" spans="1:41">
      <c r="A606" s="109" t="s">
        <v>15</v>
      </c>
      <c r="G606" s="113"/>
      <c r="H606" s="113"/>
      <c r="I606" s="113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  <c r="Z606" s="113"/>
      <c r="AA606" s="113"/>
      <c r="AB606" s="113"/>
      <c r="AC606" s="113"/>
      <c r="AD606" s="113"/>
      <c r="AE606" s="113"/>
      <c r="AF606" s="113"/>
      <c r="AG606" s="113"/>
      <c r="AH606" s="113"/>
      <c r="AI606" s="113"/>
      <c r="AJ606" s="113"/>
      <c r="AK606" s="113"/>
      <c r="AL606" s="113"/>
      <c r="AM606" s="113"/>
      <c r="AN606" s="113"/>
      <c r="AO606" s="410"/>
    </row>
    <row r="607" spans="1:41">
      <c r="A607" s="111" t="s">
        <v>12</v>
      </c>
      <c r="B607" t="s">
        <v>678</v>
      </c>
      <c r="G607" s="113">
        <v>606.3539861312446</v>
      </c>
      <c r="H607" s="113">
        <v>603.16656930196257</v>
      </c>
      <c r="I607" s="113">
        <v>581.13275589596356</v>
      </c>
      <c r="J607" s="113">
        <v>455.72523685604381</v>
      </c>
      <c r="K607" s="113">
        <v>444.64062563419941</v>
      </c>
      <c r="L607" s="113">
        <v>343.54363806642368</v>
      </c>
      <c r="M607" s="113">
        <v>289.59008344948711</v>
      </c>
      <c r="N607" s="113">
        <v>172.63239244396746</v>
      </c>
      <c r="O607" s="113">
        <v>92.202654326494212</v>
      </c>
      <c r="P607" s="113">
        <v>0</v>
      </c>
      <c r="Q607" s="113">
        <v>0</v>
      </c>
      <c r="R607" s="113">
        <v>0</v>
      </c>
      <c r="S607" s="113">
        <v>0</v>
      </c>
      <c r="T607" s="113">
        <v>0</v>
      </c>
      <c r="U607" s="113">
        <v>0</v>
      </c>
      <c r="V607" s="113">
        <v>0</v>
      </c>
      <c r="W607" s="113">
        <v>0</v>
      </c>
      <c r="X607" s="113">
        <v>0</v>
      </c>
      <c r="Y607" s="113">
        <v>0</v>
      </c>
      <c r="Z607" s="113">
        <v>0</v>
      </c>
      <c r="AA607" s="113">
        <v>0</v>
      </c>
      <c r="AB607" s="113">
        <v>0</v>
      </c>
      <c r="AC607" s="113">
        <v>0</v>
      </c>
      <c r="AD607" s="113">
        <v>0</v>
      </c>
      <c r="AE607" s="113">
        <v>0</v>
      </c>
      <c r="AF607" s="113">
        <v>0</v>
      </c>
      <c r="AG607" s="113">
        <v>0</v>
      </c>
      <c r="AH607" s="113">
        <v>0</v>
      </c>
      <c r="AI607" s="113">
        <v>0</v>
      </c>
      <c r="AJ607" s="113">
        <v>0</v>
      </c>
      <c r="AK607" s="113">
        <v>0</v>
      </c>
      <c r="AL607" s="113">
        <v>0</v>
      </c>
      <c r="AM607" s="113">
        <v>0</v>
      </c>
      <c r="AN607" s="113">
        <v>0</v>
      </c>
      <c r="AO607" s="114">
        <v>0</v>
      </c>
    </row>
    <row r="608" spans="1:41">
      <c r="A608" s="111" t="s">
        <v>20</v>
      </c>
      <c r="B608" t="s">
        <v>678</v>
      </c>
      <c r="G608" s="113">
        <v>0</v>
      </c>
      <c r="H608" s="113">
        <v>0</v>
      </c>
      <c r="I608" s="113">
        <v>0</v>
      </c>
      <c r="J608" s="113">
        <v>0</v>
      </c>
      <c r="K608" s="113">
        <v>0</v>
      </c>
      <c r="L608" s="113">
        <v>0</v>
      </c>
      <c r="M608" s="113">
        <v>0</v>
      </c>
      <c r="N608" s="113">
        <v>0</v>
      </c>
      <c r="O608" s="113">
        <v>0</v>
      </c>
      <c r="P608" s="113">
        <v>0</v>
      </c>
      <c r="Q608" s="113">
        <v>0</v>
      </c>
      <c r="R608" s="113">
        <v>0</v>
      </c>
      <c r="S608" s="113">
        <v>0</v>
      </c>
      <c r="T608" s="113">
        <v>0</v>
      </c>
      <c r="U608" s="113">
        <v>0</v>
      </c>
      <c r="V608" s="113">
        <v>0</v>
      </c>
      <c r="W608" s="113">
        <v>0</v>
      </c>
      <c r="X608" s="113">
        <v>0</v>
      </c>
      <c r="Y608" s="113">
        <v>0</v>
      </c>
      <c r="Z608" s="113">
        <v>0</v>
      </c>
      <c r="AA608" s="113">
        <v>0</v>
      </c>
      <c r="AB608" s="113">
        <v>0</v>
      </c>
      <c r="AC608" s="113">
        <v>0</v>
      </c>
      <c r="AD608" s="113">
        <v>0</v>
      </c>
      <c r="AE608" s="113">
        <v>0</v>
      </c>
      <c r="AF608" s="113">
        <v>0</v>
      </c>
      <c r="AG608" s="113">
        <v>0</v>
      </c>
      <c r="AH608" s="113">
        <v>0</v>
      </c>
      <c r="AI608" s="113">
        <v>0</v>
      </c>
      <c r="AJ608" s="113">
        <v>0</v>
      </c>
      <c r="AK608" s="113">
        <v>0</v>
      </c>
      <c r="AL608" s="113">
        <v>0</v>
      </c>
      <c r="AM608" s="113">
        <v>0</v>
      </c>
      <c r="AN608" s="113">
        <v>0</v>
      </c>
      <c r="AO608" s="114">
        <v>0</v>
      </c>
    </row>
    <row r="609" spans="1:41">
      <c r="A609" s="111" t="s">
        <v>576</v>
      </c>
      <c r="B609" t="s">
        <v>678</v>
      </c>
      <c r="G609" s="113">
        <v>0</v>
      </c>
      <c r="H609" s="113">
        <v>0</v>
      </c>
      <c r="I609" s="113">
        <v>0</v>
      </c>
      <c r="J609" s="113">
        <v>0</v>
      </c>
      <c r="K609" s="113">
        <v>0</v>
      </c>
      <c r="L609" s="113">
        <v>0</v>
      </c>
      <c r="M609" s="113">
        <v>0</v>
      </c>
      <c r="N609" s="113">
        <v>0</v>
      </c>
      <c r="O609" s="113">
        <v>10.069206167066238</v>
      </c>
      <c r="P609" s="113">
        <v>13.335195674028494</v>
      </c>
      <c r="Q609" s="113">
        <v>17.341982057733055</v>
      </c>
      <c r="R609" s="113">
        <v>17.303183598976922</v>
      </c>
      <c r="S609" s="113">
        <v>17.405576179279805</v>
      </c>
      <c r="T609" s="113">
        <v>17.280514024691961</v>
      </c>
      <c r="U609" s="113">
        <v>17.312211353911131</v>
      </c>
      <c r="V609" s="113">
        <v>17.426666442925544</v>
      </c>
      <c r="W609" s="113">
        <v>17.431540993410604</v>
      </c>
      <c r="X609" s="113">
        <v>17.533286912494425</v>
      </c>
      <c r="Y609" s="113">
        <v>24.803898461456711</v>
      </c>
      <c r="Z609" s="113">
        <v>24.927891348056981</v>
      </c>
      <c r="AA609" s="113">
        <v>25.071991755408121</v>
      </c>
      <c r="AB609" s="113">
        <v>25.365788770228178</v>
      </c>
      <c r="AC609" s="113">
        <v>28.424306284759009</v>
      </c>
      <c r="AD609" s="113">
        <v>28.587196299080762</v>
      </c>
      <c r="AE609" s="113">
        <v>28.584088074873861</v>
      </c>
      <c r="AF609" s="113">
        <v>28.571490932168548</v>
      </c>
      <c r="AG609" s="113">
        <v>28.796471049408314</v>
      </c>
      <c r="AH609" s="113">
        <v>29.272159899695449</v>
      </c>
      <c r="AI609" s="113">
        <v>29.768391628568246</v>
      </c>
      <c r="AJ609" s="113">
        <v>30.004500087115304</v>
      </c>
      <c r="AK609" s="113">
        <v>30.113496201772975</v>
      </c>
      <c r="AL609" s="113">
        <v>30.85860870726124</v>
      </c>
      <c r="AM609" s="113">
        <v>31.287776810168797</v>
      </c>
      <c r="AN609" s="113">
        <v>31.649582547843725</v>
      </c>
      <c r="AO609" s="114">
        <v>31.395665707236848</v>
      </c>
    </row>
    <row r="610" spans="1:41">
      <c r="A610" s="111" t="s">
        <v>22</v>
      </c>
      <c r="B610" t="s">
        <v>678</v>
      </c>
      <c r="G610" s="113">
        <v>51.467686730554128</v>
      </c>
      <c r="H610" s="113">
        <v>50.871573622445787</v>
      </c>
      <c r="I610" s="113">
        <v>48.855956711972439</v>
      </c>
      <c r="J610" s="113">
        <v>48.89823628772529</v>
      </c>
      <c r="K610" s="113">
        <v>48.101332518224524</v>
      </c>
      <c r="L610" s="113">
        <v>48.360682831055563</v>
      </c>
      <c r="M610" s="113">
        <v>47.983408228388441</v>
      </c>
      <c r="N610" s="113">
        <v>47.310606716241082</v>
      </c>
      <c r="O610" s="113">
        <v>46.710092365084542</v>
      </c>
      <c r="P610" s="113">
        <v>43.415315352590468</v>
      </c>
      <c r="Q610" s="113">
        <v>46.664267765205111</v>
      </c>
      <c r="R610" s="113">
        <v>46.664442636971394</v>
      </c>
      <c r="S610" s="113">
        <v>46.663559625630725</v>
      </c>
      <c r="T610" s="113">
        <v>46.66416909623976</v>
      </c>
      <c r="U610" s="113">
        <v>46.153735411889848</v>
      </c>
      <c r="V610" s="113">
        <v>44.434053900413282</v>
      </c>
      <c r="W610" s="113">
        <v>44.43429100952693</v>
      </c>
      <c r="X610" s="113">
        <v>81.665791873710717</v>
      </c>
      <c r="Y610" s="113">
        <v>76.191239622771178</v>
      </c>
      <c r="Z610" s="113">
        <v>69.680103175439768</v>
      </c>
      <c r="AA610" s="113">
        <v>69.663291501728381</v>
      </c>
      <c r="AB610" s="113">
        <v>69.663900213345372</v>
      </c>
      <c r="AC610" s="113">
        <v>73.913537030100102</v>
      </c>
      <c r="AD610" s="113">
        <v>74.5194591995498</v>
      </c>
      <c r="AE610" s="113">
        <v>74.158711496780228</v>
      </c>
      <c r="AF610" s="113">
        <v>73.598287864229079</v>
      </c>
      <c r="AG610" s="113">
        <v>73.800050111333363</v>
      </c>
      <c r="AH610" s="113">
        <v>74.766921268241958</v>
      </c>
      <c r="AI610" s="113">
        <v>73.567909359580611</v>
      </c>
      <c r="AJ610" s="113">
        <v>73.857265967363148</v>
      </c>
      <c r="AK610" s="113">
        <v>74.050734556635405</v>
      </c>
      <c r="AL610" s="113">
        <v>75.096832642363836</v>
      </c>
      <c r="AM610" s="113">
        <v>75.669515514363582</v>
      </c>
      <c r="AN610" s="113">
        <v>76.42456352926726</v>
      </c>
      <c r="AO610" s="114">
        <v>120.47229139152753</v>
      </c>
    </row>
    <row r="611" spans="1:41">
      <c r="A611" s="111" t="s">
        <v>21</v>
      </c>
      <c r="B611" t="s">
        <v>678</v>
      </c>
      <c r="G611" s="113">
        <v>25.484383098238183</v>
      </c>
      <c r="H611" s="113">
        <v>25.145758495483946</v>
      </c>
      <c r="I611" s="113">
        <v>21.300692671164143</v>
      </c>
      <c r="J611" s="113">
        <v>21.735868347875783</v>
      </c>
      <c r="K611" s="113">
        <v>20.767341070333412</v>
      </c>
      <c r="L611" s="113">
        <v>21.400238424119092</v>
      </c>
      <c r="M611" s="113">
        <v>144.76051183722683</v>
      </c>
      <c r="N611" s="113">
        <v>146.69416610796722</v>
      </c>
      <c r="O611" s="113">
        <v>140.93265630923844</v>
      </c>
      <c r="P611" s="113">
        <v>156.96917934252346</v>
      </c>
      <c r="Q611" s="113">
        <v>157.0979845422614</v>
      </c>
      <c r="R611" s="113">
        <v>153.51346064827723</v>
      </c>
      <c r="S611" s="113">
        <v>131.58647931882808</v>
      </c>
      <c r="T611" s="113">
        <v>258.70147300122665</v>
      </c>
      <c r="U611" s="113">
        <v>258.07984273249338</v>
      </c>
      <c r="V611" s="113">
        <v>262.16904897273645</v>
      </c>
      <c r="W611" s="113">
        <v>261.4788106810326</v>
      </c>
      <c r="X611" s="113">
        <v>245.75190782504464</v>
      </c>
      <c r="Y611" s="113">
        <v>261.27373953222576</v>
      </c>
      <c r="Z611" s="113">
        <v>260.68400393064235</v>
      </c>
      <c r="AA611" s="113">
        <v>258.87414915533014</v>
      </c>
      <c r="AB611" s="113">
        <v>258.31305366302411</v>
      </c>
      <c r="AC611" s="113">
        <v>259.33151654493759</v>
      </c>
      <c r="AD611" s="113">
        <v>260.45208510816241</v>
      </c>
      <c r="AE611" s="113">
        <v>258.29066036184213</v>
      </c>
      <c r="AF611" s="113">
        <v>255.72739972680648</v>
      </c>
      <c r="AG611" s="113">
        <v>257.3935001951383</v>
      </c>
      <c r="AH611" s="113">
        <v>261.63097340544164</v>
      </c>
      <c r="AI611" s="113">
        <v>261.00086185604374</v>
      </c>
      <c r="AJ611" s="113">
        <v>262.01786747323825</v>
      </c>
      <c r="AK611" s="113">
        <v>262.83632563001788</v>
      </c>
      <c r="AL611" s="113">
        <v>265.14290365744876</v>
      </c>
      <c r="AM611" s="113">
        <v>266.51459779214991</v>
      </c>
      <c r="AN611" s="113">
        <v>268.51142934600807</v>
      </c>
      <c r="AO611" s="114">
        <v>271.37079645684656</v>
      </c>
    </row>
    <row r="612" spans="1:41">
      <c r="A612" s="111" t="s">
        <v>175</v>
      </c>
      <c r="B612" t="s">
        <v>678</v>
      </c>
      <c r="G612" s="113">
        <v>0</v>
      </c>
      <c r="H612" s="113">
        <v>0</v>
      </c>
      <c r="I612" s="113">
        <v>0</v>
      </c>
      <c r="J612" s="113">
        <v>0</v>
      </c>
      <c r="K612" s="113">
        <v>0</v>
      </c>
      <c r="L612" s="113">
        <v>0</v>
      </c>
      <c r="M612" s="113">
        <v>0</v>
      </c>
      <c r="N612" s="113">
        <v>0</v>
      </c>
      <c r="O612" s="113">
        <v>0</v>
      </c>
      <c r="P612" s="113">
        <v>0</v>
      </c>
      <c r="Q612" s="113">
        <v>0</v>
      </c>
      <c r="R612" s="113">
        <v>0</v>
      </c>
      <c r="S612" s="113">
        <v>0</v>
      </c>
      <c r="T612" s="113">
        <v>0</v>
      </c>
      <c r="U612" s="113">
        <v>0</v>
      </c>
      <c r="V612" s="113">
        <v>0</v>
      </c>
      <c r="W612" s="113">
        <v>0</v>
      </c>
      <c r="X612" s="113">
        <v>0</v>
      </c>
      <c r="Y612" s="113">
        <v>0</v>
      </c>
      <c r="Z612" s="113">
        <v>0</v>
      </c>
      <c r="AA612" s="113">
        <v>0</v>
      </c>
      <c r="AB612" s="113">
        <v>0</v>
      </c>
      <c r="AC612" s="113">
        <v>0</v>
      </c>
      <c r="AD612" s="113">
        <v>0</v>
      </c>
      <c r="AE612" s="113">
        <v>0</v>
      </c>
      <c r="AF612" s="113">
        <v>0</v>
      </c>
      <c r="AG612" s="113">
        <v>0</v>
      </c>
      <c r="AH612" s="113">
        <v>0</v>
      </c>
      <c r="AI612" s="113">
        <v>0</v>
      </c>
      <c r="AJ612" s="113">
        <v>0</v>
      </c>
      <c r="AK612" s="113">
        <v>0</v>
      </c>
      <c r="AL612" s="113">
        <v>0</v>
      </c>
      <c r="AM612" s="113">
        <v>0</v>
      </c>
      <c r="AN612" s="113">
        <v>0</v>
      </c>
      <c r="AO612" s="114">
        <v>0</v>
      </c>
    </row>
    <row r="613" spans="1:41">
      <c r="A613" s="111" t="s">
        <v>176</v>
      </c>
      <c r="B613" t="s">
        <v>678</v>
      </c>
      <c r="G613" s="113">
        <v>0</v>
      </c>
      <c r="H613" s="113">
        <v>0</v>
      </c>
      <c r="I613" s="113">
        <v>0</v>
      </c>
      <c r="J613" s="113">
        <v>0</v>
      </c>
      <c r="K613" s="113">
        <v>0</v>
      </c>
      <c r="L613" s="113">
        <v>0</v>
      </c>
      <c r="M613" s="113">
        <v>0</v>
      </c>
      <c r="N613" s="113">
        <v>0</v>
      </c>
      <c r="O613" s="113">
        <v>0</v>
      </c>
      <c r="P613" s="113">
        <v>0</v>
      </c>
      <c r="Q613" s="113">
        <v>0</v>
      </c>
      <c r="R613" s="113">
        <v>0</v>
      </c>
      <c r="S613" s="113">
        <v>0</v>
      </c>
      <c r="T613" s="113">
        <v>0</v>
      </c>
      <c r="U613" s="113">
        <v>0</v>
      </c>
      <c r="V613" s="113">
        <v>0</v>
      </c>
      <c r="W613" s="113">
        <v>0</v>
      </c>
      <c r="X613" s="113">
        <v>0</v>
      </c>
      <c r="Y613" s="113">
        <v>0</v>
      </c>
      <c r="Z613" s="113">
        <v>0</v>
      </c>
      <c r="AA613" s="113">
        <v>0</v>
      </c>
      <c r="AB613" s="113">
        <v>0</v>
      </c>
      <c r="AC613" s="113">
        <v>0</v>
      </c>
      <c r="AD613" s="113">
        <v>0</v>
      </c>
      <c r="AE613" s="113">
        <v>0</v>
      </c>
      <c r="AF613" s="113">
        <v>0</v>
      </c>
      <c r="AG613" s="113">
        <v>0</v>
      </c>
      <c r="AH613" s="113">
        <v>0</v>
      </c>
      <c r="AI613" s="113">
        <v>0</v>
      </c>
      <c r="AJ613" s="113">
        <v>0</v>
      </c>
      <c r="AK613" s="113">
        <v>0</v>
      </c>
      <c r="AL613" s="113">
        <v>0</v>
      </c>
      <c r="AM613" s="113">
        <v>0</v>
      </c>
      <c r="AN613" s="113">
        <v>0</v>
      </c>
      <c r="AO613" s="114">
        <v>0</v>
      </c>
    </row>
    <row r="614" spans="1:41">
      <c r="A614" s="111" t="s">
        <v>177</v>
      </c>
      <c r="B614" t="s">
        <v>678</v>
      </c>
      <c r="G614" s="113">
        <v>0</v>
      </c>
      <c r="H614" s="113">
        <v>0</v>
      </c>
      <c r="I614" s="113">
        <v>0</v>
      </c>
      <c r="J614" s="113">
        <v>0</v>
      </c>
      <c r="K614" s="113">
        <v>0</v>
      </c>
      <c r="L614" s="113">
        <v>0</v>
      </c>
      <c r="M614" s="113">
        <v>0</v>
      </c>
      <c r="N614" s="113">
        <v>0</v>
      </c>
      <c r="O614" s="113">
        <v>0</v>
      </c>
      <c r="P614" s="113">
        <v>0</v>
      </c>
      <c r="Q614" s="113">
        <v>0</v>
      </c>
      <c r="R614" s="113">
        <v>0</v>
      </c>
      <c r="S614" s="113">
        <v>0</v>
      </c>
      <c r="T614" s="113">
        <v>0</v>
      </c>
      <c r="U614" s="113">
        <v>0</v>
      </c>
      <c r="V614" s="113">
        <v>0</v>
      </c>
      <c r="W614" s="113">
        <v>0</v>
      </c>
      <c r="X614" s="113">
        <v>0</v>
      </c>
      <c r="Y614" s="113">
        <v>0</v>
      </c>
      <c r="Z614" s="113">
        <v>0</v>
      </c>
      <c r="AA614" s="113">
        <v>0</v>
      </c>
      <c r="AB614" s="113">
        <v>0</v>
      </c>
      <c r="AC614" s="113">
        <v>0</v>
      </c>
      <c r="AD614" s="113">
        <v>0</v>
      </c>
      <c r="AE614" s="113">
        <v>0</v>
      </c>
      <c r="AF614" s="113">
        <v>0</v>
      </c>
      <c r="AG614" s="113">
        <v>0</v>
      </c>
      <c r="AH614" s="113">
        <v>0</v>
      </c>
      <c r="AI614" s="113">
        <v>0</v>
      </c>
      <c r="AJ614" s="113">
        <v>0</v>
      </c>
      <c r="AK614" s="113">
        <v>0</v>
      </c>
      <c r="AL614" s="113">
        <v>0</v>
      </c>
      <c r="AM614" s="113">
        <v>0</v>
      </c>
      <c r="AN614" s="113">
        <v>0</v>
      </c>
      <c r="AO614" s="114">
        <v>0</v>
      </c>
    </row>
    <row r="615" spans="1:41">
      <c r="A615" s="111" t="s">
        <v>178</v>
      </c>
      <c r="B615" t="s">
        <v>678</v>
      </c>
      <c r="G615" s="113">
        <v>20.48436364478793</v>
      </c>
      <c r="H615" s="113">
        <v>20.48436364478793</v>
      </c>
      <c r="I615" s="113">
        <v>20.48436364478793</v>
      </c>
      <c r="J615" s="113">
        <v>20.48436364478793</v>
      </c>
      <c r="K615" s="113">
        <v>20.470846451930338</v>
      </c>
      <c r="L615" s="113">
        <v>20.47522371083004</v>
      </c>
      <c r="M615" s="113">
        <v>20.476293130616014</v>
      </c>
      <c r="N615" s="113">
        <v>20.484351197318453</v>
      </c>
      <c r="O615" s="113">
        <v>20.484351197318453</v>
      </c>
      <c r="P615" s="113">
        <v>20.479215401772834</v>
      </c>
      <c r="Q615" s="113">
        <v>20.480496276741473</v>
      </c>
      <c r="R615" s="113">
        <v>20.479824720583466</v>
      </c>
      <c r="S615" s="113">
        <v>20.383400853692159</v>
      </c>
      <c r="T615" s="113">
        <v>20.404142891789423</v>
      </c>
      <c r="U615" s="113">
        <v>20.265414478307111</v>
      </c>
      <c r="V615" s="113">
        <v>20.204755378983471</v>
      </c>
      <c r="W615" s="113">
        <v>20.158470678128698</v>
      </c>
      <c r="X615" s="113">
        <v>20.25133821191201</v>
      </c>
      <c r="Y615" s="113">
        <v>20.242397589264126</v>
      </c>
      <c r="Z615" s="113">
        <v>20.127606722170707</v>
      </c>
      <c r="AA615" s="113">
        <v>19.906295420659433</v>
      </c>
      <c r="AB615" s="113">
        <v>19.859798961025174</v>
      </c>
      <c r="AC615" s="113">
        <v>20.078860458328087</v>
      </c>
      <c r="AD615" s="113">
        <v>20.054163160906004</v>
      </c>
      <c r="AE615" s="113">
        <v>19.98021016418328</v>
      </c>
      <c r="AF615" s="113">
        <v>19.692532294997356</v>
      </c>
      <c r="AG615" s="113">
        <v>19.814286458673063</v>
      </c>
      <c r="AH615" s="113">
        <v>20.011647462729151</v>
      </c>
      <c r="AI615" s="113">
        <v>19.925458603512702</v>
      </c>
      <c r="AJ615" s="113">
        <v>19.833399851648434</v>
      </c>
      <c r="AK615" s="113">
        <v>19.886884047408707</v>
      </c>
      <c r="AL615" s="113">
        <v>20.132941829026336</v>
      </c>
      <c r="AM615" s="113">
        <v>20.14800007932427</v>
      </c>
      <c r="AN615" s="113">
        <v>20.169315004614187</v>
      </c>
      <c r="AO615" s="114">
        <v>20.291540957742672</v>
      </c>
    </row>
    <row r="616" spans="1:41">
      <c r="A616" s="111" t="s">
        <v>1</v>
      </c>
      <c r="B616" t="s">
        <v>678</v>
      </c>
      <c r="G616" s="222">
        <v>75.127504795168093</v>
      </c>
      <c r="H616" s="222">
        <v>98.241332214075413</v>
      </c>
      <c r="I616" s="222">
        <v>137.76605673918294</v>
      </c>
      <c r="J616" s="222">
        <v>197.49513873360291</v>
      </c>
      <c r="K616" s="222">
        <v>250.58765606197625</v>
      </c>
      <c r="L616" s="222">
        <v>301.52992643855043</v>
      </c>
      <c r="M616" s="222">
        <v>312.94481766415072</v>
      </c>
      <c r="N616" s="222">
        <v>323.5633211298254</v>
      </c>
      <c r="O616" s="222">
        <v>366.03733499252405</v>
      </c>
      <c r="P616" s="222">
        <v>366.03733499252405</v>
      </c>
      <c r="Q616" s="222">
        <v>368.42649827230076</v>
      </c>
      <c r="R616" s="222">
        <v>384.35425347081286</v>
      </c>
      <c r="S616" s="222">
        <v>405.59126040216211</v>
      </c>
      <c r="T616" s="222">
        <v>462.66571653016348</v>
      </c>
      <c r="U616" s="222">
        <v>494.91942080715023</v>
      </c>
      <c r="V616" s="222">
        <v>516.15642773849959</v>
      </c>
      <c r="W616" s="222">
        <v>528.10224413738354</v>
      </c>
      <c r="X616" s="222">
        <v>533.41149587022096</v>
      </c>
      <c r="Y616" s="222">
        <v>538.72074760305827</v>
      </c>
      <c r="Z616" s="222">
        <v>544.02999933589558</v>
      </c>
      <c r="AA616" s="222">
        <v>544.02999933589558</v>
      </c>
      <c r="AB616" s="222">
        <v>544.02999933589558</v>
      </c>
      <c r="AC616" s="222">
        <v>544.02999933589558</v>
      </c>
      <c r="AD616" s="222">
        <v>544.02999933589558</v>
      </c>
      <c r="AE616" s="222">
        <v>559.95775453440763</v>
      </c>
      <c r="AF616" s="222">
        <v>570.57625800008225</v>
      </c>
      <c r="AG616" s="222">
        <v>570.57625800008225</v>
      </c>
      <c r="AH616" s="222">
        <v>581.19476146575687</v>
      </c>
      <c r="AI616" s="222">
        <v>581.19476146575687</v>
      </c>
      <c r="AJ616" s="222">
        <v>581.19476146575687</v>
      </c>
      <c r="AK616" s="222">
        <v>581.19476146575687</v>
      </c>
      <c r="AL616" s="222">
        <v>581.19476146575687</v>
      </c>
      <c r="AM616" s="222">
        <v>581.19476146575687</v>
      </c>
      <c r="AN616" s="222">
        <v>586.50401319859407</v>
      </c>
      <c r="AO616" s="223">
        <v>586.50401319859407</v>
      </c>
    </row>
    <row r="617" spans="1:41">
      <c r="A617" s="111" t="s">
        <v>179</v>
      </c>
      <c r="B617" t="s">
        <v>678</v>
      </c>
      <c r="G617" s="113">
        <v>2.0831905790902381</v>
      </c>
      <c r="H617" s="113">
        <v>2.0040521487424039</v>
      </c>
      <c r="I617" s="113">
        <v>2.2357968584480936</v>
      </c>
      <c r="J617" s="113">
        <v>2.20672321291676</v>
      </c>
      <c r="K617" s="113">
        <v>2.1020425752066374</v>
      </c>
      <c r="L617" s="113">
        <v>2.090216568415129</v>
      </c>
      <c r="M617" s="113">
        <v>2.0104688192566629</v>
      </c>
      <c r="N617" s="113">
        <v>1.9728893017186111</v>
      </c>
      <c r="O617" s="113">
        <v>1.8120383954145993</v>
      </c>
      <c r="P617" s="113">
        <v>1.5853174540292572</v>
      </c>
      <c r="Q617" s="113">
        <v>1.4958080046327917</v>
      </c>
      <c r="R617" s="113">
        <v>1.4056269990783203</v>
      </c>
      <c r="S617" s="113">
        <v>1.4686866384296948</v>
      </c>
      <c r="T617" s="113">
        <v>1.4359941188461756</v>
      </c>
      <c r="U617" s="113">
        <v>1.3223725548913501</v>
      </c>
      <c r="V617" s="113">
        <v>1.3214772478796137</v>
      </c>
      <c r="W617" s="113">
        <v>1.3050251845973184</v>
      </c>
      <c r="X617" s="113">
        <v>1.2354744935116528</v>
      </c>
      <c r="Y617" s="113">
        <v>1.2809007743678917</v>
      </c>
      <c r="Z617" s="113">
        <v>1.2560798371423048</v>
      </c>
      <c r="AA617" s="113">
        <v>1.1597308827654578</v>
      </c>
      <c r="AB617" s="113">
        <v>1.154794094933026</v>
      </c>
      <c r="AC617" s="113">
        <v>1.1835570091227143</v>
      </c>
      <c r="AD617" s="113">
        <v>1.2137623876866013</v>
      </c>
      <c r="AE617" s="113">
        <v>1.1197140140856729</v>
      </c>
      <c r="AF617" s="113">
        <v>1.087979038861264</v>
      </c>
      <c r="AG617" s="113">
        <v>1.1233451079097208</v>
      </c>
      <c r="AH617" s="113">
        <v>1.2256008419475848</v>
      </c>
      <c r="AI617" s="113">
        <v>1.1654387306124905</v>
      </c>
      <c r="AJ617" s="113">
        <v>1.2115737582367516</v>
      </c>
      <c r="AK617" s="113">
        <v>1.2410330476241918</v>
      </c>
      <c r="AL617" s="113">
        <v>1.2848924653106883</v>
      </c>
      <c r="AM617" s="113">
        <v>1.3197859100151235</v>
      </c>
      <c r="AN617" s="113">
        <v>1.3689552360214794</v>
      </c>
      <c r="AO617" s="114">
        <v>1.4520481667020937</v>
      </c>
    </row>
    <row r="618" spans="1:41">
      <c r="A618" s="111" t="s">
        <v>180</v>
      </c>
      <c r="B618" t="s">
        <v>678</v>
      </c>
      <c r="G618" s="222">
        <v>108.20060778743785</v>
      </c>
      <c r="H618" s="222">
        <v>110.4557124609605</v>
      </c>
      <c r="I618" s="222">
        <v>121.42454159297469</v>
      </c>
      <c r="J618" s="222">
        <v>135.04537382105153</v>
      </c>
      <c r="K618" s="222">
        <v>135.04537382105153</v>
      </c>
      <c r="L618" s="222">
        <v>135.04537382105153</v>
      </c>
      <c r="M618" s="222">
        <v>135.04537382105153</v>
      </c>
      <c r="N618" s="222">
        <v>135.04537382105153</v>
      </c>
      <c r="O618" s="222">
        <v>137.40872351890326</v>
      </c>
      <c r="P618" s="222">
        <v>137.40872351890326</v>
      </c>
      <c r="Q618" s="222">
        <v>142.74881138580494</v>
      </c>
      <c r="R618" s="222">
        <v>142.74881138580494</v>
      </c>
      <c r="S618" s="222">
        <v>142.74881138580494</v>
      </c>
      <c r="T618" s="222">
        <v>142.74881138580494</v>
      </c>
      <c r="U618" s="222">
        <v>146.35697886344116</v>
      </c>
      <c r="V618" s="222">
        <v>149.87494215413651</v>
      </c>
      <c r="W618" s="222">
        <v>160.69944458704526</v>
      </c>
      <c r="X618" s="222">
        <v>167.55496279455411</v>
      </c>
      <c r="Y618" s="222">
        <v>171.16313027219036</v>
      </c>
      <c r="Z618" s="222">
        <v>174.77129774982663</v>
      </c>
      <c r="AA618" s="222">
        <v>189.20396766037166</v>
      </c>
      <c r="AB618" s="222">
        <v>189.20396766037166</v>
      </c>
      <c r="AC618" s="222">
        <v>189.20396766037166</v>
      </c>
      <c r="AD618" s="222">
        <v>192.81213513800787</v>
      </c>
      <c r="AE618" s="222">
        <v>200.93051196268942</v>
      </c>
      <c r="AF618" s="222">
        <v>200.93051196268942</v>
      </c>
      <c r="AG618" s="222">
        <v>211.75501439559821</v>
      </c>
      <c r="AH618" s="222">
        <v>229.79585178377948</v>
      </c>
      <c r="AI618" s="222">
        <v>229.79585178377948</v>
      </c>
      <c r="AJ618" s="222">
        <v>233.4040192614157</v>
      </c>
      <c r="AK618" s="222">
        <v>237.01218673905197</v>
      </c>
      <c r="AL618" s="222">
        <v>239.50182229862097</v>
      </c>
      <c r="AM618" s="222">
        <v>239.50182229862097</v>
      </c>
      <c r="AN618" s="222">
        <v>246.71815725389351</v>
      </c>
      <c r="AO618" s="223">
        <v>251.87783674691332</v>
      </c>
    </row>
    <row r="619" spans="1:41">
      <c r="A619" s="111" t="s">
        <v>181</v>
      </c>
      <c r="B619" t="s">
        <v>678</v>
      </c>
      <c r="G619" s="113">
        <v>0</v>
      </c>
      <c r="H619" s="113">
        <v>0</v>
      </c>
      <c r="I619" s="113">
        <v>0</v>
      </c>
      <c r="J619" s="113">
        <v>0</v>
      </c>
      <c r="K619" s="113">
        <v>0</v>
      </c>
      <c r="L619" s="113">
        <v>0</v>
      </c>
      <c r="M619" s="113">
        <v>0</v>
      </c>
      <c r="N619" s="113">
        <v>0</v>
      </c>
      <c r="O619" s="113">
        <v>0</v>
      </c>
      <c r="P619" s="113">
        <v>0</v>
      </c>
      <c r="Q619" s="113">
        <v>0</v>
      </c>
      <c r="R619" s="113">
        <v>0</v>
      </c>
      <c r="S619" s="113">
        <v>0</v>
      </c>
      <c r="T619" s="113">
        <v>0</v>
      </c>
      <c r="U619" s="113">
        <v>0</v>
      </c>
      <c r="V619" s="113">
        <v>0</v>
      </c>
      <c r="W619" s="113">
        <v>0</v>
      </c>
      <c r="X619" s="113">
        <v>0</v>
      </c>
      <c r="Y619" s="113">
        <v>0</v>
      </c>
      <c r="Z619" s="113">
        <v>0</v>
      </c>
      <c r="AA619" s="113">
        <v>0</v>
      </c>
      <c r="AB619" s="113">
        <v>0</v>
      </c>
      <c r="AC619" s="113">
        <v>0</v>
      </c>
      <c r="AD619" s="113">
        <v>0</v>
      </c>
      <c r="AE619" s="113">
        <v>0</v>
      </c>
      <c r="AF619" s="113">
        <v>0</v>
      </c>
      <c r="AG619" s="113">
        <v>0</v>
      </c>
      <c r="AH619" s="113">
        <v>0</v>
      </c>
      <c r="AI619" s="113">
        <v>0</v>
      </c>
      <c r="AJ619" s="113">
        <v>0</v>
      </c>
      <c r="AK619" s="113">
        <v>0</v>
      </c>
      <c r="AL619" s="113">
        <v>0</v>
      </c>
      <c r="AM619" s="113">
        <v>0</v>
      </c>
      <c r="AN619" s="113">
        <v>0</v>
      </c>
      <c r="AO619" s="114">
        <v>0</v>
      </c>
    </row>
    <row r="620" spans="1:41">
      <c r="A620" s="111" t="s">
        <v>182</v>
      </c>
      <c r="B620" t="s">
        <v>678</v>
      </c>
      <c r="G620" s="113">
        <v>0</v>
      </c>
      <c r="H620" s="113">
        <v>0</v>
      </c>
      <c r="I620" s="113">
        <v>0</v>
      </c>
      <c r="J620" s="113">
        <v>0</v>
      </c>
      <c r="K620" s="113">
        <v>0</v>
      </c>
      <c r="L620" s="113">
        <v>0</v>
      </c>
      <c r="M620" s="113">
        <v>0</v>
      </c>
      <c r="N620" s="113">
        <v>0</v>
      </c>
      <c r="O620" s="113">
        <v>0</v>
      </c>
      <c r="P620" s="113">
        <v>0</v>
      </c>
      <c r="Q620" s="113">
        <v>0</v>
      </c>
      <c r="R620" s="113">
        <v>0</v>
      </c>
      <c r="S620" s="113">
        <v>0</v>
      </c>
      <c r="T620" s="113">
        <v>0</v>
      </c>
      <c r="U620" s="113">
        <v>0</v>
      </c>
      <c r="V620" s="113">
        <v>0</v>
      </c>
      <c r="W620" s="113">
        <v>0</v>
      </c>
      <c r="X620" s="113">
        <v>0</v>
      </c>
      <c r="Y620" s="113">
        <v>0</v>
      </c>
      <c r="Z620" s="113">
        <v>0</v>
      </c>
      <c r="AA620" s="113">
        <v>0</v>
      </c>
      <c r="AB620" s="113">
        <v>0</v>
      </c>
      <c r="AC620" s="113">
        <v>0</v>
      </c>
      <c r="AD620" s="113">
        <v>0</v>
      </c>
      <c r="AE620" s="113">
        <v>0</v>
      </c>
      <c r="AF620" s="113">
        <v>0</v>
      </c>
      <c r="AG620" s="113">
        <v>0</v>
      </c>
      <c r="AH620" s="113">
        <v>0</v>
      </c>
      <c r="AI620" s="113">
        <v>0</v>
      </c>
      <c r="AJ620" s="113">
        <v>0</v>
      </c>
      <c r="AK620" s="113">
        <v>0</v>
      </c>
      <c r="AL620" s="113">
        <v>0</v>
      </c>
      <c r="AM620" s="113">
        <v>0</v>
      </c>
      <c r="AN620" s="113">
        <v>0</v>
      </c>
      <c r="AO620" s="114">
        <v>0</v>
      </c>
    </row>
    <row r="621" spans="1:41">
      <c r="A621" s="111" t="s">
        <v>183</v>
      </c>
      <c r="B621" t="s">
        <v>678</v>
      </c>
      <c r="G621" s="222">
        <v>82.708219006116977</v>
      </c>
      <c r="H621" s="222">
        <v>90.763452899939892</v>
      </c>
      <c r="I621" s="222">
        <v>98.710441769433743</v>
      </c>
      <c r="J621" s="222">
        <v>105.80049086298898</v>
      </c>
      <c r="K621" s="222">
        <v>112.71013158266238</v>
      </c>
      <c r="L621" s="222">
        <v>120.47671207827443</v>
      </c>
      <c r="M621" s="222">
        <v>128.26133341127465</v>
      </c>
      <c r="N621" s="222">
        <v>136.63228195939075</v>
      </c>
      <c r="O621" s="222">
        <v>144.28159701197958</v>
      </c>
      <c r="P621" s="222">
        <v>151.85874871501574</v>
      </c>
      <c r="Q621" s="222">
        <v>159.50806376760457</v>
      </c>
      <c r="R621" s="222">
        <v>168.38415576258976</v>
      </c>
      <c r="S621" s="222">
        <v>177.26024775757489</v>
      </c>
      <c r="T621" s="222">
        <v>186.37989105730054</v>
      </c>
      <c r="U621" s="222">
        <v>195.4544322635557</v>
      </c>
      <c r="V621" s="222">
        <v>203.68105411256639</v>
      </c>
      <c r="W621" s="222">
        <v>212.6924523879629</v>
      </c>
      <c r="X621" s="222">
        <v>222.08270824851127</v>
      </c>
      <c r="Y621" s="222">
        <v>231.03998401174326</v>
      </c>
      <c r="Z621" s="222">
        <v>239.87999433195205</v>
      </c>
      <c r="AA621" s="222">
        <v>249.66714861504039</v>
      </c>
      <c r="AB621" s="222">
        <v>260.08573220671502</v>
      </c>
      <c r="AC621" s="222">
        <v>270.30586658711974</v>
      </c>
      <c r="AD621" s="222">
        <v>281.53628786126262</v>
      </c>
      <c r="AE621" s="222">
        <v>292.76670913540545</v>
      </c>
      <c r="AF621" s="222">
        <v>302.38247546330604</v>
      </c>
      <c r="AG621" s="222">
        <v>312.03432346598299</v>
      </c>
      <c r="AH621" s="222">
        <v>321.75833481821269</v>
      </c>
      <c r="AI621" s="222">
        <v>331.54548910130103</v>
      </c>
      <c r="AJ621" s="222">
        <v>341.63747232841052</v>
      </c>
      <c r="AK621" s="222">
        <v>352.04406180294603</v>
      </c>
      <c r="AL621" s="222">
        <v>362.77535942087883</v>
      </c>
      <c r="AM621" s="222">
        <v>373.84180286082534</v>
      </c>
      <c r="AN621" s="222">
        <v>385.2541771749701</v>
      </c>
      <c r="AO621" s="223">
        <v>397.02362679572065</v>
      </c>
    </row>
    <row r="622" spans="1:41">
      <c r="A622" s="111" t="s">
        <v>23</v>
      </c>
      <c r="B622" t="s">
        <v>678</v>
      </c>
      <c r="G622" s="113">
        <v>1.2858126672613739</v>
      </c>
      <c r="H622" s="113">
        <v>4.2488274276420332</v>
      </c>
      <c r="I622" s="113">
        <v>9.5499818368957694</v>
      </c>
      <c r="J622" s="113">
        <v>17.697681552638549</v>
      </c>
      <c r="K622" s="113">
        <v>20.342637814007098</v>
      </c>
      <c r="L622" s="113">
        <v>28.213390897235314</v>
      </c>
      <c r="M622" s="113">
        <v>32.991253689768484</v>
      </c>
      <c r="N622" s="113">
        <v>36.439882032164718</v>
      </c>
      <c r="O622" s="113">
        <v>35.663806142761075</v>
      </c>
      <c r="P622" s="113">
        <v>39.43546529282937</v>
      </c>
      <c r="Q622" s="113">
        <v>60.428905841864832</v>
      </c>
      <c r="R622" s="113">
        <v>60.398462671094457</v>
      </c>
      <c r="S622" s="113">
        <v>60.463896285752128</v>
      </c>
      <c r="T622" s="113">
        <v>52.156019496839463</v>
      </c>
      <c r="U622" s="113">
        <v>48.013052939531541</v>
      </c>
      <c r="V622" s="113">
        <v>45.001418059785493</v>
      </c>
      <c r="W622" s="113">
        <v>44.404583150246019</v>
      </c>
      <c r="X622" s="113">
        <v>47.669178844223914</v>
      </c>
      <c r="Y622" s="113">
        <v>46.473336789923202</v>
      </c>
      <c r="Z622" s="113">
        <v>48.627643860679996</v>
      </c>
      <c r="AA622" s="113">
        <v>40.674718504117074</v>
      </c>
      <c r="AB622" s="113">
        <v>37.489198851341236</v>
      </c>
      <c r="AC622" s="113">
        <v>35.046353821617494</v>
      </c>
      <c r="AD622" s="113">
        <v>33.890501843577518</v>
      </c>
      <c r="AE622" s="113">
        <v>28.331141074297157</v>
      </c>
      <c r="AF622" s="113">
        <v>29.628679864997427</v>
      </c>
      <c r="AG622" s="113">
        <v>31.36533471549015</v>
      </c>
      <c r="AH622" s="113">
        <v>34.889482462383619</v>
      </c>
      <c r="AI622" s="113">
        <v>34.159591390482134</v>
      </c>
      <c r="AJ622" s="113">
        <v>35.256622851518948</v>
      </c>
      <c r="AK622" s="113">
        <v>34.849428023597802</v>
      </c>
      <c r="AL622" s="113">
        <v>35.21027621691362</v>
      </c>
      <c r="AM622" s="113">
        <v>34.838995526193827</v>
      </c>
      <c r="AN622" s="113">
        <v>34.708224537069306</v>
      </c>
      <c r="AO622" s="114">
        <v>34.183366967969448</v>
      </c>
    </row>
    <row r="623" spans="1:41">
      <c r="A623" s="111" t="s">
        <v>24</v>
      </c>
      <c r="B623" t="s">
        <v>678</v>
      </c>
      <c r="G623" s="113">
        <v>2.7888331455635664</v>
      </c>
      <c r="H623" s="113">
        <v>3.2419142794170948</v>
      </c>
      <c r="I623" s="113">
        <v>4.5908858621888244</v>
      </c>
      <c r="J623" s="113">
        <v>4.4505409474572799</v>
      </c>
      <c r="K623" s="113">
        <v>4.4173632801610596</v>
      </c>
      <c r="L623" s="113">
        <v>4.4826488913707081</v>
      </c>
      <c r="M623" s="113">
        <v>4.5664256738803948</v>
      </c>
      <c r="N623" s="113">
        <v>4.4568827813562812</v>
      </c>
      <c r="O623" s="113">
        <v>4.5491282452626711</v>
      </c>
      <c r="P623" s="113">
        <v>4.4713203279629656</v>
      </c>
      <c r="Q623" s="113">
        <v>4.5032418634310885</v>
      </c>
      <c r="R623" s="113">
        <v>4.4170525488194148</v>
      </c>
      <c r="S623" s="113">
        <v>4.4183706143980688</v>
      </c>
      <c r="T623" s="113">
        <v>4.4690073756167763</v>
      </c>
      <c r="U623" s="113">
        <v>4.4655876610761878</v>
      </c>
      <c r="V623" s="113">
        <v>4.4196267462261654</v>
      </c>
      <c r="W623" s="113">
        <v>4.440965655664586</v>
      </c>
      <c r="X623" s="113">
        <v>4.3486956004160628</v>
      </c>
      <c r="Y623" s="113">
        <v>4.4050026393757671</v>
      </c>
      <c r="Z623" s="113">
        <v>4.3756056632349054</v>
      </c>
      <c r="AA623" s="113">
        <v>4.5526844265722577</v>
      </c>
      <c r="AB623" s="113">
        <v>4.5531820217544325</v>
      </c>
      <c r="AC623" s="113">
        <v>4.5216210075058552</v>
      </c>
      <c r="AD623" s="113">
        <v>4.4622798219624649</v>
      </c>
      <c r="AE623" s="113">
        <v>5.6024252187029591</v>
      </c>
      <c r="AF623" s="113">
        <v>5.6839509826170138</v>
      </c>
      <c r="AG623" s="113">
        <v>5.5709013950643964</v>
      </c>
      <c r="AH623" s="113">
        <v>5.7021066794348663</v>
      </c>
      <c r="AI623" s="113">
        <v>5.7062475882129533</v>
      </c>
      <c r="AJ623" s="113">
        <v>5.6032332416299635</v>
      </c>
      <c r="AK623" s="113">
        <v>5.6504006502285913</v>
      </c>
      <c r="AL623" s="113">
        <v>5.6496295143147872</v>
      </c>
      <c r="AM623" s="113">
        <v>5.8267208769200227</v>
      </c>
      <c r="AN623" s="113">
        <v>5.6547032243114419</v>
      </c>
      <c r="AO623" s="114">
        <v>5.6304168451804344</v>
      </c>
    </row>
    <row r="624" spans="1:41">
      <c r="A624" s="111" t="s">
        <v>651</v>
      </c>
      <c r="B624" t="s">
        <v>678</v>
      </c>
      <c r="G624" s="113">
        <v>0.28096374969074073</v>
      </c>
      <c r="H624" s="113">
        <v>0.36955299713652018</v>
      </c>
      <c r="I624" s="113">
        <v>0.53555218440522911</v>
      </c>
      <c r="J624" s="113">
        <v>0.76273311291710821</v>
      </c>
      <c r="K624" s="113">
        <v>0.92636959591133072</v>
      </c>
      <c r="L624" s="113">
        <v>1.1694802114331861</v>
      </c>
      <c r="M624" s="113">
        <v>1.4366407800652321</v>
      </c>
      <c r="N624" s="113">
        <v>1.679042497020657</v>
      </c>
      <c r="O624" s="113">
        <v>1.9799524816535183</v>
      </c>
      <c r="P624" s="113">
        <v>2.1772638476301158</v>
      </c>
      <c r="Q624" s="113">
        <v>2.5231026697354486</v>
      </c>
      <c r="R624" s="113">
        <v>2.7401737863096569</v>
      </c>
      <c r="S624" s="113">
        <v>3.3560706291641118</v>
      </c>
      <c r="T624" s="113">
        <v>3.701387112946728</v>
      </c>
      <c r="U624" s="113">
        <v>4.13166182625028</v>
      </c>
      <c r="V624" s="113">
        <v>4.5385207242940186</v>
      </c>
      <c r="W624" s="113">
        <v>4.7915049154807372</v>
      </c>
      <c r="X624" s="113">
        <v>5.2941285717272528</v>
      </c>
      <c r="Y624" s="113">
        <v>5.7162702299146977</v>
      </c>
      <c r="Z624" s="113">
        <v>5.9608235375083645</v>
      </c>
      <c r="AA624" s="113">
        <v>6.0579805907114199</v>
      </c>
      <c r="AB624" s="113">
        <v>6.6430626602921512</v>
      </c>
      <c r="AC624" s="113">
        <v>6.7093803488793498</v>
      </c>
      <c r="AD624" s="113">
        <v>7.3928630042233507</v>
      </c>
      <c r="AE624" s="113">
        <v>7.7404680008084314</v>
      </c>
      <c r="AF624" s="113">
        <v>7.7004260094920838</v>
      </c>
      <c r="AG624" s="113">
        <v>7.9691037273151775</v>
      </c>
      <c r="AH624" s="113">
        <v>7.8524855109834979</v>
      </c>
      <c r="AI624" s="113">
        <v>8.1739884676767414</v>
      </c>
      <c r="AJ624" s="113">
        <v>8.0703520512168279</v>
      </c>
      <c r="AK624" s="113">
        <v>8.2138434433541505</v>
      </c>
      <c r="AL624" s="113">
        <v>8.3516393592147082</v>
      </c>
      <c r="AM624" s="113">
        <v>8.9080454950936669</v>
      </c>
      <c r="AN624" s="113">
        <v>9.2277329428244883</v>
      </c>
      <c r="AO624" s="409">
        <v>9.3219554291996563</v>
      </c>
    </row>
    <row r="625" spans="1:41">
      <c r="A625" s="115" t="s">
        <v>184</v>
      </c>
      <c r="B625" s="377" t="s">
        <v>678</v>
      </c>
      <c r="C625" s="377"/>
      <c r="D625" s="377"/>
      <c r="E625" s="377"/>
      <c r="F625" s="377"/>
      <c r="G625" s="117">
        <v>976.26555133515353</v>
      </c>
      <c r="H625" s="117">
        <v>1008.9931094925942</v>
      </c>
      <c r="I625" s="117">
        <v>1046.5870257674176</v>
      </c>
      <c r="J625" s="117">
        <v>1010.3023873800058</v>
      </c>
      <c r="K625" s="117">
        <v>1060.1117204056641</v>
      </c>
      <c r="L625" s="117">
        <v>1026.787531938759</v>
      </c>
      <c r="M625" s="117">
        <v>1120.066610505166</v>
      </c>
      <c r="N625" s="117">
        <v>1026.911189988022</v>
      </c>
      <c r="O625" s="117">
        <v>1002.1315411537005</v>
      </c>
      <c r="P625" s="117">
        <v>937.17307991980999</v>
      </c>
      <c r="Q625" s="117">
        <v>981.2191624473154</v>
      </c>
      <c r="R625" s="117">
        <v>1002.4094482293185</v>
      </c>
      <c r="S625" s="117">
        <v>1011.346359690717</v>
      </c>
      <c r="T625" s="117">
        <v>1196.6071260914659</v>
      </c>
      <c r="U625" s="117">
        <v>1236.4747108924978</v>
      </c>
      <c r="V625" s="117">
        <v>1269.2279914784467</v>
      </c>
      <c r="W625" s="117">
        <v>1299.9393333804792</v>
      </c>
      <c r="X625" s="117">
        <v>1346.798969246327</v>
      </c>
      <c r="Y625" s="117">
        <v>1381.3106475262912</v>
      </c>
      <c r="Z625" s="117">
        <v>1394.3210494925497</v>
      </c>
      <c r="AA625" s="117">
        <v>1408.8619578485998</v>
      </c>
      <c r="AB625" s="117">
        <v>1416.3624784389258</v>
      </c>
      <c r="AC625" s="117">
        <v>1432.7489660886374</v>
      </c>
      <c r="AD625" s="117">
        <v>1448.9507331603149</v>
      </c>
      <c r="AE625" s="117">
        <v>1477.4623940380761</v>
      </c>
      <c r="AF625" s="117">
        <v>1495.579992140247</v>
      </c>
      <c r="AG625" s="117">
        <v>1520.1985886219959</v>
      </c>
      <c r="AH625" s="117">
        <v>1568.1003255986068</v>
      </c>
      <c r="AI625" s="117">
        <v>1576.003989975527</v>
      </c>
      <c r="AJ625" s="117">
        <v>1592.0910683375507</v>
      </c>
      <c r="AK625" s="117">
        <v>1607.0931556083947</v>
      </c>
      <c r="AL625" s="117">
        <v>1625.1996675771106</v>
      </c>
      <c r="AM625" s="117">
        <v>1639.0518246294323</v>
      </c>
      <c r="AN625" s="117">
        <v>1666.1908539954175</v>
      </c>
      <c r="AO625" s="118">
        <v>1729.5235586636336</v>
      </c>
    </row>
    <row r="626" spans="1:41">
      <c r="A626" s="109" t="s">
        <v>14</v>
      </c>
      <c r="G626" s="113"/>
      <c r="H626" s="113"/>
      <c r="I626" s="113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  <c r="Z626" s="113"/>
      <c r="AA626" s="113"/>
      <c r="AB626" s="113"/>
      <c r="AC626" s="113"/>
      <c r="AD626" s="113"/>
      <c r="AE626" s="113"/>
      <c r="AF626" s="113"/>
      <c r="AG626" s="113"/>
      <c r="AH626" s="113"/>
      <c r="AI626" s="113"/>
      <c r="AJ626" s="113"/>
      <c r="AK626" s="113"/>
      <c r="AL626" s="113"/>
      <c r="AM626" s="113"/>
      <c r="AN626" s="113"/>
      <c r="AO626" s="410"/>
    </row>
    <row r="627" spans="1:41">
      <c r="A627" s="111" t="s">
        <v>12</v>
      </c>
      <c r="B627" t="s">
        <v>678</v>
      </c>
      <c r="G627" s="113">
        <v>0</v>
      </c>
      <c r="H627" s="113">
        <v>0</v>
      </c>
      <c r="I627" s="113">
        <v>0</v>
      </c>
      <c r="J627" s="113">
        <v>0</v>
      </c>
      <c r="K627" s="113">
        <v>0</v>
      </c>
      <c r="L627" s="113">
        <v>0</v>
      </c>
      <c r="M627" s="113">
        <v>0</v>
      </c>
      <c r="N627" s="113">
        <v>0</v>
      </c>
      <c r="O627" s="113">
        <v>0</v>
      </c>
      <c r="P627" s="113">
        <v>0</v>
      </c>
      <c r="Q627" s="113">
        <v>0</v>
      </c>
      <c r="R627" s="113">
        <v>0</v>
      </c>
      <c r="S627" s="113">
        <v>0</v>
      </c>
      <c r="T627" s="113">
        <v>0</v>
      </c>
      <c r="U627" s="113">
        <v>0</v>
      </c>
      <c r="V627" s="113">
        <v>0</v>
      </c>
      <c r="W627" s="113">
        <v>0</v>
      </c>
      <c r="X627" s="113">
        <v>0</v>
      </c>
      <c r="Y627" s="113">
        <v>0</v>
      </c>
      <c r="Z627" s="113">
        <v>0</v>
      </c>
      <c r="AA627" s="113">
        <v>0</v>
      </c>
      <c r="AB627" s="113">
        <v>0</v>
      </c>
      <c r="AC627" s="113">
        <v>0</v>
      </c>
      <c r="AD627" s="113">
        <v>0</v>
      </c>
      <c r="AE627" s="113">
        <v>0</v>
      </c>
      <c r="AF627" s="113">
        <v>0</v>
      </c>
      <c r="AG627" s="113">
        <v>0</v>
      </c>
      <c r="AH627" s="113">
        <v>0</v>
      </c>
      <c r="AI627" s="113">
        <v>0</v>
      </c>
      <c r="AJ627" s="113">
        <v>0</v>
      </c>
      <c r="AK627" s="113">
        <v>0</v>
      </c>
      <c r="AL627" s="113">
        <v>0</v>
      </c>
      <c r="AM627" s="113">
        <v>0</v>
      </c>
      <c r="AN627" s="113">
        <v>0</v>
      </c>
      <c r="AO627" s="114">
        <v>0</v>
      </c>
    </row>
    <row r="628" spans="1:41">
      <c r="A628" s="111" t="s">
        <v>20</v>
      </c>
      <c r="B628" t="s">
        <v>678</v>
      </c>
      <c r="G628" s="113">
        <v>895.55536364713441</v>
      </c>
      <c r="H628" s="113">
        <v>885.10212693744438</v>
      </c>
      <c r="I628" s="113">
        <v>878.20003547334989</v>
      </c>
      <c r="J628" s="113">
        <v>605.98584645318783</v>
      </c>
      <c r="K628" s="113">
        <v>579.44560766754023</v>
      </c>
      <c r="L628" s="113">
        <v>582.10086542428644</v>
      </c>
      <c r="M628" s="113">
        <v>584.71826830118209</v>
      </c>
      <c r="N628" s="113">
        <v>584.34057443131144</v>
      </c>
      <c r="O628" s="113">
        <v>573.27453847708534</v>
      </c>
      <c r="P628" s="113">
        <v>296.17770993828753</v>
      </c>
      <c r="Q628" s="113">
        <v>160.17982740020074</v>
      </c>
      <c r="R628" s="113">
        <v>124.87579714679975</v>
      </c>
      <c r="S628" s="113">
        <v>0</v>
      </c>
      <c r="T628" s="113">
        <v>0</v>
      </c>
      <c r="U628" s="113">
        <v>0</v>
      </c>
      <c r="V628" s="113">
        <v>0</v>
      </c>
      <c r="W628" s="113">
        <v>0</v>
      </c>
      <c r="X628" s="113">
        <v>0</v>
      </c>
      <c r="Y628" s="113">
        <v>0</v>
      </c>
      <c r="Z628" s="113">
        <v>0</v>
      </c>
      <c r="AA628" s="113">
        <v>0</v>
      </c>
      <c r="AB628" s="113">
        <v>0</v>
      </c>
      <c r="AC628" s="113">
        <v>0</v>
      </c>
      <c r="AD628" s="113">
        <v>0</v>
      </c>
      <c r="AE628" s="113">
        <v>0</v>
      </c>
      <c r="AF628" s="113">
        <v>0</v>
      </c>
      <c r="AG628" s="113">
        <v>0</v>
      </c>
      <c r="AH628" s="113">
        <v>0</v>
      </c>
      <c r="AI628" s="113">
        <v>0</v>
      </c>
      <c r="AJ628" s="113">
        <v>0</v>
      </c>
      <c r="AK628" s="113">
        <v>0</v>
      </c>
      <c r="AL628" s="113">
        <v>0</v>
      </c>
      <c r="AM628" s="113">
        <v>0</v>
      </c>
      <c r="AN628" s="113">
        <v>0</v>
      </c>
      <c r="AO628" s="114">
        <v>0</v>
      </c>
    </row>
    <row r="629" spans="1:41">
      <c r="A629" s="111" t="s">
        <v>576</v>
      </c>
      <c r="B629" t="s">
        <v>678</v>
      </c>
      <c r="G629" s="113">
        <v>0</v>
      </c>
      <c r="H629" s="113">
        <v>0</v>
      </c>
      <c r="I629" s="113">
        <v>0</v>
      </c>
      <c r="J629" s="113">
        <v>0</v>
      </c>
      <c r="K629" s="113">
        <v>0</v>
      </c>
      <c r="L629" s="113">
        <v>0</v>
      </c>
      <c r="M629" s="113">
        <v>0</v>
      </c>
      <c r="N629" s="113">
        <v>0</v>
      </c>
      <c r="O629" s="113">
        <v>0</v>
      </c>
      <c r="P629" s="113">
        <v>0</v>
      </c>
      <c r="Q629" s="113">
        <v>0</v>
      </c>
      <c r="R629" s="113">
        <v>0</v>
      </c>
      <c r="S629" s="113">
        <v>0</v>
      </c>
      <c r="T629" s="113">
        <v>0</v>
      </c>
      <c r="U629" s="113">
        <v>0</v>
      </c>
      <c r="V629" s="113">
        <v>0</v>
      </c>
      <c r="W629" s="113">
        <v>0</v>
      </c>
      <c r="X629" s="113">
        <v>0</v>
      </c>
      <c r="Y629" s="113">
        <v>0</v>
      </c>
      <c r="Z629" s="113">
        <v>0</v>
      </c>
      <c r="AA629" s="113">
        <v>0</v>
      </c>
      <c r="AB629" s="113">
        <v>36.948995525758257</v>
      </c>
      <c r="AC629" s="113">
        <v>36.994012861702728</v>
      </c>
      <c r="AD629" s="113">
        <v>37.014392708797956</v>
      </c>
      <c r="AE629" s="113">
        <v>36.97305739504349</v>
      </c>
      <c r="AF629" s="113">
        <v>37.035819357716335</v>
      </c>
      <c r="AG629" s="113">
        <v>37.017676411964771</v>
      </c>
      <c r="AH629" s="113">
        <v>37.053838435966775</v>
      </c>
      <c r="AI629" s="113">
        <v>37.028406737845685</v>
      </c>
      <c r="AJ629" s="113">
        <v>37.0821409455843</v>
      </c>
      <c r="AK629" s="113">
        <v>41.542929348185922</v>
      </c>
      <c r="AL629" s="113">
        <v>43.101907805008096</v>
      </c>
      <c r="AM629" s="113">
        <v>43.235760605416488</v>
      </c>
      <c r="AN629" s="113">
        <v>43.386204364650709</v>
      </c>
      <c r="AO629" s="114">
        <v>86.85234152071952</v>
      </c>
    </row>
    <row r="630" spans="1:41">
      <c r="A630" s="111" t="s">
        <v>22</v>
      </c>
      <c r="B630" t="s">
        <v>678</v>
      </c>
      <c r="G630" s="113">
        <v>59.231731452935101</v>
      </c>
      <c r="H630" s="113">
        <v>62.181016806283466</v>
      </c>
      <c r="I630" s="113">
        <v>54.621010472238972</v>
      </c>
      <c r="J630" s="113">
        <v>52.307331998363978</v>
      </c>
      <c r="K630" s="113">
        <v>44.220714088331057</v>
      </c>
      <c r="L630" s="113">
        <v>45.615235568044021</v>
      </c>
      <c r="M630" s="113">
        <v>45.980610769389266</v>
      </c>
      <c r="N630" s="113">
        <v>47.444610252468856</v>
      </c>
      <c r="O630" s="113">
        <v>42.218850848916816</v>
      </c>
      <c r="P630" s="113">
        <v>39.977172637041086</v>
      </c>
      <c r="Q630" s="113">
        <v>38.062007184725388</v>
      </c>
      <c r="R630" s="113">
        <v>37.206233411940374</v>
      </c>
      <c r="S630" s="113">
        <v>38.483663922897733</v>
      </c>
      <c r="T630" s="113">
        <v>34.480086633442347</v>
      </c>
      <c r="U630" s="113">
        <v>25.085284666117552</v>
      </c>
      <c r="V630" s="113">
        <v>25.583568329973591</v>
      </c>
      <c r="W630" s="113">
        <v>24.643507200732817</v>
      </c>
      <c r="X630" s="113">
        <v>23.848728457148859</v>
      </c>
      <c r="Y630" s="113">
        <v>24.931994534930624</v>
      </c>
      <c r="Z630" s="113">
        <v>24.592634848384538</v>
      </c>
      <c r="AA630" s="113">
        <v>22.087389212098753</v>
      </c>
      <c r="AB630" s="113">
        <v>7.52247672023314</v>
      </c>
      <c r="AC630" s="113">
        <v>6.5738602706541673</v>
      </c>
      <c r="AD630" s="113">
        <v>6.5754644003331295</v>
      </c>
      <c r="AE630" s="113">
        <v>6.5394144794556004</v>
      </c>
      <c r="AF630" s="113">
        <v>6.5765836099970034</v>
      </c>
      <c r="AG630" s="113">
        <v>6.5730893624379751</v>
      </c>
      <c r="AH630" s="113">
        <v>6.6267974608503852</v>
      </c>
      <c r="AI630" s="113">
        <v>6.6442939730805026</v>
      </c>
      <c r="AJ630" s="113">
        <v>6.7066072955578173</v>
      </c>
      <c r="AK630" s="113">
        <v>6.3807893932114537</v>
      </c>
      <c r="AL630" s="113">
        <v>6.3032799874815328</v>
      </c>
      <c r="AM630" s="113">
        <v>6.3408472093485182</v>
      </c>
      <c r="AN630" s="113">
        <v>6.378737610026624</v>
      </c>
      <c r="AO630" s="114">
        <v>43.876304500419899</v>
      </c>
    </row>
    <row r="631" spans="1:41">
      <c r="A631" s="111" t="s">
        <v>21</v>
      </c>
      <c r="B631" t="s">
        <v>678</v>
      </c>
      <c r="G631" s="113">
        <v>1.1272373708951273</v>
      </c>
      <c r="H631" s="113">
        <v>1.1422219989650706</v>
      </c>
      <c r="I631" s="113">
        <v>0.8434508539041593</v>
      </c>
      <c r="J631" s="113">
        <v>0.83010769792160333</v>
      </c>
      <c r="K631" s="113">
        <v>0.80404330403500646</v>
      </c>
      <c r="L631" s="113">
        <v>0.8110567699912189</v>
      </c>
      <c r="M631" s="113">
        <v>0.81382989921195503</v>
      </c>
      <c r="N631" s="113">
        <v>0.81933873934579915</v>
      </c>
      <c r="O631" s="113">
        <v>0.80522467514705076</v>
      </c>
      <c r="P631" s="113">
        <v>0.8129594112399644</v>
      </c>
      <c r="Q631" s="113">
        <v>0.79374681800481584</v>
      </c>
      <c r="R631" s="113">
        <v>0.78775298195667942</v>
      </c>
      <c r="S631" s="113">
        <v>0.80308575967589635</v>
      </c>
      <c r="T631" s="113">
        <v>0.78025452008617457</v>
      </c>
      <c r="U631" s="113">
        <v>0.7781404995539698</v>
      </c>
      <c r="V631" s="113">
        <v>0.7794586410318286</v>
      </c>
      <c r="W631" s="113">
        <v>0.77189794181394977</v>
      </c>
      <c r="X631" s="113">
        <v>0.77692186193270529</v>
      </c>
      <c r="Y631" s="113">
        <v>0.77505656309238413</v>
      </c>
      <c r="Z631" s="113">
        <v>0.77387519198033994</v>
      </c>
      <c r="AA631" s="113">
        <v>23.811522287795846</v>
      </c>
      <c r="AB631" s="113">
        <v>127.41785966542065</v>
      </c>
      <c r="AC631" s="113">
        <v>127.2925981995228</v>
      </c>
      <c r="AD631" s="113">
        <v>127.79750353764341</v>
      </c>
      <c r="AE631" s="113">
        <v>127.22187038768053</v>
      </c>
      <c r="AF631" s="113">
        <v>126.96805563150318</v>
      </c>
      <c r="AG631" s="113">
        <v>127.04815388318625</v>
      </c>
      <c r="AH631" s="113">
        <v>128.29671036351911</v>
      </c>
      <c r="AI631" s="113">
        <v>128.29945890139768</v>
      </c>
      <c r="AJ631" s="113">
        <v>128.68307632465348</v>
      </c>
      <c r="AK631" s="113">
        <v>130.35213132130389</v>
      </c>
      <c r="AL631" s="113">
        <v>131.87237477110457</v>
      </c>
      <c r="AM631" s="113">
        <v>132.64926976471901</v>
      </c>
      <c r="AN631" s="113">
        <v>133.72539213351033</v>
      </c>
      <c r="AO631" s="114">
        <v>135.13775404846575</v>
      </c>
    </row>
    <row r="632" spans="1:41">
      <c r="A632" s="111" t="s">
        <v>175</v>
      </c>
      <c r="B632" t="s">
        <v>678</v>
      </c>
      <c r="G632" s="113">
        <v>0</v>
      </c>
      <c r="H632" s="113">
        <v>0</v>
      </c>
      <c r="I632" s="113">
        <v>0</v>
      </c>
      <c r="J632" s="113">
        <v>0</v>
      </c>
      <c r="K632" s="113">
        <v>0</v>
      </c>
      <c r="L632" s="113">
        <v>0</v>
      </c>
      <c r="M632" s="113">
        <v>0</v>
      </c>
      <c r="N632" s="113">
        <v>0</v>
      </c>
      <c r="O632" s="113">
        <v>0</v>
      </c>
      <c r="P632" s="113">
        <v>0</v>
      </c>
      <c r="Q632" s="113">
        <v>0</v>
      </c>
      <c r="R632" s="113">
        <v>0</v>
      </c>
      <c r="S632" s="113">
        <v>0</v>
      </c>
      <c r="T632" s="113">
        <v>0</v>
      </c>
      <c r="U632" s="113">
        <v>0</v>
      </c>
      <c r="V632" s="113">
        <v>0</v>
      </c>
      <c r="W632" s="113">
        <v>0</v>
      </c>
      <c r="X632" s="113">
        <v>0</v>
      </c>
      <c r="Y632" s="113">
        <v>0</v>
      </c>
      <c r="Z632" s="113">
        <v>0</v>
      </c>
      <c r="AA632" s="113">
        <v>0</v>
      </c>
      <c r="AB632" s="113">
        <v>0</v>
      </c>
      <c r="AC632" s="113">
        <v>0</v>
      </c>
      <c r="AD632" s="113">
        <v>0</v>
      </c>
      <c r="AE632" s="113">
        <v>0</v>
      </c>
      <c r="AF632" s="113">
        <v>0</v>
      </c>
      <c r="AG632" s="113">
        <v>0</v>
      </c>
      <c r="AH632" s="113">
        <v>0</v>
      </c>
      <c r="AI632" s="113">
        <v>0</v>
      </c>
      <c r="AJ632" s="113">
        <v>0</v>
      </c>
      <c r="AK632" s="113">
        <v>0</v>
      </c>
      <c r="AL632" s="113">
        <v>0</v>
      </c>
      <c r="AM632" s="113">
        <v>0</v>
      </c>
      <c r="AN632" s="113">
        <v>0</v>
      </c>
      <c r="AO632" s="114">
        <v>0</v>
      </c>
    </row>
    <row r="633" spans="1:41">
      <c r="A633" s="111" t="s">
        <v>176</v>
      </c>
      <c r="B633" t="s">
        <v>678</v>
      </c>
      <c r="G633" s="113">
        <v>36.874458864155898</v>
      </c>
      <c r="H633" s="113">
        <v>38.528493180614419</v>
      </c>
      <c r="I633" s="113">
        <v>34.626861197452051</v>
      </c>
      <c r="J633" s="113">
        <v>33.288047812360624</v>
      </c>
      <c r="K633" s="113">
        <v>31.189637621264502</v>
      </c>
      <c r="L633" s="113">
        <v>31.749263704978816</v>
      </c>
      <c r="M633" s="113">
        <v>31.975127592551299</v>
      </c>
      <c r="N633" s="113">
        <v>32.566811071309104</v>
      </c>
      <c r="O633" s="113">
        <v>31.561278985002236</v>
      </c>
      <c r="P633" s="113">
        <v>31.731196051237738</v>
      </c>
      <c r="Q633" s="113">
        <v>12.372527207850137</v>
      </c>
      <c r="R633" s="113">
        <v>0</v>
      </c>
      <c r="S633" s="113">
        <v>0</v>
      </c>
      <c r="T633" s="113">
        <v>0</v>
      </c>
      <c r="U633" s="113">
        <v>0</v>
      </c>
      <c r="V633" s="113">
        <v>0</v>
      </c>
      <c r="W633" s="113">
        <v>0</v>
      </c>
      <c r="X633" s="113">
        <v>0</v>
      </c>
      <c r="Y633" s="113">
        <v>0</v>
      </c>
      <c r="Z633" s="113">
        <v>0</v>
      </c>
      <c r="AA633" s="113">
        <v>0</v>
      </c>
      <c r="AB633" s="113">
        <v>0</v>
      </c>
      <c r="AC633" s="113">
        <v>0</v>
      </c>
      <c r="AD633" s="113">
        <v>0</v>
      </c>
      <c r="AE633" s="113">
        <v>0</v>
      </c>
      <c r="AF633" s="113">
        <v>0</v>
      </c>
      <c r="AG633" s="113">
        <v>0</v>
      </c>
      <c r="AH633" s="113">
        <v>0</v>
      </c>
      <c r="AI633" s="113">
        <v>0</v>
      </c>
      <c r="AJ633" s="113">
        <v>0</v>
      </c>
      <c r="AK633" s="113">
        <v>0</v>
      </c>
      <c r="AL633" s="113">
        <v>0</v>
      </c>
      <c r="AM633" s="113">
        <v>0</v>
      </c>
      <c r="AN633" s="113">
        <v>0</v>
      </c>
      <c r="AO633" s="114">
        <v>0</v>
      </c>
    </row>
    <row r="634" spans="1:41">
      <c r="A634" s="111" t="s">
        <v>177</v>
      </c>
      <c r="B634" t="s">
        <v>678</v>
      </c>
      <c r="G634" s="113">
        <v>0</v>
      </c>
      <c r="H634" s="113">
        <v>0</v>
      </c>
      <c r="I634" s="113">
        <v>0</v>
      </c>
      <c r="J634" s="113">
        <v>0</v>
      </c>
      <c r="K634" s="113">
        <v>0</v>
      </c>
      <c r="L634" s="113">
        <v>0</v>
      </c>
      <c r="M634" s="113">
        <v>0</v>
      </c>
      <c r="N634" s="113">
        <v>0</v>
      </c>
      <c r="O634" s="113">
        <v>0</v>
      </c>
      <c r="P634" s="113">
        <v>0</v>
      </c>
      <c r="Q634" s="113">
        <v>0</v>
      </c>
      <c r="R634" s="113">
        <v>0</v>
      </c>
      <c r="S634" s="113">
        <v>0</v>
      </c>
      <c r="T634" s="113">
        <v>0</v>
      </c>
      <c r="U634" s="113">
        <v>0</v>
      </c>
      <c r="V634" s="113">
        <v>0</v>
      </c>
      <c r="W634" s="113">
        <v>0</v>
      </c>
      <c r="X634" s="113">
        <v>0</v>
      </c>
      <c r="Y634" s="113">
        <v>0</v>
      </c>
      <c r="Z634" s="113">
        <v>0</v>
      </c>
      <c r="AA634" s="113">
        <v>0</v>
      </c>
      <c r="AB634" s="113">
        <v>0</v>
      </c>
      <c r="AC634" s="113">
        <v>0</v>
      </c>
      <c r="AD634" s="113">
        <v>0</v>
      </c>
      <c r="AE634" s="113">
        <v>0</v>
      </c>
      <c r="AF634" s="113">
        <v>0</v>
      </c>
      <c r="AG634" s="113">
        <v>0</v>
      </c>
      <c r="AH634" s="113">
        <v>0</v>
      </c>
      <c r="AI634" s="113">
        <v>0</v>
      </c>
      <c r="AJ634" s="113">
        <v>0</v>
      </c>
      <c r="AK634" s="113">
        <v>0</v>
      </c>
      <c r="AL634" s="113">
        <v>0</v>
      </c>
      <c r="AM634" s="113">
        <v>0</v>
      </c>
      <c r="AN634" s="113">
        <v>0</v>
      </c>
      <c r="AO634" s="114">
        <v>0</v>
      </c>
    </row>
    <row r="635" spans="1:41">
      <c r="A635" s="111" t="s">
        <v>178</v>
      </c>
      <c r="B635" t="s">
        <v>678</v>
      </c>
      <c r="G635" s="113">
        <v>22.5998361228378</v>
      </c>
      <c r="H635" s="113">
        <v>22.5998361228378</v>
      </c>
      <c r="I635" s="113">
        <v>22.5998361228378</v>
      </c>
      <c r="J635" s="113">
        <v>22.5998361228378</v>
      </c>
      <c r="K635" s="113">
        <v>22.5998361228378</v>
      </c>
      <c r="L635" s="113">
        <v>22.5998361228378</v>
      </c>
      <c r="M635" s="113">
        <v>22.5998361228378</v>
      </c>
      <c r="N635" s="113">
        <v>22.5998361228378</v>
      </c>
      <c r="O635" s="113">
        <v>22.5998361228378</v>
      </c>
      <c r="P635" s="113">
        <v>22.5998361228378</v>
      </c>
      <c r="Q635" s="113">
        <v>22.5998361228378</v>
      </c>
      <c r="R635" s="113">
        <v>22.5998361228378</v>
      </c>
      <c r="S635" s="113">
        <v>22.563177414444066</v>
      </c>
      <c r="T635" s="113">
        <v>22.5998361228378</v>
      </c>
      <c r="U635" s="113">
        <v>22.581481873701986</v>
      </c>
      <c r="V635" s="113">
        <v>22.579951745747035</v>
      </c>
      <c r="W635" s="113">
        <v>22.594215938571519</v>
      </c>
      <c r="X635" s="113">
        <v>22.558514167343265</v>
      </c>
      <c r="Y635" s="113">
        <v>22.589863574610771</v>
      </c>
      <c r="Z635" s="113">
        <v>22.558650178717038</v>
      </c>
      <c r="AA635" s="113">
        <v>22.495429177657716</v>
      </c>
      <c r="AB635" s="113">
        <v>22.461406904018109</v>
      </c>
      <c r="AC635" s="113">
        <v>22.505427228017329</v>
      </c>
      <c r="AD635" s="113">
        <v>22.491188537325424</v>
      </c>
      <c r="AE635" s="113">
        <v>22.474811310658389</v>
      </c>
      <c r="AF635" s="113">
        <v>22.436311591169648</v>
      </c>
      <c r="AG635" s="113">
        <v>22.438836302295318</v>
      </c>
      <c r="AH635" s="113">
        <v>22.511395941428901</v>
      </c>
      <c r="AI635" s="113">
        <v>22.528892833155041</v>
      </c>
      <c r="AJ635" s="113">
        <v>22.497083173113783</v>
      </c>
      <c r="AK635" s="113">
        <v>22.476614675748152</v>
      </c>
      <c r="AL635" s="113">
        <v>22.599724399209347</v>
      </c>
      <c r="AM635" s="113">
        <v>22.590286181379284</v>
      </c>
      <c r="AN635" s="113">
        <v>22.5998361228378</v>
      </c>
      <c r="AO635" s="114">
        <v>22.589104582569629</v>
      </c>
    </row>
    <row r="636" spans="1:41">
      <c r="A636" s="111" t="s">
        <v>1</v>
      </c>
      <c r="B636" t="s">
        <v>678</v>
      </c>
      <c r="G636" s="222">
        <v>144.56131493952415</v>
      </c>
      <c r="H636" s="222">
        <v>159.34758101547609</v>
      </c>
      <c r="I636" s="222">
        <v>192.8277224427483</v>
      </c>
      <c r="J636" s="222">
        <v>219.8252675042261</v>
      </c>
      <c r="K636" s="222">
        <v>245.62823092581556</v>
      </c>
      <c r="L636" s="222">
        <v>245.62823092581556</v>
      </c>
      <c r="M636" s="222">
        <v>280.15960419618955</v>
      </c>
      <c r="N636" s="222">
        <v>323.22825425296605</v>
      </c>
      <c r="O636" s="222">
        <v>381.07255188222877</v>
      </c>
      <c r="P636" s="222">
        <v>442.12894680985801</v>
      </c>
      <c r="Q636" s="222">
        <v>489.91221240539409</v>
      </c>
      <c r="R636" s="222">
        <v>524.42234866883666</v>
      </c>
      <c r="S636" s="222">
        <v>537.69547800093005</v>
      </c>
      <c r="T636" s="222">
        <v>537.69547800093005</v>
      </c>
      <c r="U636" s="222">
        <v>550.96860733302333</v>
      </c>
      <c r="V636" s="222">
        <v>550.96860733302333</v>
      </c>
      <c r="W636" s="222">
        <v>550.96860733302333</v>
      </c>
      <c r="X636" s="222">
        <v>550.96860733302333</v>
      </c>
      <c r="Y636" s="222">
        <v>551.76499509294899</v>
      </c>
      <c r="Z636" s="222">
        <v>551.76499509294899</v>
      </c>
      <c r="AA636" s="222">
        <v>551.76499509294899</v>
      </c>
      <c r="AB636" s="222">
        <v>551.76499509294899</v>
      </c>
      <c r="AC636" s="222">
        <v>551.76499509294899</v>
      </c>
      <c r="AD636" s="222">
        <v>551.76499509294899</v>
      </c>
      <c r="AE636" s="222">
        <v>552.00391142092656</v>
      </c>
      <c r="AF636" s="222">
        <v>561.36943147765157</v>
      </c>
      <c r="AG636" s="222">
        <v>561.36943147765157</v>
      </c>
      <c r="AH636" s="222">
        <v>561.36943147765157</v>
      </c>
      <c r="AI636" s="222">
        <v>561.36943147765157</v>
      </c>
      <c r="AJ636" s="222">
        <v>561.36943147765157</v>
      </c>
      <c r="AK636" s="222">
        <v>561.36943147765157</v>
      </c>
      <c r="AL636" s="222">
        <v>561.36943147765157</v>
      </c>
      <c r="AM636" s="222">
        <v>561.36943147765157</v>
      </c>
      <c r="AN636" s="222">
        <v>561.36943147765157</v>
      </c>
      <c r="AO636" s="223">
        <v>561.36943147765157</v>
      </c>
    </row>
    <row r="637" spans="1:41">
      <c r="A637" s="111" t="s">
        <v>179</v>
      </c>
      <c r="B637" t="s">
        <v>678</v>
      </c>
      <c r="G637" s="113">
        <v>1.2684405538268011</v>
      </c>
      <c r="H637" s="113">
        <v>1.3846237159204953</v>
      </c>
      <c r="I637" s="113">
        <v>1.4169555624860619</v>
      </c>
      <c r="J637" s="113">
        <v>1.3653863036456011</v>
      </c>
      <c r="K637" s="113">
        <v>1.3394462326553442</v>
      </c>
      <c r="L637" s="113">
        <v>1.3516452081358723</v>
      </c>
      <c r="M637" s="113">
        <v>1.3624391375498301</v>
      </c>
      <c r="N637" s="113">
        <v>1.3616681534344339</v>
      </c>
      <c r="O637" s="113">
        <v>1.2965194643890083</v>
      </c>
      <c r="P637" s="113">
        <v>1.1518469288372548</v>
      </c>
      <c r="Q637" s="113">
        <v>1.0634566132054599</v>
      </c>
      <c r="R637" s="113">
        <v>1.0122976654624429</v>
      </c>
      <c r="S637" s="113">
        <v>0.73452980355935704</v>
      </c>
      <c r="T637" s="113">
        <v>0.63487312391759243</v>
      </c>
      <c r="U637" s="113">
        <v>0.57195036878083882</v>
      </c>
      <c r="V637" s="113">
        <v>0.54623412454351594</v>
      </c>
      <c r="W637" s="113">
        <v>0.55077301079837693</v>
      </c>
      <c r="X637" s="113">
        <v>0.55201654335859107</v>
      </c>
      <c r="Y637" s="113">
        <v>0.61202943685839595</v>
      </c>
      <c r="Z637" s="113">
        <v>0.6423716237376994</v>
      </c>
      <c r="AA637" s="113">
        <v>0.58089137092474641</v>
      </c>
      <c r="AB637" s="113">
        <v>0.5876934955471016</v>
      </c>
      <c r="AC637" s="113">
        <v>0.61036306983205924</v>
      </c>
      <c r="AD637" s="113">
        <v>0.63479851499994788</v>
      </c>
      <c r="AE637" s="113">
        <v>0.60800036555757286</v>
      </c>
      <c r="AF637" s="113">
        <v>0.56662805094110658</v>
      </c>
      <c r="AG637" s="113">
        <v>0.58383853702051747</v>
      </c>
      <c r="AH637" s="113">
        <v>0.66138520925965938</v>
      </c>
      <c r="AI637" s="113">
        <v>0.62102015298099855</v>
      </c>
      <c r="AJ637" s="113">
        <v>0.65213332397569845</v>
      </c>
      <c r="AK637" s="113">
        <v>0.7086518940172698</v>
      </c>
      <c r="AL637" s="113">
        <v>0.70106637575964559</v>
      </c>
      <c r="AM637" s="113">
        <v>0.74699002410044746</v>
      </c>
      <c r="AN637" s="113">
        <v>0.79042660732082137</v>
      </c>
      <c r="AO637" s="114">
        <v>0.80909204319350758</v>
      </c>
    </row>
    <row r="638" spans="1:41">
      <c r="A638" s="111" t="s">
        <v>180</v>
      </c>
      <c r="B638" t="s">
        <v>678</v>
      </c>
      <c r="G638" s="222">
        <v>33.697882644849471</v>
      </c>
      <c r="H638" s="222">
        <v>43.22164070207036</v>
      </c>
      <c r="I638" s="222">
        <v>43.22164070207036</v>
      </c>
      <c r="J638" s="222">
        <v>49.98695472263833</v>
      </c>
      <c r="K638" s="222">
        <v>55.399205939092717</v>
      </c>
      <c r="L638" s="222">
        <v>55.399675000864789</v>
      </c>
      <c r="M638" s="222">
        <v>55.399675000864789</v>
      </c>
      <c r="N638" s="222">
        <v>55.399675000864789</v>
      </c>
      <c r="O638" s="222">
        <v>59.873802673133746</v>
      </c>
      <c r="P638" s="222">
        <v>61.764482431415139</v>
      </c>
      <c r="Q638" s="222">
        <v>61.764482431415139</v>
      </c>
      <c r="R638" s="222">
        <v>61.764482431415139</v>
      </c>
      <c r="S638" s="222">
        <v>61.764482431415139</v>
      </c>
      <c r="T638" s="222">
        <v>61.764482431415139</v>
      </c>
      <c r="U638" s="222">
        <v>61.764482431415139</v>
      </c>
      <c r="V638" s="222">
        <v>61.764482431415139</v>
      </c>
      <c r="W638" s="222">
        <v>61.764482431415139</v>
      </c>
      <c r="X638" s="222">
        <v>61.764482431415139</v>
      </c>
      <c r="Y638" s="222">
        <v>61.764482431415139</v>
      </c>
      <c r="Z638" s="222">
        <v>61.764482431415139</v>
      </c>
      <c r="AA638" s="222">
        <v>65.37264990905139</v>
      </c>
      <c r="AB638" s="222">
        <v>65.37264990905139</v>
      </c>
      <c r="AC638" s="222">
        <v>65.37264990905139</v>
      </c>
      <c r="AD638" s="222">
        <v>65.37264990905139</v>
      </c>
      <c r="AE638" s="222">
        <v>66.763598471680154</v>
      </c>
      <c r="AF638" s="222">
        <v>66.763598471680154</v>
      </c>
      <c r="AG638" s="222">
        <v>66.763598471680154</v>
      </c>
      <c r="AH638" s="222">
        <v>66.763598471680154</v>
      </c>
      <c r="AI638" s="222">
        <v>66.763598471680154</v>
      </c>
      <c r="AJ638" s="222">
        <v>66.763598471680154</v>
      </c>
      <c r="AK638" s="222">
        <v>66.763598471680154</v>
      </c>
      <c r="AL638" s="222">
        <v>66.763598471680154</v>
      </c>
      <c r="AM638" s="222">
        <v>66.763598471680154</v>
      </c>
      <c r="AN638" s="222">
        <v>66.763598471680154</v>
      </c>
      <c r="AO638" s="223">
        <v>66.763598471680154</v>
      </c>
    </row>
    <row r="639" spans="1:41">
      <c r="A639" s="111" t="s">
        <v>181</v>
      </c>
      <c r="B639" t="s">
        <v>678</v>
      </c>
      <c r="G639" s="113">
        <v>0</v>
      </c>
      <c r="H639" s="113">
        <v>0</v>
      </c>
      <c r="I639" s="113">
        <v>0</v>
      </c>
      <c r="J639" s="113">
        <v>0</v>
      </c>
      <c r="K639" s="113">
        <v>0</v>
      </c>
      <c r="L639" s="113">
        <v>0</v>
      </c>
      <c r="M639" s="113">
        <v>0</v>
      </c>
      <c r="N639" s="113">
        <v>0</v>
      </c>
      <c r="O639" s="113">
        <v>0</v>
      </c>
      <c r="P639" s="113">
        <v>0</v>
      </c>
      <c r="Q639" s="113">
        <v>0</v>
      </c>
      <c r="R639" s="113">
        <v>0</v>
      </c>
      <c r="S639" s="113">
        <v>0</v>
      </c>
      <c r="T639" s="113">
        <v>0</v>
      </c>
      <c r="U639" s="113">
        <v>0</v>
      </c>
      <c r="V639" s="113">
        <v>0</v>
      </c>
      <c r="W639" s="113">
        <v>0</v>
      </c>
      <c r="X639" s="113">
        <v>0</v>
      </c>
      <c r="Y639" s="113">
        <v>0</v>
      </c>
      <c r="Z639" s="113">
        <v>0</v>
      </c>
      <c r="AA639" s="113">
        <v>0</v>
      </c>
      <c r="AB639" s="113">
        <v>0</v>
      </c>
      <c r="AC639" s="113">
        <v>0</v>
      </c>
      <c r="AD639" s="113">
        <v>0</v>
      </c>
      <c r="AE639" s="113">
        <v>0</v>
      </c>
      <c r="AF639" s="113">
        <v>0</v>
      </c>
      <c r="AG639" s="113">
        <v>0</v>
      </c>
      <c r="AH639" s="113">
        <v>0</v>
      </c>
      <c r="AI639" s="113">
        <v>0</v>
      </c>
      <c r="AJ639" s="113">
        <v>0</v>
      </c>
      <c r="AK639" s="113">
        <v>0</v>
      </c>
      <c r="AL639" s="113">
        <v>0</v>
      </c>
      <c r="AM639" s="113">
        <v>0</v>
      </c>
      <c r="AN639" s="113">
        <v>0</v>
      </c>
      <c r="AO639" s="114">
        <v>0</v>
      </c>
    </row>
    <row r="640" spans="1:41">
      <c r="A640" s="111" t="s">
        <v>182</v>
      </c>
      <c r="B640" t="s">
        <v>678</v>
      </c>
      <c r="G640" s="113">
        <v>0</v>
      </c>
      <c r="H640" s="113">
        <v>0</v>
      </c>
      <c r="I640" s="113">
        <v>0</v>
      </c>
      <c r="J640" s="113">
        <v>0</v>
      </c>
      <c r="K640" s="113">
        <v>0</v>
      </c>
      <c r="L640" s="113">
        <v>0</v>
      </c>
      <c r="M640" s="113">
        <v>0</v>
      </c>
      <c r="N640" s="113">
        <v>0</v>
      </c>
      <c r="O640" s="113">
        <v>0</v>
      </c>
      <c r="P640" s="113">
        <v>0</v>
      </c>
      <c r="Q640" s="113">
        <v>0</v>
      </c>
      <c r="R640" s="113">
        <v>0</v>
      </c>
      <c r="S640" s="113">
        <v>0</v>
      </c>
      <c r="T640" s="113">
        <v>0</v>
      </c>
      <c r="U640" s="113">
        <v>0</v>
      </c>
      <c r="V640" s="113">
        <v>0</v>
      </c>
      <c r="W640" s="113">
        <v>0</v>
      </c>
      <c r="X640" s="113">
        <v>0</v>
      </c>
      <c r="Y640" s="113">
        <v>0</v>
      </c>
      <c r="Z640" s="113">
        <v>0</v>
      </c>
      <c r="AA640" s="113">
        <v>0</v>
      </c>
      <c r="AB640" s="113">
        <v>0</v>
      </c>
      <c r="AC640" s="113">
        <v>0</v>
      </c>
      <c r="AD640" s="113">
        <v>0</v>
      </c>
      <c r="AE640" s="113">
        <v>0</v>
      </c>
      <c r="AF640" s="113">
        <v>0</v>
      </c>
      <c r="AG640" s="113">
        <v>0</v>
      </c>
      <c r="AH640" s="113">
        <v>0</v>
      </c>
      <c r="AI640" s="113">
        <v>0</v>
      </c>
      <c r="AJ640" s="113">
        <v>0</v>
      </c>
      <c r="AK640" s="113">
        <v>0</v>
      </c>
      <c r="AL640" s="113">
        <v>0</v>
      </c>
      <c r="AM640" s="113">
        <v>0</v>
      </c>
      <c r="AN640" s="113">
        <v>0</v>
      </c>
      <c r="AO640" s="114">
        <v>0</v>
      </c>
    </row>
    <row r="641" spans="1:41">
      <c r="A641" s="111" t="s">
        <v>183</v>
      </c>
      <c r="B641" t="s">
        <v>678</v>
      </c>
      <c r="G641" s="222">
        <v>60.689376973841739</v>
      </c>
      <c r="H641" s="222">
        <v>68.158283652548775</v>
      </c>
      <c r="I641" s="222">
        <v>75.600129075173555</v>
      </c>
      <c r="J641" s="222">
        <v>81.706952531072915</v>
      </c>
      <c r="K641" s="222">
        <v>87.687490125254982</v>
      </c>
      <c r="L641" s="222">
        <v>94.380640796270242</v>
      </c>
      <c r="M641" s="222">
        <v>101.21811816639092</v>
      </c>
      <c r="N641" s="222">
        <v>108.67800442640387</v>
      </c>
      <c r="O641" s="222">
        <v>115.71393100779457</v>
      </c>
      <c r="P641" s="222">
        <v>122.81300052004391</v>
      </c>
      <c r="Q641" s="222">
        <v>130.07443756878683</v>
      </c>
      <c r="R641" s="222">
        <v>138.39126360473841</v>
      </c>
      <c r="S641" s="222">
        <v>147.05988596975951</v>
      </c>
      <c r="T641" s="222">
        <v>156.17050885079104</v>
      </c>
      <c r="U641" s="222">
        <v>165.45251968701029</v>
      </c>
      <c r="V641" s="222">
        <v>174.24742791374865</v>
      </c>
      <c r="W641" s="222">
        <v>183.61964293690883</v>
      </c>
      <c r="X641" s="222">
        <v>193.00989879745717</v>
      </c>
      <c r="Y641" s="222">
        <v>202.17464419065323</v>
      </c>
      <c r="Z641" s="222">
        <v>211.48371628295476</v>
      </c>
      <c r="AA641" s="222">
        <v>221.41519726514855</v>
      </c>
      <c r="AB641" s="222">
        <v>232.05929132417552</v>
      </c>
      <c r="AC641" s="222">
        <v>242.55003826540289</v>
      </c>
      <c r="AD641" s="222">
        <v>253.68123493391073</v>
      </c>
      <c r="AE641" s="222">
        <v>264.65908448461897</v>
      </c>
      <c r="AF641" s="222">
        <v>274.30191206860184</v>
      </c>
      <c r="AG641" s="222">
        <v>284.0078825834434</v>
      </c>
      <c r="AH641" s="222">
        <v>293.75895519175543</v>
      </c>
      <c r="AI641" s="222">
        <v>303.60023198700827</v>
      </c>
      <c r="AJ641" s="222">
        <v>313.77489075137754</v>
      </c>
      <c r="AK641" s="222">
        <v>324.29437113340992</v>
      </c>
      <c r="AL641" s="222">
        <v>335.17051104092241</v>
      </c>
      <c r="AM641" s="222">
        <v>346.41556072714553</v>
      </c>
      <c r="AN641" s="222">
        <v>358.04219738351316</v>
      </c>
      <c r="AO641" s="223">
        <v>370.0635402576375</v>
      </c>
    </row>
    <row r="642" spans="1:41">
      <c r="A642" s="111" t="s">
        <v>23</v>
      </c>
      <c r="B642" t="s">
        <v>678</v>
      </c>
      <c r="G642" s="113">
        <v>0</v>
      </c>
      <c r="H642" s="113">
        <v>0</v>
      </c>
      <c r="I642" s="113">
        <v>0</v>
      </c>
      <c r="J642" s="113">
        <v>0</v>
      </c>
      <c r="K642" s="113">
        <v>0.69750981495403808</v>
      </c>
      <c r="L642" s="113">
        <v>2.9320384736005805</v>
      </c>
      <c r="M642" s="113">
        <v>1.1679257957329188</v>
      </c>
      <c r="N642" s="113">
        <v>0.10138520811627105</v>
      </c>
      <c r="O642" s="113">
        <v>0</v>
      </c>
      <c r="P642" s="113">
        <v>6.4942243210233617</v>
      </c>
      <c r="Q642" s="113">
        <v>7.1197337980789346</v>
      </c>
      <c r="R642" s="113">
        <v>8.8956602629662438</v>
      </c>
      <c r="S642" s="113">
        <v>14.891762964934353</v>
      </c>
      <c r="T642" s="113">
        <v>15.170798495344561</v>
      </c>
      <c r="U642" s="113">
        <v>13.888542464787999</v>
      </c>
      <c r="V642" s="113">
        <v>13.513356304621295</v>
      </c>
      <c r="W642" s="113">
        <v>16.137769839202583</v>
      </c>
      <c r="X642" s="113">
        <v>15.911098080501509</v>
      </c>
      <c r="Y642" s="113">
        <v>17.313007991957519</v>
      </c>
      <c r="Z642" s="113">
        <v>20.130155715112068</v>
      </c>
      <c r="AA642" s="113">
        <v>19.207691360950047</v>
      </c>
      <c r="AB642" s="113">
        <v>18.214942218600164</v>
      </c>
      <c r="AC642" s="113">
        <v>17.210875897723156</v>
      </c>
      <c r="AD642" s="113">
        <v>18.531109461244149</v>
      </c>
      <c r="AE642" s="113">
        <v>21.739448361535462</v>
      </c>
      <c r="AF642" s="113">
        <v>23.302059354266564</v>
      </c>
      <c r="AG642" s="113">
        <v>18.453177980040145</v>
      </c>
      <c r="AH642" s="113">
        <v>19.459307544881806</v>
      </c>
      <c r="AI642" s="113">
        <v>20.363728533048064</v>
      </c>
      <c r="AJ642" s="113">
        <v>20.939309843854542</v>
      </c>
      <c r="AK642" s="113">
        <v>21.093421052631584</v>
      </c>
      <c r="AL642" s="113">
        <v>22.841031801439843</v>
      </c>
      <c r="AM642" s="113">
        <v>23.921699242271135</v>
      </c>
      <c r="AN642" s="113">
        <v>24.326444195681873</v>
      </c>
      <c r="AO642" s="114">
        <v>24.016020701208468</v>
      </c>
    </row>
    <row r="643" spans="1:41">
      <c r="A643" s="111" t="s">
        <v>24</v>
      </c>
      <c r="B643" t="s">
        <v>678</v>
      </c>
      <c r="G643" s="113">
        <v>0.895243977447156</v>
      </c>
      <c r="H643" s="113">
        <v>1.4072436521259619</v>
      </c>
      <c r="I643" s="113">
        <v>1.3130958126180414</v>
      </c>
      <c r="J643" s="113">
        <v>2.491529435715008</v>
      </c>
      <c r="K643" s="113">
        <v>2.6904945694500588</v>
      </c>
      <c r="L643" s="113">
        <v>3.1585975978827499</v>
      </c>
      <c r="M643" s="113">
        <v>3.286184008201035</v>
      </c>
      <c r="N643" s="113">
        <v>2.9177874872376091</v>
      </c>
      <c r="O643" s="113">
        <v>2.4125526706719378</v>
      </c>
      <c r="P643" s="113">
        <v>3.648300629016016</v>
      </c>
      <c r="Q643" s="113">
        <v>4.4520829156880719</v>
      </c>
      <c r="R643" s="113">
        <v>4.4404434691402779</v>
      </c>
      <c r="S643" s="113">
        <v>4.5886972327389755</v>
      </c>
      <c r="T643" s="113">
        <v>4.6301444219203001</v>
      </c>
      <c r="U643" s="113">
        <v>4.621924538114687</v>
      </c>
      <c r="V643" s="113">
        <v>4.6362250107587393</v>
      </c>
      <c r="W643" s="113">
        <v>4.7109738865358084</v>
      </c>
      <c r="X643" s="113">
        <v>4.3699475293665682</v>
      </c>
      <c r="Y643" s="113">
        <v>4.6348946495090182</v>
      </c>
      <c r="Z643" s="113">
        <v>4.7375732180130052</v>
      </c>
      <c r="AA643" s="113">
        <v>4.7855733926791792</v>
      </c>
      <c r="AB643" s="113">
        <v>4.799687456877928</v>
      </c>
      <c r="AC643" s="113">
        <v>4.9245879461610036</v>
      </c>
      <c r="AD643" s="113">
        <v>5.0198921479932119</v>
      </c>
      <c r="AE643" s="113">
        <v>5.0326385085338154</v>
      </c>
      <c r="AF643" s="113">
        <v>4.8130927743086538</v>
      </c>
      <c r="AG643" s="113">
        <v>4.90648203922105</v>
      </c>
      <c r="AH643" s="113">
        <v>4.9108221075107332</v>
      </c>
      <c r="AI643" s="113">
        <v>4.9203848000355439</v>
      </c>
      <c r="AJ643" s="113">
        <v>5.0518882164797763</v>
      </c>
      <c r="AK643" s="113">
        <v>5.0348020912463074</v>
      </c>
      <c r="AL643" s="113">
        <v>4.969417355676085</v>
      </c>
      <c r="AM643" s="113">
        <v>4.8263365782330236</v>
      </c>
      <c r="AN643" s="113">
        <v>4.9439994712101374</v>
      </c>
      <c r="AO643" s="114">
        <v>4.9582006676952091</v>
      </c>
    </row>
    <row r="644" spans="1:41">
      <c r="A644" s="111" t="s">
        <v>651</v>
      </c>
      <c r="B644" t="s">
        <v>678</v>
      </c>
      <c r="G644" s="113">
        <v>0.22915817867826932</v>
      </c>
      <c r="H644" s="113">
        <v>0.26768281208075767</v>
      </c>
      <c r="I644" s="113">
        <v>0.43661669900096184</v>
      </c>
      <c r="J644" s="113">
        <v>0.59128728491232718</v>
      </c>
      <c r="K644" s="113">
        <v>0.81692628314301552</v>
      </c>
      <c r="L644" s="113">
        <v>1.0242107286410713</v>
      </c>
      <c r="M644" s="113">
        <v>1.1520085941420191</v>
      </c>
      <c r="N644" s="113">
        <v>1.4417143382634787</v>
      </c>
      <c r="O644" s="113">
        <v>1.7258366333334498</v>
      </c>
      <c r="P644" s="113">
        <v>2.0192729751355518</v>
      </c>
      <c r="Q644" s="113">
        <v>2.167502147392117</v>
      </c>
      <c r="R644" s="113">
        <v>2.3717648178767567</v>
      </c>
      <c r="S644" s="113">
        <v>2.8937998473739968</v>
      </c>
      <c r="T644" s="113">
        <v>3.1321351885697761</v>
      </c>
      <c r="U644" s="113">
        <v>3.5106293396486121</v>
      </c>
      <c r="V644" s="113">
        <v>4.0943434019743821</v>
      </c>
      <c r="W644" s="113">
        <v>4.1158565759854495</v>
      </c>
      <c r="X644" s="113">
        <v>4.7575069295864472</v>
      </c>
      <c r="Y644" s="113">
        <v>5.3636789592161023</v>
      </c>
      <c r="Z644" s="113">
        <v>5.546229903371712</v>
      </c>
      <c r="AA644" s="113">
        <v>5.7162951248536471</v>
      </c>
      <c r="AB644" s="113">
        <v>5.8301408950574265</v>
      </c>
      <c r="AC644" s="113">
        <v>6.4717411551837092</v>
      </c>
      <c r="AD644" s="113">
        <v>6.6259391926502573</v>
      </c>
      <c r="AE644" s="113">
        <v>6.7371363842272531</v>
      </c>
      <c r="AF644" s="113">
        <v>6.7694682307928193</v>
      </c>
      <c r="AG644" s="113">
        <v>7.4742275582278674</v>
      </c>
      <c r="AH644" s="113">
        <v>7.5903114441625794</v>
      </c>
      <c r="AI644" s="113">
        <v>7.616673970122938</v>
      </c>
      <c r="AJ644" s="113">
        <v>7.5715710198762283</v>
      </c>
      <c r="AK644" s="113">
        <v>7.6318082714233952</v>
      </c>
      <c r="AL644" s="113">
        <v>7.752057505679919</v>
      </c>
      <c r="AM644" s="113">
        <v>7.8151048493602264</v>
      </c>
      <c r="AN644" s="113">
        <v>7.8876274496822045</v>
      </c>
      <c r="AO644" s="409">
        <v>8.173727374414586</v>
      </c>
    </row>
    <row r="645" spans="1:41">
      <c r="A645" s="115" t="s">
        <v>184</v>
      </c>
      <c r="B645" s="377" t="s">
        <v>678</v>
      </c>
      <c r="C645" s="377"/>
      <c r="D645" s="377"/>
      <c r="E645" s="377"/>
      <c r="F645" s="377"/>
      <c r="G645" s="117">
        <v>1256.7300447261259</v>
      </c>
      <c r="H645" s="117">
        <v>1283.3407505963676</v>
      </c>
      <c r="I645" s="117">
        <v>1305.70735441388</v>
      </c>
      <c r="J645" s="117">
        <v>1070.9785478668821</v>
      </c>
      <c r="K645" s="117">
        <v>1072.5191426943741</v>
      </c>
      <c r="L645" s="117">
        <v>1086.7512963213494</v>
      </c>
      <c r="M645" s="117">
        <v>1129.8336275842435</v>
      </c>
      <c r="N645" s="117">
        <v>1180.8996594845592</v>
      </c>
      <c r="O645" s="117">
        <v>1232.554923440541</v>
      </c>
      <c r="P645" s="117">
        <v>1031.3189487759735</v>
      </c>
      <c r="Q645" s="117">
        <v>930.5618526135795</v>
      </c>
      <c r="R645" s="117">
        <v>926.76788058397051</v>
      </c>
      <c r="S645" s="117">
        <v>831.47856334772905</v>
      </c>
      <c r="T645" s="117">
        <v>837.0585977892548</v>
      </c>
      <c r="U645" s="117">
        <v>849.22356320215431</v>
      </c>
      <c r="V645" s="117">
        <v>858.71365523683744</v>
      </c>
      <c r="W645" s="117">
        <v>869.8777270949879</v>
      </c>
      <c r="X645" s="117">
        <v>878.5177221311335</v>
      </c>
      <c r="Y645" s="117">
        <v>891.92464742519212</v>
      </c>
      <c r="Z645" s="117">
        <v>903.99468448663538</v>
      </c>
      <c r="AA645" s="117">
        <v>937.23763419410898</v>
      </c>
      <c r="AB645" s="117">
        <v>1072.9801392076886</v>
      </c>
      <c r="AC645" s="117">
        <v>1082.2711498962001</v>
      </c>
      <c r="AD645" s="117">
        <v>1095.5091684368986</v>
      </c>
      <c r="AE645" s="117">
        <v>1110.7529715699177</v>
      </c>
      <c r="AF645" s="117">
        <v>1130.9029606186286</v>
      </c>
      <c r="AG645" s="117">
        <v>1136.636394607169</v>
      </c>
      <c r="AH645" s="117">
        <v>1149.0025536486669</v>
      </c>
      <c r="AI645" s="117">
        <v>1159.7561218380065</v>
      </c>
      <c r="AJ645" s="117">
        <v>1171.091730843805</v>
      </c>
      <c r="AK645" s="117">
        <v>1187.6485491305095</v>
      </c>
      <c r="AL645" s="117">
        <v>1203.4444009916133</v>
      </c>
      <c r="AM645" s="117">
        <v>1216.6748851313055</v>
      </c>
      <c r="AN645" s="117">
        <v>1230.2138952877656</v>
      </c>
      <c r="AO645" s="118">
        <v>1324.6091156456555</v>
      </c>
    </row>
    <row r="646" spans="1:41">
      <c r="A646" s="109" t="s">
        <v>19</v>
      </c>
      <c r="G646" s="113"/>
      <c r="H646" s="113"/>
      <c r="I646" s="113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  <c r="Z646" s="113"/>
      <c r="AA646" s="113"/>
      <c r="AB646" s="113"/>
      <c r="AC646" s="113"/>
      <c r="AD646" s="113"/>
      <c r="AE646" s="113"/>
      <c r="AF646" s="113"/>
      <c r="AG646" s="113"/>
      <c r="AH646" s="113"/>
      <c r="AI646" s="113"/>
      <c r="AJ646" s="113"/>
      <c r="AK646" s="113"/>
      <c r="AL646" s="113"/>
      <c r="AM646" s="113"/>
      <c r="AN646" s="113"/>
      <c r="AO646" s="410"/>
    </row>
    <row r="647" spans="1:41">
      <c r="A647" s="111" t="s">
        <v>12</v>
      </c>
      <c r="B647" t="s">
        <v>678</v>
      </c>
      <c r="G647" s="113">
        <v>0</v>
      </c>
      <c r="H647" s="113">
        <v>0</v>
      </c>
      <c r="I647" s="113">
        <v>0</v>
      </c>
      <c r="J647" s="113">
        <v>0</v>
      </c>
      <c r="K647" s="113">
        <v>0</v>
      </c>
      <c r="L647" s="113">
        <v>0</v>
      </c>
      <c r="M647" s="113">
        <v>0</v>
      </c>
      <c r="N647" s="113">
        <v>0</v>
      </c>
      <c r="O647" s="113">
        <v>0</v>
      </c>
      <c r="P647" s="113">
        <v>0</v>
      </c>
      <c r="Q647" s="113">
        <v>0</v>
      </c>
      <c r="R647" s="113">
        <v>0</v>
      </c>
      <c r="S647" s="113">
        <v>0</v>
      </c>
      <c r="T647" s="113">
        <v>0</v>
      </c>
      <c r="U647" s="113">
        <v>0</v>
      </c>
      <c r="V647" s="113">
        <v>0</v>
      </c>
      <c r="W647" s="113">
        <v>0</v>
      </c>
      <c r="X647" s="113">
        <v>0</v>
      </c>
      <c r="Y647" s="113">
        <v>0</v>
      </c>
      <c r="Z647" s="113">
        <v>0</v>
      </c>
      <c r="AA647" s="113">
        <v>0</v>
      </c>
      <c r="AB647" s="113">
        <v>0</v>
      </c>
      <c r="AC647" s="113">
        <v>0</v>
      </c>
      <c r="AD647" s="113">
        <v>0</v>
      </c>
      <c r="AE647" s="113">
        <v>0</v>
      </c>
      <c r="AF647" s="113">
        <v>0</v>
      </c>
      <c r="AG647" s="113">
        <v>0</v>
      </c>
      <c r="AH647" s="113">
        <v>0</v>
      </c>
      <c r="AI647" s="113">
        <v>0</v>
      </c>
      <c r="AJ647" s="113">
        <v>0</v>
      </c>
      <c r="AK647" s="113">
        <v>0</v>
      </c>
      <c r="AL647" s="113">
        <v>0</v>
      </c>
      <c r="AM647" s="113">
        <v>0</v>
      </c>
      <c r="AN647" s="113">
        <v>0</v>
      </c>
      <c r="AO647" s="114">
        <v>0</v>
      </c>
    </row>
    <row r="648" spans="1:41">
      <c r="A648" s="111" t="s">
        <v>20</v>
      </c>
      <c r="B648" t="s">
        <v>678</v>
      </c>
      <c r="G648" s="113">
        <v>0</v>
      </c>
      <c r="H648" s="113">
        <v>0</v>
      </c>
      <c r="I648" s="113">
        <v>0</v>
      </c>
      <c r="J648" s="113">
        <v>0</v>
      </c>
      <c r="K648" s="113">
        <v>0</v>
      </c>
      <c r="L648" s="113">
        <v>0</v>
      </c>
      <c r="M648" s="113">
        <v>0</v>
      </c>
      <c r="N648" s="113">
        <v>0</v>
      </c>
      <c r="O648" s="113">
        <v>0</v>
      </c>
      <c r="P648" s="113">
        <v>0</v>
      </c>
      <c r="Q648" s="113">
        <v>0</v>
      </c>
      <c r="R648" s="113">
        <v>0</v>
      </c>
      <c r="S648" s="113">
        <v>0</v>
      </c>
      <c r="T648" s="113">
        <v>0</v>
      </c>
      <c r="U648" s="113">
        <v>0</v>
      </c>
      <c r="V648" s="113">
        <v>0</v>
      </c>
      <c r="W648" s="113">
        <v>0</v>
      </c>
      <c r="X648" s="113">
        <v>0</v>
      </c>
      <c r="Y648" s="113">
        <v>0</v>
      </c>
      <c r="Z648" s="113">
        <v>0</v>
      </c>
      <c r="AA648" s="113">
        <v>0</v>
      </c>
      <c r="AB648" s="113">
        <v>0</v>
      </c>
      <c r="AC648" s="113">
        <v>0</v>
      </c>
      <c r="AD648" s="113">
        <v>0</v>
      </c>
      <c r="AE648" s="113">
        <v>0</v>
      </c>
      <c r="AF648" s="113">
        <v>0</v>
      </c>
      <c r="AG648" s="113">
        <v>0</v>
      </c>
      <c r="AH648" s="113">
        <v>0</v>
      </c>
      <c r="AI648" s="113">
        <v>0</v>
      </c>
      <c r="AJ648" s="113">
        <v>0</v>
      </c>
      <c r="AK648" s="113">
        <v>0</v>
      </c>
      <c r="AL648" s="113">
        <v>0</v>
      </c>
      <c r="AM648" s="113">
        <v>0</v>
      </c>
      <c r="AN648" s="113">
        <v>0</v>
      </c>
      <c r="AO648" s="114">
        <v>0</v>
      </c>
    </row>
    <row r="649" spans="1:41">
      <c r="A649" s="111" t="s">
        <v>576</v>
      </c>
      <c r="B649" t="s">
        <v>678</v>
      </c>
      <c r="G649" s="113">
        <v>0</v>
      </c>
      <c r="H649" s="113">
        <v>0</v>
      </c>
      <c r="I649" s="113">
        <v>0</v>
      </c>
      <c r="J649" s="113">
        <v>0</v>
      </c>
      <c r="K649" s="113">
        <v>0</v>
      </c>
      <c r="L649" s="113">
        <v>0</v>
      </c>
      <c r="M649" s="113">
        <v>0</v>
      </c>
      <c r="N649" s="113">
        <v>0</v>
      </c>
      <c r="O649" s="113">
        <v>0</v>
      </c>
      <c r="P649" s="113">
        <v>0</v>
      </c>
      <c r="Q649" s="113">
        <v>0</v>
      </c>
      <c r="R649" s="113">
        <v>0</v>
      </c>
      <c r="S649" s="113">
        <v>0</v>
      </c>
      <c r="T649" s="113">
        <v>0</v>
      </c>
      <c r="U649" s="113">
        <v>0</v>
      </c>
      <c r="V649" s="113">
        <v>0</v>
      </c>
      <c r="W649" s="113">
        <v>0</v>
      </c>
      <c r="X649" s="113">
        <v>0</v>
      </c>
      <c r="Y649" s="113">
        <v>0</v>
      </c>
      <c r="Z649" s="113">
        <v>0</v>
      </c>
      <c r="AA649" s="113">
        <v>0</v>
      </c>
      <c r="AB649" s="113">
        <v>0</v>
      </c>
      <c r="AC649" s="113">
        <v>0</v>
      </c>
      <c r="AD649" s="113">
        <v>0</v>
      </c>
      <c r="AE649" s="113">
        <v>0</v>
      </c>
      <c r="AF649" s="113">
        <v>0</v>
      </c>
      <c r="AG649" s="113">
        <v>0</v>
      </c>
      <c r="AH649" s="113">
        <v>0</v>
      </c>
      <c r="AI649" s="113">
        <v>0</v>
      </c>
      <c r="AJ649" s="113">
        <v>0</v>
      </c>
      <c r="AK649" s="113">
        <v>0</v>
      </c>
      <c r="AL649" s="113">
        <v>0</v>
      </c>
      <c r="AM649" s="113">
        <v>0</v>
      </c>
      <c r="AN649" s="113">
        <v>0</v>
      </c>
      <c r="AO649" s="114">
        <v>0</v>
      </c>
    </row>
    <row r="650" spans="1:41">
      <c r="A650" s="111" t="s">
        <v>22</v>
      </c>
      <c r="B650" t="s">
        <v>678</v>
      </c>
      <c r="G650" s="113">
        <v>3.7079902678054966</v>
      </c>
      <c r="H650" s="113">
        <v>3.8887874090516283</v>
      </c>
      <c r="I650" s="113">
        <v>3.4505044189235341</v>
      </c>
      <c r="J650" s="113">
        <v>3.4670807292029653</v>
      </c>
      <c r="K650" s="113">
        <v>3.3415335787008327</v>
      </c>
      <c r="L650" s="113">
        <v>3.3378527708980896</v>
      </c>
      <c r="M650" s="113">
        <v>3.29986286636339</v>
      </c>
      <c r="N650" s="113">
        <v>3.3195603796136264</v>
      </c>
      <c r="O650" s="113">
        <v>3.2341297534462821</v>
      </c>
      <c r="P650" s="113">
        <v>3.4224626989713429</v>
      </c>
      <c r="Q650" s="113">
        <v>3.4216668958162013</v>
      </c>
      <c r="R650" s="113">
        <v>3.3008576772317202</v>
      </c>
      <c r="S650" s="113">
        <v>3.2911208719326708</v>
      </c>
      <c r="T650" s="113">
        <v>3.2210726615640337</v>
      </c>
      <c r="U650" s="113">
        <v>3.2208612063813704</v>
      </c>
      <c r="V650" s="113">
        <v>3.2530811775200719</v>
      </c>
      <c r="W650" s="113">
        <v>3.2207493309545052</v>
      </c>
      <c r="X650" s="113">
        <v>3.6785433499883271</v>
      </c>
      <c r="Y650" s="113">
        <v>3.2213959921735622</v>
      </c>
      <c r="Z650" s="113">
        <v>3.2207617025247761</v>
      </c>
      <c r="AA650" s="113">
        <v>4.4932936029493771</v>
      </c>
      <c r="AB650" s="113">
        <v>3.221010500115864</v>
      </c>
      <c r="AC650" s="113">
        <v>3.5804411239964327</v>
      </c>
      <c r="AD650" s="113">
        <v>3.4540608279307334</v>
      </c>
      <c r="AE650" s="113">
        <v>3.2459059703598916</v>
      </c>
      <c r="AF650" s="113">
        <v>3.2210975565029836</v>
      </c>
      <c r="AG650" s="113">
        <v>3.2209731577074394</v>
      </c>
      <c r="AH650" s="113">
        <v>3.784591843155003</v>
      </c>
      <c r="AI650" s="113">
        <v>3.2210849572351004</v>
      </c>
      <c r="AJ650" s="113">
        <v>3.2208488348110995</v>
      </c>
      <c r="AK650" s="113">
        <v>3.25244696377049</v>
      </c>
      <c r="AL650" s="113">
        <v>3.2298768174429222</v>
      </c>
      <c r="AM650" s="113">
        <v>3.2350126888877471</v>
      </c>
      <c r="AN650" s="113">
        <v>3.3060059202468155</v>
      </c>
      <c r="AO650" s="114">
        <v>3.2470748940024605</v>
      </c>
    </row>
    <row r="651" spans="1:41">
      <c r="A651" s="111" t="s">
        <v>21</v>
      </c>
      <c r="B651" t="s">
        <v>678</v>
      </c>
      <c r="G651" s="113">
        <v>11.179058977057316</v>
      </c>
      <c r="H651" s="113">
        <v>12.190622924913583</v>
      </c>
      <c r="I651" s="113">
        <v>10.734185203640724</v>
      </c>
      <c r="J651" s="113">
        <v>10.639042818911689</v>
      </c>
      <c r="K651" s="113">
        <v>9.9699476166996561</v>
      </c>
      <c r="L651" s="113">
        <v>10.002317109270463</v>
      </c>
      <c r="M651" s="113">
        <v>10.008435192315735</v>
      </c>
      <c r="N651" s="113">
        <v>10.122081195814285</v>
      </c>
      <c r="O651" s="113">
        <v>9.7156701030748227</v>
      </c>
      <c r="P651" s="113">
        <v>10.622167693465657</v>
      </c>
      <c r="Q651" s="113">
        <v>10.652361004056091</v>
      </c>
      <c r="R651" s="113">
        <v>0.94578112096046385</v>
      </c>
      <c r="S651" s="113">
        <v>0</v>
      </c>
      <c r="T651" s="113">
        <v>0</v>
      </c>
      <c r="U651" s="113">
        <v>0</v>
      </c>
      <c r="V651" s="113">
        <v>0</v>
      </c>
      <c r="W651" s="113">
        <v>0</v>
      </c>
      <c r="X651" s="113">
        <v>0</v>
      </c>
      <c r="Y651" s="113">
        <v>0</v>
      </c>
      <c r="Z651" s="113">
        <v>0</v>
      </c>
      <c r="AA651" s="113">
        <v>0</v>
      </c>
      <c r="AB651" s="113">
        <v>0</v>
      </c>
      <c r="AC651" s="113">
        <v>0</v>
      </c>
      <c r="AD651" s="113">
        <v>0</v>
      </c>
      <c r="AE651" s="113">
        <v>0</v>
      </c>
      <c r="AF651" s="113">
        <v>0</v>
      </c>
      <c r="AG651" s="113">
        <v>0</v>
      </c>
      <c r="AH651" s="113">
        <v>0</v>
      </c>
      <c r="AI651" s="113">
        <v>0</v>
      </c>
      <c r="AJ651" s="113">
        <v>0</v>
      </c>
      <c r="AK651" s="113">
        <v>0</v>
      </c>
      <c r="AL651" s="113">
        <v>0</v>
      </c>
      <c r="AM651" s="113">
        <v>0</v>
      </c>
      <c r="AN651" s="113">
        <v>0</v>
      </c>
      <c r="AO651" s="114">
        <v>0</v>
      </c>
    </row>
    <row r="652" spans="1:41">
      <c r="A652" s="111" t="s">
        <v>175</v>
      </c>
      <c r="B652" t="s">
        <v>678</v>
      </c>
      <c r="G652" s="113">
        <v>0</v>
      </c>
      <c r="H652" s="113">
        <v>0</v>
      </c>
      <c r="I652" s="113">
        <v>0</v>
      </c>
      <c r="J652" s="113">
        <v>0</v>
      </c>
      <c r="K652" s="113">
        <v>0</v>
      </c>
      <c r="L652" s="113">
        <v>0</v>
      </c>
      <c r="M652" s="113">
        <v>0</v>
      </c>
      <c r="N652" s="113">
        <v>0</v>
      </c>
      <c r="O652" s="113">
        <v>0</v>
      </c>
      <c r="P652" s="113">
        <v>0</v>
      </c>
      <c r="Q652" s="113">
        <v>0</v>
      </c>
      <c r="R652" s="113">
        <v>0</v>
      </c>
      <c r="S652" s="113">
        <v>0</v>
      </c>
      <c r="T652" s="113">
        <v>0</v>
      </c>
      <c r="U652" s="113">
        <v>0</v>
      </c>
      <c r="V652" s="113">
        <v>0</v>
      </c>
      <c r="W652" s="113">
        <v>0</v>
      </c>
      <c r="X652" s="113">
        <v>0</v>
      </c>
      <c r="Y652" s="113">
        <v>0</v>
      </c>
      <c r="Z652" s="113">
        <v>0</v>
      </c>
      <c r="AA652" s="113">
        <v>0</v>
      </c>
      <c r="AB652" s="113">
        <v>0</v>
      </c>
      <c r="AC652" s="113">
        <v>0</v>
      </c>
      <c r="AD652" s="113">
        <v>0</v>
      </c>
      <c r="AE652" s="113">
        <v>0</v>
      </c>
      <c r="AF652" s="113">
        <v>0</v>
      </c>
      <c r="AG652" s="113">
        <v>0</v>
      </c>
      <c r="AH652" s="113">
        <v>0</v>
      </c>
      <c r="AI652" s="113">
        <v>0</v>
      </c>
      <c r="AJ652" s="113">
        <v>0</v>
      </c>
      <c r="AK652" s="113">
        <v>0</v>
      </c>
      <c r="AL652" s="113">
        <v>0</v>
      </c>
      <c r="AM652" s="113">
        <v>0</v>
      </c>
      <c r="AN652" s="113">
        <v>0</v>
      </c>
      <c r="AO652" s="114">
        <v>0</v>
      </c>
    </row>
    <row r="653" spans="1:41">
      <c r="A653" s="111" t="s">
        <v>176</v>
      </c>
      <c r="B653" t="s">
        <v>678</v>
      </c>
      <c r="G653" s="113">
        <v>0</v>
      </c>
      <c r="H653" s="113">
        <v>0</v>
      </c>
      <c r="I653" s="113">
        <v>0</v>
      </c>
      <c r="J653" s="113">
        <v>0</v>
      </c>
      <c r="K653" s="113">
        <v>0</v>
      </c>
      <c r="L653" s="113">
        <v>0</v>
      </c>
      <c r="M653" s="113">
        <v>0</v>
      </c>
      <c r="N653" s="113">
        <v>0</v>
      </c>
      <c r="O653" s="113">
        <v>0</v>
      </c>
      <c r="P653" s="113">
        <v>0</v>
      </c>
      <c r="Q653" s="113">
        <v>0</v>
      </c>
      <c r="R653" s="113">
        <v>0</v>
      </c>
      <c r="S653" s="113">
        <v>0</v>
      </c>
      <c r="T653" s="113">
        <v>0</v>
      </c>
      <c r="U653" s="113">
        <v>0</v>
      </c>
      <c r="V653" s="113">
        <v>0</v>
      </c>
      <c r="W653" s="113">
        <v>0</v>
      </c>
      <c r="X653" s="113">
        <v>0</v>
      </c>
      <c r="Y653" s="113">
        <v>0</v>
      </c>
      <c r="Z653" s="113">
        <v>0</v>
      </c>
      <c r="AA653" s="113">
        <v>0</v>
      </c>
      <c r="AB653" s="113">
        <v>0</v>
      </c>
      <c r="AC653" s="113">
        <v>0</v>
      </c>
      <c r="AD653" s="113">
        <v>0</v>
      </c>
      <c r="AE653" s="113">
        <v>0</v>
      </c>
      <c r="AF653" s="113">
        <v>0</v>
      </c>
      <c r="AG653" s="113">
        <v>0</v>
      </c>
      <c r="AH653" s="113">
        <v>0</v>
      </c>
      <c r="AI653" s="113">
        <v>0</v>
      </c>
      <c r="AJ653" s="113">
        <v>0</v>
      </c>
      <c r="AK653" s="113">
        <v>0</v>
      </c>
      <c r="AL653" s="113">
        <v>0</v>
      </c>
      <c r="AM653" s="113">
        <v>0</v>
      </c>
      <c r="AN653" s="113">
        <v>0</v>
      </c>
      <c r="AO653" s="114">
        <v>0</v>
      </c>
    </row>
    <row r="654" spans="1:41">
      <c r="A654" s="111" t="s">
        <v>177</v>
      </c>
      <c r="B654" t="s">
        <v>678</v>
      </c>
      <c r="G654" s="113">
        <v>0</v>
      </c>
      <c r="H654" s="113">
        <v>0</v>
      </c>
      <c r="I654" s="113">
        <v>0</v>
      </c>
      <c r="J654" s="113">
        <v>0</v>
      </c>
      <c r="K654" s="113">
        <v>0</v>
      </c>
      <c r="L654" s="113">
        <v>0</v>
      </c>
      <c r="M654" s="113">
        <v>0</v>
      </c>
      <c r="N654" s="113">
        <v>0</v>
      </c>
      <c r="O654" s="113">
        <v>0</v>
      </c>
      <c r="P654" s="113">
        <v>0</v>
      </c>
      <c r="Q654" s="113">
        <v>0</v>
      </c>
      <c r="R654" s="113">
        <v>0</v>
      </c>
      <c r="S654" s="113">
        <v>0</v>
      </c>
      <c r="T654" s="113">
        <v>0</v>
      </c>
      <c r="U654" s="113">
        <v>0</v>
      </c>
      <c r="V654" s="113">
        <v>0</v>
      </c>
      <c r="W654" s="113">
        <v>0</v>
      </c>
      <c r="X654" s="113">
        <v>0</v>
      </c>
      <c r="Y654" s="113">
        <v>0</v>
      </c>
      <c r="Z654" s="113">
        <v>0</v>
      </c>
      <c r="AA654" s="113">
        <v>0</v>
      </c>
      <c r="AB654" s="113">
        <v>0</v>
      </c>
      <c r="AC654" s="113">
        <v>0</v>
      </c>
      <c r="AD654" s="113">
        <v>0</v>
      </c>
      <c r="AE654" s="113">
        <v>0</v>
      </c>
      <c r="AF654" s="113">
        <v>0</v>
      </c>
      <c r="AG654" s="113">
        <v>0</v>
      </c>
      <c r="AH654" s="113">
        <v>0</v>
      </c>
      <c r="AI654" s="113">
        <v>0</v>
      </c>
      <c r="AJ654" s="113">
        <v>0</v>
      </c>
      <c r="AK654" s="113">
        <v>0</v>
      </c>
      <c r="AL654" s="113">
        <v>0</v>
      </c>
      <c r="AM654" s="113">
        <v>0</v>
      </c>
      <c r="AN654" s="113">
        <v>0</v>
      </c>
      <c r="AO654" s="114">
        <v>0</v>
      </c>
    </row>
    <row r="655" spans="1:41">
      <c r="A655" s="111" t="s">
        <v>178</v>
      </c>
      <c r="B655" t="s">
        <v>678</v>
      </c>
      <c r="G655" s="113">
        <v>87.906132749777001</v>
      </c>
      <c r="H655" s="113">
        <v>79.914672760091449</v>
      </c>
      <c r="I655" s="113">
        <v>79.914638757247999</v>
      </c>
      <c r="J655" s="113">
        <v>79.91464847234613</v>
      </c>
      <c r="K655" s="113">
        <v>79.914663044993333</v>
      </c>
      <c r="L655" s="113">
        <v>77.652604454727935</v>
      </c>
      <c r="M655" s="113">
        <v>77.652604454727935</v>
      </c>
      <c r="N655" s="113">
        <v>77.652589882080747</v>
      </c>
      <c r="O655" s="113">
        <v>77.652614169826066</v>
      </c>
      <c r="P655" s="113">
        <v>77.652565594335428</v>
      </c>
      <c r="Q655" s="113">
        <v>77.652565594335428</v>
      </c>
      <c r="R655" s="113">
        <v>77.652575309433558</v>
      </c>
      <c r="S655" s="113">
        <v>77.652575309433558</v>
      </c>
      <c r="T655" s="113">
        <v>77.65255102168824</v>
      </c>
      <c r="U655" s="113">
        <v>77.65255102168824</v>
      </c>
      <c r="V655" s="113">
        <v>77.652589882080747</v>
      </c>
      <c r="W655" s="113">
        <v>77.652575309433558</v>
      </c>
      <c r="X655" s="113">
        <v>77.652565594335428</v>
      </c>
      <c r="Y655" s="113">
        <v>77.652589882080747</v>
      </c>
      <c r="Z655" s="113">
        <v>77.652589882080747</v>
      </c>
      <c r="AA655" s="113">
        <v>77.652589882080747</v>
      </c>
      <c r="AB655" s="113">
        <v>77.652589882080747</v>
      </c>
      <c r="AC655" s="113">
        <v>77.652589882080747</v>
      </c>
      <c r="AD655" s="113">
        <v>77.652565594335428</v>
      </c>
      <c r="AE655" s="113">
        <v>77.652589882080747</v>
      </c>
      <c r="AF655" s="113">
        <v>77.652575309433558</v>
      </c>
      <c r="AG655" s="113">
        <v>77.652565594335428</v>
      </c>
      <c r="AH655" s="113">
        <v>77.652575309433558</v>
      </c>
      <c r="AI655" s="113">
        <v>77.652575309433558</v>
      </c>
      <c r="AJ655" s="113">
        <v>77.652589882080747</v>
      </c>
      <c r="AK655" s="113">
        <v>77.652589882080747</v>
      </c>
      <c r="AL655" s="113">
        <v>77.652575309433558</v>
      </c>
      <c r="AM655" s="113">
        <v>77.652589882080747</v>
      </c>
      <c r="AN655" s="113">
        <v>77.652565594335428</v>
      </c>
      <c r="AO655" s="114">
        <v>77.652575309433558</v>
      </c>
    </row>
    <row r="656" spans="1:41">
      <c r="A656" s="111" t="s">
        <v>1</v>
      </c>
      <c r="B656" t="s">
        <v>678</v>
      </c>
      <c r="G656" s="222">
        <v>15.070390682434761</v>
      </c>
      <c r="H656" s="222">
        <v>15.070390682434761</v>
      </c>
      <c r="I656" s="222">
        <v>15.070390682434761</v>
      </c>
      <c r="J656" s="222">
        <v>20.379642415272091</v>
      </c>
      <c r="K656" s="222">
        <v>20.379642415272091</v>
      </c>
      <c r="L656" s="222">
        <v>20.379642415272091</v>
      </c>
      <c r="M656" s="222">
        <v>20.379642415272091</v>
      </c>
      <c r="N656" s="222">
        <v>20.379642415272091</v>
      </c>
      <c r="O656" s="222">
        <v>20.379642415272091</v>
      </c>
      <c r="P656" s="222">
        <v>25.688894148109426</v>
      </c>
      <c r="Q656" s="222">
        <v>25.688894148109426</v>
      </c>
      <c r="R656" s="222">
        <v>25.688894148109426</v>
      </c>
      <c r="S656" s="222">
        <v>25.688894148109426</v>
      </c>
      <c r="T656" s="222">
        <v>25.688894148109426</v>
      </c>
      <c r="U656" s="222">
        <v>25.688894148109426</v>
      </c>
      <c r="V656" s="222">
        <v>25.688894148109426</v>
      </c>
      <c r="W656" s="222">
        <v>25.688894148109426</v>
      </c>
      <c r="X656" s="222">
        <v>25.688894148109426</v>
      </c>
      <c r="Y656" s="222">
        <v>25.688894148109426</v>
      </c>
      <c r="Z656" s="222">
        <v>25.688894148109426</v>
      </c>
      <c r="AA656" s="222">
        <v>25.688894148109426</v>
      </c>
      <c r="AB656" s="222">
        <v>25.688894148109426</v>
      </c>
      <c r="AC656" s="222">
        <v>25.688894148109426</v>
      </c>
      <c r="AD656" s="222">
        <v>25.688894148109426</v>
      </c>
      <c r="AE656" s="222">
        <v>25.688894148109426</v>
      </c>
      <c r="AF656" s="222">
        <v>30.998145880946751</v>
      </c>
      <c r="AG656" s="222">
        <v>30.998145880946751</v>
      </c>
      <c r="AH656" s="222">
        <v>30.998145880946751</v>
      </c>
      <c r="AI656" s="222">
        <v>30.998145880946751</v>
      </c>
      <c r="AJ656" s="222">
        <v>36.30739761378409</v>
      </c>
      <c r="AK656" s="222">
        <v>44.271275213040084</v>
      </c>
      <c r="AL656" s="222">
        <v>44.271275213040084</v>
      </c>
      <c r="AM656" s="222">
        <v>44.271275213040084</v>
      </c>
      <c r="AN656" s="222">
        <v>44.271275213040084</v>
      </c>
      <c r="AO656" s="223">
        <v>44.271275213040084</v>
      </c>
    </row>
    <row r="657" spans="1:41">
      <c r="A657" s="111" t="s">
        <v>179</v>
      </c>
      <c r="B657" t="s">
        <v>678</v>
      </c>
      <c r="G657" s="113">
        <v>0</v>
      </c>
      <c r="H657" s="113">
        <v>0</v>
      </c>
      <c r="I657" s="113">
        <v>0</v>
      </c>
      <c r="J657" s="113">
        <v>0</v>
      </c>
      <c r="K657" s="113">
        <v>0</v>
      </c>
      <c r="L657" s="113">
        <v>0</v>
      </c>
      <c r="M657" s="113">
        <v>0</v>
      </c>
      <c r="N657" s="113">
        <v>0</v>
      </c>
      <c r="O657" s="113">
        <v>0</v>
      </c>
      <c r="P657" s="113">
        <v>0</v>
      </c>
      <c r="Q657" s="113">
        <v>0</v>
      </c>
      <c r="R657" s="113">
        <v>0</v>
      </c>
      <c r="S657" s="113">
        <v>0</v>
      </c>
      <c r="T657" s="113">
        <v>0</v>
      </c>
      <c r="U657" s="113">
        <v>0</v>
      </c>
      <c r="V657" s="113">
        <v>0</v>
      </c>
      <c r="W657" s="113">
        <v>0</v>
      </c>
      <c r="X657" s="113">
        <v>0</v>
      </c>
      <c r="Y657" s="113">
        <v>0</v>
      </c>
      <c r="Z657" s="113">
        <v>0</v>
      </c>
      <c r="AA657" s="113">
        <v>0</v>
      </c>
      <c r="AB657" s="113">
        <v>0</v>
      </c>
      <c r="AC657" s="113">
        <v>0</v>
      </c>
      <c r="AD657" s="113">
        <v>0</v>
      </c>
      <c r="AE657" s="113">
        <v>0</v>
      </c>
      <c r="AF657" s="113">
        <v>0</v>
      </c>
      <c r="AG657" s="113">
        <v>0</v>
      </c>
      <c r="AH657" s="113">
        <v>0</v>
      </c>
      <c r="AI657" s="113">
        <v>0</v>
      </c>
      <c r="AJ657" s="113">
        <v>0</v>
      </c>
      <c r="AK657" s="113">
        <v>0</v>
      </c>
      <c r="AL657" s="113">
        <v>0</v>
      </c>
      <c r="AM657" s="113">
        <v>0</v>
      </c>
      <c r="AN657" s="113">
        <v>0</v>
      </c>
      <c r="AO657" s="114">
        <v>0</v>
      </c>
    </row>
    <row r="658" spans="1:41">
      <c r="A658" s="111" t="s">
        <v>180</v>
      </c>
      <c r="B658" t="s">
        <v>678</v>
      </c>
      <c r="G658" s="222">
        <v>1.7319203892654004E-3</v>
      </c>
      <c r="H658" s="222">
        <v>1.7319203892654004E-3</v>
      </c>
      <c r="I658" s="222">
        <v>1.7319203892654004E-3</v>
      </c>
      <c r="J658" s="222">
        <v>1.7319203892654004E-3</v>
      </c>
      <c r="K658" s="222">
        <v>1.7319203892654004E-3</v>
      </c>
      <c r="L658" s="222">
        <v>1.7319203892654004E-3</v>
      </c>
      <c r="M658" s="222">
        <v>1.7319203892654004E-3</v>
      </c>
      <c r="N658" s="222">
        <v>1.7319203892654004E-3</v>
      </c>
      <c r="O658" s="222">
        <v>1.7319203892654004E-3</v>
      </c>
      <c r="P658" s="222">
        <v>1.7319203892654004E-3</v>
      </c>
      <c r="Q658" s="222">
        <v>1.7319203892654004E-3</v>
      </c>
      <c r="R658" s="222">
        <v>1.7319203892654004E-3</v>
      </c>
      <c r="S658" s="222">
        <v>1.7319203892654004E-3</v>
      </c>
      <c r="T658" s="222">
        <v>1.7319203892654004E-3</v>
      </c>
      <c r="U658" s="222">
        <v>1.7319203892654004E-3</v>
      </c>
      <c r="V658" s="222">
        <v>1.7319203892654004E-3</v>
      </c>
      <c r="W658" s="222">
        <v>1.7319203892654004E-3</v>
      </c>
      <c r="X658" s="222">
        <v>1.7319203892654004E-3</v>
      </c>
      <c r="Y658" s="222">
        <v>1.7319203892654004E-3</v>
      </c>
      <c r="Z658" s="222">
        <v>1.7319203892654004E-3</v>
      </c>
      <c r="AA658" s="222">
        <v>1.7319203892654004E-3</v>
      </c>
      <c r="AB658" s="222">
        <v>1.7319203892654004E-3</v>
      </c>
      <c r="AC658" s="222">
        <v>1.7319203892654004E-3</v>
      </c>
      <c r="AD658" s="222">
        <v>1.7319203892654004E-3</v>
      </c>
      <c r="AE658" s="222">
        <v>1.7319203892654004E-3</v>
      </c>
      <c r="AF658" s="222">
        <v>1.7319203892654004E-3</v>
      </c>
      <c r="AG658" s="222">
        <v>1.7319203892654004E-3</v>
      </c>
      <c r="AH658" s="222">
        <v>1.7319203892654004E-3</v>
      </c>
      <c r="AI658" s="222">
        <v>1.7319203892654004E-3</v>
      </c>
      <c r="AJ658" s="222">
        <v>1.7319203892654004E-3</v>
      </c>
      <c r="AK658" s="222">
        <v>1.7319203892654004E-3</v>
      </c>
      <c r="AL658" s="222">
        <v>1.7319203892654004E-3</v>
      </c>
      <c r="AM658" s="222">
        <v>1.7319203892654004E-3</v>
      </c>
      <c r="AN658" s="222">
        <v>1.7319203892654004E-3</v>
      </c>
      <c r="AO658" s="223">
        <v>1.7319203892654004E-3</v>
      </c>
    </row>
    <row r="659" spans="1:41">
      <c r="A659" s="111" t="s">
        <v>181</v>
      </c>
      <c r="B659" t="s">
        <v>678</v>
      </c>
      <c r="G659" s="113">
        <v>0</v>
      </c>
      <c r="H659" s="113">
        <v>0</v>
      </c>
      <c r="I659" s="113">
        <v>0</v>
      </c>
      <c r="J659" s="113">
        <v>0</v>
      </c>
      <c r="K659" s="113">
        <v>0</v>
      </c>
      <c r="L659" s="113">
        <v>0</v>
      </c>
      <c r="M659" s="113">
        <v>0</v>
      </c>
      <c r="N659" s="113">
        <v>0</v>
      </c>
      <c r="O659" s="113">
        <v>0</v>
      </c>
      <c r="P659" s="113">
        <v>0</v>
      </c>
      <c r="Q659" s="113">
        <v>0</v>
      </c>
      <c r="R659" s="113">
        <v>0</v>
      </c>
      <c r="S659" s="113">
        <v>0</v>
      </c>
      <c r="T659" s="113">
        <v>0</v>
      </c>
      <c r="U659" s="113">
        <v>0</v>
      </c>
      <c r="V659" s="113">
        <v>0</v>
      </c>
      <c r="W659" s="113">
        <v>0</v>
      </c>
      <c r="X659" s="113">
        <v>0</v>
      </c>
      <c r="Y659" s="113">
        <v>0</v>
      </c>
      <c r="Z659" s="113">
        <v>0</v>
      </c>
      <c r="AA659" s="113">
        <v>0</v>
      </c>
      <c r="AB659" s="113">
        <v>0</v>
      </c>
      <c r="AC659" s="113">
        <v>0</v>
      </c>
      <c r="AD659" s="113">
        <v>0</v>
      </c>
      <c r="AE659" s="113">
        <v>0</v>
      </c>
      <c r="AF659" s="113">
        <v>0</v>
      </c>
      <c r="AG659" s="113">
        <v>0</v>
      </c>
      <c r="AH659" s="113">
        <v>0</v>
      </c>
      <c r="AI659" s="113">
        <v>0</v>
      </c>
      <c r="AJ659" s="113">
        <v>0</v>
      </c>
      <c r="AK659" s="113">
        <v>0</v>
      </c>
      <c r="AL659" s="113">
        <v>0</v>
      </c>
      <c r="AM659" s="113">
        <v>0</v>
      </c>
      <c r="AN659" s="113">
        <v>0</v>
      </c>
      <c r="AO659" s="114">
        <v>0</v>
      </c>
    </row>
    <row r="660" spans="1:41">
      <c r="A660" s="111" t="s">
        <v>182</v>
      </c>
      <c r="B660" t="s">
        <v>678</v>
      </c>
      <c r="G660" s="113">
        <v>0</v>
      </c>
      <c r="H660" s="113">
        <v>0</v>
      </c>
      <c r="I660" s="113">
        <v>0</v>
      </c>
      <c r="J660" s="113">
        <v>0</v>
      </c>
      <c r="K660" s="113">
        <v>0</v>
      </c>
      <c r="L660" s="113">
        <v>0</v>
      </c>
      <c r="M660" s="113">
        <v>0</v>
      </c>
      <c r="N660" s="113">
        <v>0</v>
      </c>
      <c r="O660" s="113">
        <v>0</v>
      </c>
      <c r="P660" s="113">
        <v>0</v>
      </c>
      <c r="Q660" s="113">
        <v>0</v>
      </c>
      <c r="R660" s="113">
        <v>0</v>
      </c>
      <c r="S660" s="113">
        <v>0</v>
      </c>
      <c r="T660" s="113">
        <v>0</v>
      </c>
      <c r="U660" s="113">
        <v>0</v>
      </c>
      <c r="V660" s="113">
        <v>0</v>
      </c>
      <c r="W660" s="113">
        <v>0</v>
      </c>
      <c r="X660" s="113">
        <v>0</v>
      </c>
      <c r="Y660" s="113">
        <v>0</v>
      </c>
      <c r="Z660" s="113">
        <v>0</v>
      </c>
      <c r="AA660" s="113">
        <v>0</v>
      </c>
      <c r="AB660" s="113">
        <v>0</v>
      </c>
      <c r="AC660" s="113">
        <v>0</v>
      </c>
      <c r="AD660" s="113">
        <v>0</v>
      </c>
      <c r="AE660" s="113">
        <v>0</v>
      </c>
      <c r="AF660" s="113">
        <v>0</v>
      </c>
      <c r="AG660" s="113">
        <v>0</v>
      </c>
      <c r="AH660" s="113">
        <v>0</v>
      </c>
      <c r="AI660" s="113">
        <v>0</v>
      </c>
      <c r="AJ660" s="113">
        <v>0</v>
      </c>
      <c r="AK660" s="113">
        <v>0</v>
      </c>
      <c r="AL660" s="113">
        <v>0</v>
      </c>
      <c r="AM660" s="113">
        <v>0</v>
      </c>
      <c r="AN660" s="113">
        <v>0</v>
      </c>
      <c r="AO660" s="114">
        <v>0</v>
      </c>
    </row>
    <row r="661" spans="1:41">
      <c r="A661" s="111" t="s">
        <v>183</v>
      </c>
      <c r="B661" t="s">
        <v>678</v>
      </c>
      <c r="G661" s="222">
        <v>3.824657526294426</v>
      </c>
      <c r="H661" s="222">
        <v>4.2486172049166857</v>
      </c>
      <c r="I661" s="222">
        <v>4.6815973022330359</v>
      </c>
      <c r="J661" s="222">
        <v>5.1145773995493862</v>
      </c>
      <c r="K661" s="222">
        <v>5.5565779155598269</v>
      </c>
      <c r="L661" s="222">
        <v>6.0256396876525393</v>
      </c>
      <c r="M661" s="222">
        <v>6.5217627158275233</v>
      </c>
      <c r="N661" s="222">
        <v>7.0900490935552334</v>
      </c>
      <c r="O661" s="222">
        <v>7.5951925404243097</v>
      </c>
      <c r="P661" s="222">
        <v>8.1003359872933842</v>
      </c>
      <c r="Q661" s="222">
        <v>8.6235202715506389</v>
      </c>
      <c r="R661" s="222">
        <v>9.2729904175251647</v>
      </c>
      <c r="S661" s="222">
        <v>9.9585422382760527</v>
      </c>
      <c r="T661" s="222">
        <v>10.716257408579665</v>
      </c>
      <c r="U661" s="222">
        <v>11.482992997577368</v>
      </c>
      <c r="V661" s="222">
        <v>12.195606074410529</v>
      </c>
      <c r="W661" s="222">
        <v>12.971362082102322</v>
      </c>
      <c r="X661" s="222">
        <v>13.783199764570478</v>
      </c>
      <c r="Y661" s="222">
        <v>14.522874097485911</v>
      </c>
      <c r="Z661" s="222">
        <v>15.208425918236797</v>
      </c>
      <c r="AA661" s="222">
        <v>15.993202344622683</v>
      </c>
      <c r="AB661" s="222">
        <v>16.80504002709084</v>
      </c>
      <c r="AC661" s="222">
        <v>17.598836872170814</v>
      </c>
      <c r="AD661" s="222">
        <v>18.527939997662145</v>
      </c>
      <c r="AE661" s="222">
        <v>19.448022704459394</v>
      </c>
      <c r="AF661" s="222">
        <v>20.187697037374825</v>
      </c>
      <c r="AG661" s="222">
        <v>20.927371370290256</v>
      </c>
      <c r="AH661" s="222">
        <v>21.658025284511595</v>
      </c>
      <c r="AI661" s="222">
        <v>22.388679198732941</v>
      </c>
      <c r="AJ661" s="222">
        <v>23.14441045299197</v>
      </c>
      <c r="AK661" s="222">
        <v>23.926097895132131</v>
      </c>
      <c r="AL661" s="222">
        <v>24.734651929041206</v>
      </c>
      <c r="AM661" s="222">
        <v>25.571015678579872</v>
      </c>
      <c r="AN661" s="222">
        <v>26.436166195671014</v>
      </c>
      <c r="AO661" s="223">
        <v>27.331115714273114</v>
      </c>
    </row>
    <row r="662" spans="1:41">
      <c r="A662" s="111" t="s">
        <v>23</v>
      </c>
      <c r="B662" t="s">
        <v>678</v>
      </c>
      <c r="G662" s="113">
        <v>0</v>
      </c>
      <c r="H662" s="113">
        <v>0</v>
      </c>
      <c r="I662" s="113">
        <v>0</v>
      </c>
      <c r="J662" s="113">
        <v>0</v>
      </c>
      <c r="K662" s="113">
        <v>0</v>
      </c>
      <c r="L662" s="113">
        <v>0</v>
      </c>
      <c r="M662" s="113">
        <v>0</v>
      </c>
      <c r="N662" s="113">
        <v>0</v>
      </c>
      <c r="O662" s="113">
        <v>0</v>
      </c>
      <c r="P662" s="113">
        <v>0</v>
      </c>
      <c r="Q662" s="113">
        <v>0</v>
      </c>
      <c r="R662" s="113">
        <v>0</v>
      </c>
      <c r="S662" s="113">
        <v>0</v>
      </c>
      <c r="T662" s="113">
        <v>0</v>
      </c>
      <c r="U662" s="113">
        <v>0</v>
      </c>
      <c r="V662" s="113">
        <v>0</v>
      </c>
      <c r="W662" s="113">
        <v>0</v>
      </c>
      <c r="X662" s="113">
        <v>0</v>
      </c>
      <c r="Y662" s="113">
        <v>0</v>
      </c>
      <c r="Z662" s="113">
        <v>0</v>
      </c>
      <c r="AA662" s="113">
        <v>0</v>
      </c>
      <c r="AB662" s="113">
        <v>0</v>
      </c>
      <c r="AC662" s="113">
        <v>0</v>
      </c>
      <c r="AD662" s="113">
        <v>0</v>
      </c>
      <c r="AE662" s="113">
        <v>0</v>
      </c>
      <c r="AF662" s="113">
        <v>0</v>
      </c>
      <c r="AG662" s="113">
        <v>0</v>
      </c>
      <c r="AH662" s="113">
        <v>0</v>
      </c>
      <c r="AI662" s="113">
        <v>0</v>
      </c>
      <c r="AJ662" s="113">
        <v>0</v>
      </c>
      <c r="AK662" s="113">
        <v>0</v>
      </c>
      <c r="AL662" s="113">
        <v>0</v>
      </c>
      <c r="AM662" s="113">
        <v>0</v>
      </c>
      <c r="AN662" s="113">
        <v>0</v>
      </c>
      <c r="AO662" s="114">
        <v>0</v>
      </c>
    </row>
    <row r="663" spans="1:41">
      <c r="A663" s="111" t="s">
        <v>24</v>
      </c>
      <c r="B663" t="s">
        <v>678</v>
      </c>
      <c r="G663" s="113">
        <v>0</v>
      </c>
      <c r="H663" s="113">
        <v>0</v>
      </c>
      <c r="I663" s="113">
        <v>0</v>
      </c>
      <c r="J663" s="113">
        <v>0</v>
      </c>
      <c r="K663" s="113">
        <v>0</v>
      </c>
      <c r="L663" s="113">
        <v>0</v>
      </c>
      <c r="M663" s="113">
        <v>0</v>
      </c>
      <c r="N663" s="113">
        <v>0</v>
      </c>
      <c r="O663" s="113">
        <v>0</v>
      </c>
      <c r="P663" s="113">
        <v>0</v>
      </c>
      <c r="Q663" s="113">
        <v>0</v>
      </c>
      <c r="R663" s="113">
        <v>0</v>
      </c>
      <c r="S663" s="113">
        <v>0</v>
      </c>
      <c r="T663" s="113">
        <v>0</v>
      </c>
      <c r="U663" s="113">
        <v>0</v>
      </c>
      <c r="V663" s="113">
        <v>0</v>
      </c>
      <c r="W663" s="113">
        <v>0</v>
      </c>
      <c r="X663" s="113">
        <v>0</v>
      </c>
      <c r="Y663" s="113">
        <v>0</v>
      </c>
      <c r="Z663" s="113">
        <v>0</v>
      </c>
      <c r="AA663" s="113">
        <v>0</v>
      </c>
      <c r="AB663" s="113">
        <v>0</v>
      </c>
      <c r="AC663" s="113">
        <v>0</v>
      </c>
      <c r="AD663" s="113">
        <v>0</v>
      </c>
      <c r="AE663" s="113">
        <v>0</v>
      </c>
      <c r="AF663" s="113">
        <v>0</v>
      </c>
      <c r="AG663" s="113">
        <v>0</v>
      </c>
      <c r="AH663" s="113">
        <v>0</v>
      </c>
      <c r="AI663" s="113">
        <v>0</v>
      </c>
      <c r="AJ663" s="113">
        <v>0</v>
      </c>
      <c r="AK663" s="113">
        <v>0</v>
      </c>
      <c r="AL663" s="113">
        <v>0</v>
      </c>
      <c r="AM663" s="113">
        <v>0</v>
      </c>
      <c r="AN663" s="113">
        <v>0</v>
      </c>
      <c r="AO663" s="114">
        <v>0</v>
      </c>
    </row>
    <row r="664" spans="1:41">
      <c r="A664" s="111" t="s">
        <v>651</v>
      </c>
      <c r="B664" t="s">
        <v>678</v>
      </c>
      <c r="G664" s="113">
        <v>0</v>
      </c>
      <c r="H664" s="113">
        <v>0</v>
      </c>
      <c r="I664" s="113">
        <v>1.2435325324189761E-5</v>
      </c>
      <c r="J664" s="113">
        <v>0</v>
      </c>
      <c r="K664" s="113">
        <v>0</v>
      </c>
      <c r="L664" s="113">
        <v>1.2435325324189761E-5</v>
      </c>
      <c r="M664" s="113">
        <v>1.2435325324189761E-5</v>
      </c>
      <c r="N664" s="113">
        <v>0</v>
      </c>
      <c r="O664" s="113">
        <v>0</v>
      </c>
      <c r="P664" s="113">
        <v>1.2435325324189761E-5</v>
      </c>
      <c r="Q664" s="113">
        <v>2.4870650648379522E-5</v>
      </c>
      <c r="R664" s="113">
        <v>0</v>
      </c>
      <c r="S664" s="113">
        <v>0</v>
      </c>
      <c r="T664" s="113">
        <v>0</v>
      </c>
      <c r="U664" s="113">
        <v>0</v>
      </c>
      <c r="V664" s="113">
        <v>0</v>
      </c>
      <c r="W664" s="113">
        <v>0</v>
      </c>
      <c r="X664" s="113">
        <v>1.6787689859371546E-3</v>
      </c>
      <c r="Y664" s="113">
        <v>0</v>
      </c>
      <c r="Z664" s="113">
        <v>0</v>
      </c>
      <c r="AA664" s="113">
        <v>9.82266342748392E-2</v>
      </c>
      <c r="AB664" s="113">
        <v>1.3591811262636077E-2</v>
      </c>
      <c r="AC664" s="113">
        <v>1.4798038178102766E-3</v>
      </c>
      <c r="AD664" s="113">
        <v>1.9797038453482393E-2</v>
      </c>
      <c r="AE664" s="113">
        <v>0</v>
      </c>
      <c r="AF664" s="113">
        <v>7.4611956577658341E-4</v>
      </c>
      <c r="AG664" s="113">
        <v>1.7148313957915363E-2</v>
      </c>
      <c r="AH664" s="113">
        <v>6.1219107370095859E-2</v>
      </c>
      <c r="AI664" s="113">
        <v>6.6504120751005757E-2</v>
      </c>
      <c r="AJ664" s="113">
        <v>8.6350904017234914E-2</v>
      </c>
      <c r="AK664" s="113">
        <v>0.149385563043055</v>
      </c>
      <c r="AL664" s="113">
        <v>0.18629360980970538</v>
      </c>
      <c r="AM664" s="113">
        <v>0.18355784197219457</v>
      </c>
      <c r="AN664" s="113">
        <v>0.18225212898900955</v>
      </c>
      <c r="AO664" s="409">
        <v>0.19997246797206039</v>
      </c>
    </row>
    <row r="665" spans="1:41">
      <c r="A665" s="137" t="s">
        <v>184</v>
      </c>
      <c r="B665" s="377" t="s">
        <v>678</v>
      </c>
      <c r="C665" s="377"/>
      <c r="D665" s="377"/>
      <c r="E665" s="377"/>
      <c r="F665" s="377"/>
      <c r="G665" s="117">
        <v>121.68996212375826</v>
      </c>
      <c r="H665" s="117">
        <v>115.31482290179737</v>
      </c>
      <c r="I665" s="117">
        <v>113.85304828486932</v>
      </c>
      <c r="J665" s="117">
        <v>119.51672375567152</v>
      </c>
      <c r="K665" s="117">
        <v>119.164096491615</v>
      </c>
      <c r="L665" s="117">
        <v>117.39978835821039</v>
      </c>
      <c r="M665" s="117">
        <v>117.86403956489593</v>
      </c>
      <c r="N665" s="117">
        <v>118.56565488672524</v>
      </c>
      <c r="O665" s="117">
        <v>118.57898090243283</v>
      </c>
      <c r="P665" s="117">
        <v>125.48815804256449</v>
      </c>
      <c r="Q665" s="117">
        <v>126.04073983425704</v>
      </c>
      <c r="R665" s="117">
        <v>116.86283059364959</v>
      </c>
      <c r="S665" s="117">
        <v>116.59286448814098</v>
      </c>
      <c r="T665" s="117">
        <v>117.28050716033063</v>
      </c>
      <c r="U665" s="117">
        <v>118.04703129414567</v>
      </c>
      <c r="V665" s="117">
        <v>118.79190320251004</v>
      </c>
      <c r="W665" s="117">
        <v>119.53531279098907</v>
      </c>
      <c r="X665" s="117">
        <v>120.80493477739293</v>
      </c>
      <c r="Y665" s="117">
        <v>121.08748604023891</v>
      </c>
      <c r="Z665" s="117">
        <v>121.77240357134102</v>
      </c>
      <c r="AA665" s="117">
        <v>123.8297118981515</v>
      </c>
      <c r="AB665" s="117">
        <v>123.36926647778614</v>
      </c>
      <c r="AC665" s="117">
        <v>124.52249394674669</v>
      </c>
      <c r="AD665" s="117">
        <v>125.32519248842699</v>
      </c>
      <c r="AE665" s="117">
        <v>126.03714462539871</v>
      </c>
      <c r="AF665" s="117">
        <v>132.06124770464737</v>
      </c>
      <c r="AG665" s="117">
        <v>132.80078792366913</v>
      </c>
      <c r="AH665" s="117">
        <v>134.09507023843616</v>
      </c>
      <c r="AI665" s="117">
        <v>134.26221726673762</v>
      </c>
      <c r="AJ665" s="117">
        <v>140.32697870405715</v>
      </c>
      <c r="AK665" s="117">
        <v>149.10414187441273</v>
      </c>
      <c r="AL665" s="117">
        <v>149.89011118934704</v>
      </c>
      <c r="AM665" s="117">
        <v>150.73162538297771</v>
      </c>
      <c r="AN665" s="117">
        <v>151.66774484368261</v>
      </c>
      <c r="AO665" s="118">
        <v>152.5037730511385</v>
      </c>
    </row>
    <row r="666" spans="1:41">
      <c r="A666" s="109" t="s">
        <v>13</v>
      </c>
      <c r="G666" s="113"/>
      <c r="H666" s="113"/>
      <c r="I666" s="113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  <c r="Z666" s="113"/>
      <c r="AA666" s="113"/>
      <c r="AB666" s="113"/>
      <c r="AC666" s="113"/>
      <c r="AD666" s="113"/>
      <c r="AE666" s="113"/>
      <c r="AF666" s="113"/>
      <c r="AG666" s="113"/>
      <c r="AH666" s="113"/>
      <c r="AI666" s="113"/>
      <c r="AJ666" s="113"/>
      <c r="AK666" s="113"/>
      <c r="AL666" s="113"/>
      <c r="AM666" s="113"/>
      <c r="AN666" s="113"/>
      <c r="AO666" s="410"/>
    </row>
    <row r="667" spans="1:41">
      <c r="A667" s="111" t="s">
        <v>12</v>
      </c>
      <c r="B667" t="s">
        <v>678</v>
      </c>
      <c r="G667" s="113">
        <v>0</v>
      </c>
      <c r="H667" s="113">
        <v>0</v>
      </c>
      <c r="I667" s="113">
        <v>0</v>
      </c>
      <c r="J667" s="113">
        <v>0</v>
      </c>
      <c r="K667" s="113">
        <v>0</v>
      </c>
      <c r="L667" s="113">
        <v>0</v>
      </c>
      <c r="M667" s="113">
        <v>0</v>
      </c>
      <c r="N667" s="113">
        <v>0</v>
      </c>
      <c r="O667" s="113">
        <v>0</v>
      </c>
      <c r="P667" s="113">
        <v>0</v>
      </c>
      <c r="Q667" s="113">
        <v>0</v>
      </c>
      <c r="R667" s="113">
        <v>0</v>
      </c>
      <c r="S667" s="113">
        <v>0</v>
      </c>
      <c r="T667" s="113">
        <v>0</v>
      </c>
      <c r="U667" s="113">
        <v>0</v>
      </c>
      <c r="V667" s="113">
        <v>0</v>
      </c>
      <c r="W667" s="113">
        <v>0</v>
      </c>
      <c r="X667" s="113">
        <v>0</v>
      </c>
      <c r="Y667" s="113">
        <v>0</v>
      </c>
      <c r="Z667" s="113">
        <v>0</v>
      </c>
      <c r="AA667" s="113">
        <v>0</v>
      </c>
      <c r="AB667" s="113">
        <v>0</v>
      </c>
      <c r="AC667" s="113">
        <v>0</v>
      </c>
      <c r="AD667" s="113">
        <v>0</v>
      </c>
      <c r="AE667" s="113">
        <v>0</v>
      </c>
      <c r="AF667" s="113">
        <v>0</v>
      </c>
      <c r="AG667" s="113">
        <v>0</v>
      </c>
      <c r="AH667" s="113">
        <v>0</v>
      </c>
      <c r="AI667" s="113">
        <v>0</v>
      </c>
      <c r="AJ667" s="113">
        <v>0</v>
      </c>
      <c r="AK667" s="113">
        <v>0</v>
      </c>
      <c r="AL667" s="113">
        <v>0</v>
      </c>
      <c r="AM667" s="113">
        <v>0</v>
      </c>
      <c r="AN667" s="113">
        <v>0</v>
      </c>
      <c r="AO667" s="114">
        <v>0</v>
      </c>
    </row>
    <row r="668" spans="1:41">
      <c r="A668" s="111" t="s">
        <v>20</v>
      </c>
      <c r="B668" t="s">
        <v>678</v>
      </c>
      <c r="G668" s="113">
        <v>0</v>
      </c>
      <c r="H668" s="113">
        <v>0</v>
      </c>
      <c r="I668" s="113">
        <v>0</v>
      </c>
      <c r="J668" s="113">
        <v>0</v>
      </c>
      <c r="K668" s="113">
        <v>0</v>
      </c>
      <c r="L668" s="113">
        <v>0</v>
      </c>
      <c r="M668" s="113">
        <v>0</v>
      </c>
      <c r="N668" s="113">
        <v>0</v>
      </c>
      <c r="O668" s="113">
        <v>0</v>
      </c>
      <c r="P668" s="113">
        <v>0</v>
      </c>
      <c r="Q668" s="113">
        <v>0</v>
      </c>
      <c r="R668" s="113">
        <v>0</v>
      </c>
      <c r="S668" s="113">
        <v>0</v>
      </c>
      <c r="T668" s="113">
        <v>0</v>
      </c>
      <c r="U668" s="113">
        <v>0</v>
      </c>
      <c r="V668" s="113">
        <v>0</v>
      </c>
      <c r="W668" s="113">
        <v>0</v>
      </c>
      <c r="X668" s="113">
        <v>0</v>
      </c>
      <c r="Y668" s="113">
        <v>0</v>
      </c>
      <c r="Z668" s="113">
        <v>0</v>
      </c>
      <c r="AA668" s="113">
        <v>0</v>
      </c>
      <c r="AB668" s="113">
        <v>0</v>
      </c>
      <c r="AC668" s="113">
        <v>0</v>
      </c>
      <c r="AD668" s="113">
        <v>0</v>
      </c>
      <c r="AE668" s="113">
        <v>0</v>
      </c>
      <c r="AF668" s="113">
        <v>0</v>
      </c>
      <c r="AG668" s="113">
        <v>0</v>
      </c>
      <c r="AH668" s="113">
        <v>0</v>
      </c>
      <c r="AI668" s="113">
        <v>0</v>
      </c>
      <c r="AJ668" s="113">
        <v>0</v>
      </c>
      <c r="AK668" s="113">
        <v>0</v>
      </c>
      <c r="AL668" s="113">
        <v>0</v>
      </c>
      <c r="AM668" s="113">
        <v>0</v>
      </c>
      <c r="AN668" s="113">
        <v>0</v>
      </c>
      <c r="AO668" s="114">
        <v>0</v>
      </c>
    </row>
    <row r="669" spans="1:41">
      <c r="A669" s="111" t="s">
        <v>576</v>
      </c>
      <c r="B669" t="s">
        <v>678</v>
      </c>
      <c r="G669" s="113">
        <v>0</v>
      </c>
      <c r="H669" s="113">
        <v>0</v>
      </c>
      <c r="I669" s="113">
        <v>0</v>
      </c>
      <c r="J669" s="113">
        <v>0</v>
      </c>
      <c r="K669" s="113">
        <v>0</v>
      </c>
      <c r="L669" s="113">
        <v>0</v>
      </c>
      <c r="M669" s="113">
        <v>0</v>
      </c>
      <c r="N669" s="113">
        <v>0</v>
      </c>
      <c r="O669" s="113">
        <v>0</v>
      </c>
      <c r="P669" s="113">
        <v>0</v>
      </c>
      <c r="Q669" s="113">
        <v>3.1754724197319644</v>
      </c>
      <c r="R669" s="113">
        <v>3.1832569457027771</v>
      </c>
      <c r="S669" s="113">
        <v>3.2401980466136546</v>
      </c>
      <c r="T669" s="113">
        <v>3.1414367878324323</v>
      </c>
      <c r="U669" s="113">
        <v>3.1543323662083242</v>
      </c>
      <c r="V669" s="113">
        <v>3.2435682748731605</v>
      </c>
      <c r="W669" s="113">
        <v>3.186191512530665</v>
      </c>
      <c r="X669" s="113">
        <v>3.3312497678377291</v>
      </c>
      <c r="Y669" s="113">
        <v>3.2394645567050908</v>
      </c>
      <c r="Z669" s="113">
        <v>5.7800884059119939</v>
      </c>
      <c r="AA669" s="113">
        <v>6.0306231779835251</v>
      </c>
      <c r="AB669" s="113">
        <v>6.0939935486765453</v>
      </c>
      <c r="AC669" s="113">
        <v>6.0288571553021866</v>
      </c>
      <c r="AD669" s="113">
        <v>6.0848162723102286</v>
      </c>
      <c r="AE669" s="113">
        <v>6.1377035967293443</v>
      </c>
      <c r="AF669" s="113">
        <v>43.002313172965685</v>
      </c>
      <c r="AG669" s="113">
        <v>43.074898314231859</v>
      </c>
      <c r="AH669" s="113">
        <v>43.179565745480467</v>
      </c>
      <c r="AI669" s="113">
        <v>46.807211924080768</v>
      </c>
      <c r="AJ669" s="113">
        <v>46.86488712209384</v>
      </c>
      <c r="AK669" s="113">
        <v>46.925968676387576</v>
      </c>
      <c r="AL669" s="113">
        <v>47.126390847144023</v>
      </c>
      <c r="AM669" s="113">
        <v>47.328438475255773</v>
      </c>
      <c r="AN669" s="113">
        <v>47.454210439200502</v>
      </c>
      <c r="AO669" s="114">
        <v>47.492137878690215</v>
      </c>
    </row>
    <row r="670" spans="1:41">
      <c r="A670" s="111" t="s">
        <v>22</v>
      </c>
      <c r="B670" t="s">
        <v>678</v>
      </c>
      <c r="G670" s="113">
        <v>29.118321966002824</v>
      </c>
      <c r="H670" s="113">
        <v>36.761396639385794</v>
      </c>
      <c r="I670" s="113">
        <v>30.859168729538801</v>
      </c>
      <c r="J670" s="113">
        <v>31.618568463259997</v>
      </c>
      <c r="K670" s="113">
        <v>28.488945348598406</v>
      </c>
      <c r="L670" s="113">
        <v>12.367640096046797</v>
      </c>
      <c r="M670" s="113">
        <v>12.355540510574057</v>
      </c>
      <c r="N670" s="113">
        <v>9.2947841592698541</v>
      </c>
      <c r="O670" s="113">
        <v>9.0539865340437888</v>
      </c>
      <c r="P670" s="113">
        <v>22.707625553998856</v>
      </c>
      <c r="Q670" s="113">
        <v>21.201397081985952</v>
      </c>
      <c r="R670" s="113">
        <v>22.662808819650863</v>
      </c>
      <c r="S670" s="113">
        <v>24.730144510396777</v>
      </c>
      <c r="T670" s="113">
        <v>22.438239355054957</v>
      </c>
      <c r="U670" s="113">
        <v>22.145735245227392</v>
      </c>
      <c r="V670" s="113">
        <v>21.763697398258046</v>
      </c>
      <c r="W670" s="113">
        <v>22.987868223300907</v>
      </c>
      <c r="X670" s="113">
        <v>24.184718674427479</v>
      </c>
      <c r="Y670" s="113">
        <v>16.840726181043888</v>
      </c>
      <c r="Z670" s="113">
        <v>7.5449719540462459</v>
      </c>
      <c r="AA670" s="113">
        <v>5.7122538717305638</v>
      </c>
      <c r="AB670" s="113">
        <v>3.1053619720159533</v>
      </c>
      <c r="AC670" s="113">
        <v>3.1051256598439423</v>
      </c>
      <c r="AD670" s="113">
        <v>3.1190780966875282</v>
      </c>
      <c r="AE670" s="113">
        <v>3.1060210427548824</v>
      </c>
      <c r="AF670" s="113">
        <v>2.6378185863648009</v>
      </c>
      <c r="AG670" s="113">
        <v>2.6443968842342218</v>
      </c>
      <c r="AH670" s="113">
        <v>2.6183448998674979</v>
      </c>
      <c r="AI670" s="113">
        <v>2.196650515689901</v>
      </c>
      <c r="AJ670" s="113">
        <v>1.3427291388805163</v>
      </c>
      <c r="AK670" s="113">
        <v>0.92337263993766039</v>
      </c>
      <c r="AL670" s="113">
        <v>0.92236538159985515</v>
      </c>
      <c r="AM670" s="113">
        <v>0.9255115554088148</v>
      </c>
      <c r="AN670" s="113">
        <v>0.92168145387157829</v>
      </c>
      <c r="AO670" s="114">
        <v>0.92343487728503437</v>
      </c>
    </row>
    <row r="671" spans="1:41">
      <c r="A671" s="111" t="s">
        <v>21</v>
      </c>
      <c r="B671" t="s">
        <v>678</v>
      </c>
      <c r="G671" s="113">
        <v>41.167544332104434</v>
      </c>
      <c r="H671" s="113">
        <v>40.225207744724308</v>
      </c>
      <c r="I671" s="113">
        <v>29.508692482995098</v>
      </c>
      <c r="J671" s="113">
        <v>28.039220743198044</v>
      </c>
      <c r="K671" s="113">
        <v>24.819741661323597</v>
      </c>
      <c r="L671" s="113">
        <v>24.815748755993535</v>
      </c>
      <c r="M671" s="113">
        <v>24.362257690538588</v>
      </c>
      <c r="N671" s="113">
        <v>25.086017928328506</v>
      </c>
      <c r="O671" s="113">
        <v>22.645150528267177</v>
      </c>
      <c r="P671" s="113">
        <v>27.4338826940232</v>
      </c>
      <c r="Q671" s="113">
        <v>27.896887269318693</v>
      </c>
      <c r="R671" s="113">
        <v>1.9595337741657843</v>
      </c>
      <c r="S671" s="113">
        <v>0</v>
      </c>
      <c r="T671" s="113">
        <v>0</v>
      </c>
      <c r="U671" s="113">
        <v>0</v>
      </c>
      <c r="V671" s="113">
        <v>0</v>
      </c>
      <c r="W671" s="113">
        <v>0</v>
      </c>
      <c r="X671" s="113">
        <v>0</v>
      </c>
      <c r="Y671" s="113">
        <v>0</v>
      </c>
      <c r="Z671" s="113">
        <v>0</v>
      </c>
      <c r="AA671" s="113">
        <v>0</v>
      </c>
      <c r="AB671" s="113">
        <v>0</v>
      </c>
      <c r="AC671" s="113">
        <v>0</v>
      </c>
      <c r="AD671" s="113">
        <v>0</v>
      </c>
      <c r="AE671" s="113">
        <v>0</v>
      </c>
      <c r="AF671" s="113">
        <v>0</v>
      </c>
      <c r="AG671" s="113">
        <v>0</v>
      </c>
      <c r="AH671" s="113">
        <v>0</v>
      </c>
      <c r="AI671" s="113">
        <v>0</v>
      </c>
      <c r="AJ671" s="113">
        <v>0</v>
      </c>
      <c r="AK671" s="113">
        <v>0</v>
      </c>
      <c r="AL671" s="113">
        <v>0</v>
      </c>
      <c r="AM671" s="113">
        <v>0</v>
      </c>
      <c r="AN671" s="113">
        <v>0</v>
      </c>
      <c r="AO671" s="114">
        <v>0</v>
      </c>
    </row>
    <row r="672" spans="1:41">
      <c r="A672" s="111" t="s">
        <v>175</v>
      </c>
      <c r="B672" t="s">
        <v>678</v>
      </c>
      <c r="G672" s="113">
        <v>0</v>
      </c>
      <c r="H672" s="113">
        <v>0</v>
      </c>
      <c r="I672" s="113">
        <v>0</v>
      </c>
      <c r="J672" s="113">
        <v>0</v>
      </c>
      <c r="K672" s="113">
        <v>0</v>
      </c>
      <c r="L672" s="113">
        <v>0</v>
      </c>
      <c r="M672" s="113">
        <v>0</v>
      </c>
      <c r="N672" s="113">
        <v>0</v>
      </c>
      <c r="O672" s="113">
        <v>0</v>
      </c>
      <c r="P672" s="113">
        <v>0</v>
      </c>
      <c r="Q672" s="113">
        <v>0</v>
      </c>
      <c r="R672" s="113">
        <v>0</v>
      </c>
      <c r="S672" s="113">
        <v>0</v>
      </c>
      <c r="T672" s="113">
        <v>0</v>
      </c>
      <c r="U672" s="113">
        <v>0</v>
      </c>
      <c r="V672" s="113">
        <v>0</v>
      </c>
      <c r="W672" s="113">
        <v>0</v>
      </c>
      <c r="X672" s="113">
        <v>0</v>
      </c>
      <c r="Y672" s="113">
        <v>0</v>
      </c>
      <c r="Z672" s="113">
        <v>0</v>
      </c>
      <c r="AA672" s="113">
        <v>0</v>
      </c>
      <c r="AB672" s="113">
        <v>0</v>
      </c>
      <c r="AC672" s="113">
        <v>0</v>
      </c>
      <c r="AD672" s="113">
        <v>0</v>
      </c>
      <c r="AE672" s="113">
        <v>0</v>
      </c>
      <c r="AF672" s="113">
        <v>0</v>
      </c>
      <c r="AG672" s="113">
        <v>0</v>
      </c>
      <c r="AH672" s="113">
        <v>0</v>
      </c>
      <c r="AI672" s="113">
        <v>0</v>
      </c>
      <c r="AJ672" s="113">
        <v>0</v>
      </c>
      <c r="AK672" s="113">
        <v>0</v>
      </c>
      <c r="AL672" s="113">
        <v>0</v>
      </c>
      <c r="AM672" s="113">
        <v>0</v>
      </c>
      <c r="AN672" s="113">
        <v>0</v>
      </c>
      <c r="AO672" s="114">
        <v>0</v>
      </c>
    </row>
    <row r="673" spans="1:41">
      <c r="A673" s="111" t="s">
        <v>176</v>
      </c>
      <c r="B673" t="s">
        <v>678</v>
      </c>
      <c r="G673" s="113">
        <v>35.523472461111737</v>
      </c>
      <c r="H673" s="113">
        <v>0</v>
      </c>
      <c r="I673" s="113">
        <v>0</v>
      </c>
      <c r="J673" s="113">
        <v>0</v>
      </c>
      <c r="K673" s="113">
        <v>0</v>
      </c>
      <c r="L673" s="113">
        <v>0</v>
      </c>
      <c r="M673" s="113">
        <v>0</v>
      </c>
      <c r="N673" s="113">
        <v>0</v>
      </c>
      <c r="O673" s="113">
        <v>0</v>
      </c>
      <c r="P673" s="113">
        <v>0</v>
      </c>
      <c r="Q673" s="113">
        <v>0</v>
      </c>
      <c r="R673" s="113">
        <v>0</v>
      </c>
      <c r="S673" s="113">
        <v>0</v>
      </c>
      <c r="T673" s="113">
        <v>0</v>
      </c>
      <c r="U673" s="113">
        <v>0</v>
      </c>
      <c r="V673" s="113">
        <v>0</v>
      </c>
      <c r="W673" s="113">
        <v>0</v>
      </c>
      <c r="X673" s="113">
        <v>0</v>
      </c>
      <c r="Y673" s="113">
        <v>0</v>
      </c>
      <c r="Z673" s="113">
        <v>0</v>
      </c>
      <c r="AA673" s="113">
        <v>0</v>
      </c>
      <c r="AB673" s="113">
        <v>0</v>
      </c>
      <c r="AC673" s="113">
        <v>0</v>
      </c>
      <c r="AD673" s="113">
        <v>0</v>
      </c>
      <c r="AE673" s="113">
        <v>0</v>
      </c>
      <c r="AF673" s="113">
        <v>0</v>
      </c>
      <c r="AG673" s="113">
        <v>0</v>
      </c>
      <c r="AH673" s="113">
        <v>0</v>
      </c>
      <c r="AI673" s="113">
        <v>0</v>
      </c>
      <c r="AJ673" s="113">
        <v>0</v>
      </c>
      <c r="AK673" s="113">
        <v>0</v>
      </c>
      <c r="AL673" s="113">
        <v>0</v>
      </c>
      <c r="AM673" s="113">
        <v>0</v>
      </c>
      <c r="AN673" s="113">
        <v>0</v>
      </c>
      <c r="AO673" s="114">
        <v>0</v>
      </c>
    </row>
    <row r="674" spans="1:41">
      <c r="A674" s="111" t="s">
        <v>177</v>
      </c>
      <c r="B674" t="s">
        <v>678</v>
      </c>
      <c r="G674" s="113">
        <v>0</v>
      </c>
      <c r="H674" s="113">
        <v>0</v>
      </c>
      <c r="I674" s="113">
        <v>0</v>
      </c>
      <c r="J674" s="113">
        <v>0</v>
      </c>
      <c r="K674" s="113">
        <v>0</v>
      </c>
      <c r="L674" s="113">
        <v>0</v>
      </c>
      <c r="M674" s="113">
        <v>0</v>
      </c>
      <c r="N674" s="113">
        <v>0</v>
      </c>
      <c r="O674" s="113">
        <v>0</v>
      </c>
      <c r="P674" s="113">
        <v>0</v>
      </c>
      <c r="Q674" s="113">
        <v>0</v>
      </c>
      <c r="R674" s="113">
        <v>0</v>
      </c>
      <c r="S674" s="113">
        <v>0</v>
      </c>
      <c r="T674" s="113">
        <v>0</v>
      </c>
      <c r="U674" s="113">
        <v>0</v>
      </c>
      <c r="V674" s="113">
        <v>0</v>
      </c>
      <c r="W674" s="113">
        <v>0</v>
      </c>
      <c r="X674" s="113">
        <v>0</v>
      </c>
      <c r="Y674" s="113">
        <v>0</v>
      </c>
      <c r="Z674" s="113">
        <v>0</v>
      </c>
      <c r="AA674" s="113">
        <v>0</v>
      </c>
      <c r="AB674" s="113">
        <v>0</v>
      </c>
      <c r="AC674" s="113">
        <v>0</v>
      </c>
      <c r="AD674" s="113">
        <v>0</v>
      </c>
      <c r="AE674" s="113">
        <v>0</v>
      </c>
      <c r="AF674" s="113">
        <v>0</v>
      </c>
      <c r="AG674" s="113">
        <v>0</v>
      </c>
      <c r="AH674" s="113">
        <v>0</v>
      </c>
      <c r="AI674" s="113">
        <v>0</v>
      </c>
      <c r="AJ674" s="113">
        <v>0</v>
      </c>
      <c r="AK674" s="113">
        <v>0</v>
      </c>
      <c r="AL674" s="113">
        <v>0</v>
      </c>
      <c r="AM674" s="113">
        <v>0</v>
      </c>
      <c r="AN674" s="113">
        <v>0</v>
      </c>
      <c r="AO674" s="114">
        <v>0</v>
      </c>
    </row>
    <row r="675" spans="1:41">
      <c r="A675" s="111" t="s">
        <v>178</v>
      </c>
      <c r="B675" t="s">
        <v>678</v>
      </c>
      <c r="G675" s="113">
        <v>0</v>
      </c>
      <c r="H675" s="113">
        <v>0</v>
      </c>
      <c r="I675" s="113">
        <v>0</v>
      </c>
      <c r="J675" s="113">
        <v>0</v>
      </c>
      <c r="K675" s="113">
        <v>0</v>
      </c>
      <c r="L675" s="113">
        <v>0</v>
      </c>
      <c r="M675" s="113">
        <v>0</v>
      </c>
      <c r="N675" s="113">
        <v>0</v>
      </c>
      <c r="O675" s="113">
        <v>0</v>
      </c>
      <c r="P675" s="113">
        <v>0</v>
      </c>
      <c r="Q675" s="113">
        <v>0</v>
      </c>
      <c r="R675" s="113">
        <v>0</v>
      </c>
      <c r="S675" s="113">
        <v>0</v>
      </c>
      <c r="T675" s="113">
        <v>0</v>
      </c>
      <c r="U675" s="113">
        <v>0</v>
      </c>
      <c r="V675" s="113">
        <v>0</v>
      </c>
      <c r="W675" s="113">
        <v>0</v>
      </c>
      <c r="X675" s="113">
        <v>0</v>
      </c>
      <c r="Y675" s="113">
        <v>0</v>
      </c>
      <c r="Z675" s="113">
        <v>0</v>
      </c>
      <c r="AA675" s="113">
        <v>0</v>
      </c>
      <c r="AB675" s="113">
        <v>0</v>
      </c>
      <c r="AC675" s="113">
        <v>0</v>
      </c>
      <c r="AD675" s="113">
        <v>0</v>
      </c>
      <c r="AE675" s="113">
        <v>0</v>
      </c>
      <c r="AF675" s="113">
        <v>0</v>
      </c>
      <c r="AG675" s="113">
        <v>0</v>
      </c>
      <c r="AH675" s="113">
        <v>0</v>
      </c>
      <c r="AI675" s="113">
        <v>0</v>
      </c>
      <c r="AJ675" s="113">
        <v>0</v>
      </c>
      <c r="AK675" s="113">
        <v>0</v>
      </c>
      <c r="AL675" s="113">
        <v>0</v>
      </c>
      <c r="AM675" s="113">
        <v>0</v>
      </c>
      <c r="AN675" s="113">
        <v>0</v>
      </c>
      <c r="AO675" s="114">
        <v>0</v>
      </c>
    </row>
    <row r="676" spans="1:41">
      <c r="A676" s="111" t="s">
        <v>1</v>
      </c>
      <c r="B676" t="s">
        <v>678</v>
      </c>
      <c r="G676" s="222">
        <v>74.142373136140122</v>
      </c>
      <c r="H676" s="222">
        <v>81.500996037852644</v>
      </c>
      <c r="I676" s="222">
        <v>81.500996037852644</v>
      </c>
      <c r="J676" s="222">
        <v>98.065861444305142</v>
      </c>
      <c r="K676" s="222">
        <v>98.065861444305142</v>
      </c>
      <c r="L676" s="222">
        <v>98.065861444305142</v>
      </c>
      <c r="M676" s="222">
        <v>98.065861444305142</v>
      </c>
      <c r="N676" s="222">
        <v>106.02973904356116</v>
      </c>
      <c r="O676" s="222">
        <v>106.02973904356116</v>
      </c>
      <c r="P676" s="222">
        <v>108.68436490997981</v>
      </c>
      <c r="Q676" s="222">
        <v>129.7886405480082</v>
      </c>
      <c r="R676" s="222">
        <v>135.09789228084551</v>
      </c>
      <c r="S676" s="222">
        <v>136.55793650737581</v>
      </c>
      <c r="T676" s="222">
        <v>136.55793650737581</v>
      </c>
      <c r="U676" s="222">
        <v>139.21256237379447</v>
      </c>
      <c r="V676" s="222">
        <v>141.86718824021312</v>
      </c>
      <c r="W676" s="222">
        <v>141.86718824021312</v>
      </c>
      <c r="X676" s="222">
        <v>147.17643997305044</v>
      </c>
      <c r="Y676" s="222">
        <v>152.4856917058878</v>
      </c>
      <c r="Z676" s="222">
        <v>163.10419517156242</v>
      </c>
      <c r="AA676" s="222">
        <v>168.41344690439982</v>
      </c>
      <c r="AB676" s="222">
        <v>173.7226986372371</v>
      </c>
      <c r="AC676" s="222">
        <v>173.7226986372371</v>
      </c>
      <c r="AD676" s="222">
        <v>179.03195037007447</v>
      </c>
      <c r="AE676" s="222">
        <v>179.03195037007447</v>
      </c>
      <c r="AF676" s="222">
        <v>179.03195037007447</v>
      </c>
      <c r="AG676" s="222">
        <v>179.03195037007447</v>
      </c>
      <c r="AH676" s="222">
        <v>179.03195037007447</v>
      </c>
      <c r="AI676" s="222">
        <v>189.65045383574912</v>
      </c>
      <c r="AJ676" s="222">
        <v>189.65045383574912</v>
      </c>
      <c r="AK676" s="222">
        <v>189.65045383574912</v>
      </c>
      <c r="AL676" s="222">
        <v>194.95970556858646</v>
      </c>
      <c r="AM676" s="222">
        <v>194.95970556858646</v>
      </c>
      <c r="AN676" s="222">
        <v>194.95970556858646</v>
      </c>
      <c r="AO676" s="223">
        <v>194.95970556858646</v>
      </c>
    </row>
    <row r="677" spans="1:41">
      <c r="A677" s="111" t="s">
        <v>179</v>
      </c>
      <c r="B677" t="s">
        <v>678</v>
      </c>
      <c r="G677" s="113">
        <v>0.20314347979556654</v>
      </c>
      <c r="H677" s="113">
        <v>0.20845336914062504</v>
      </c>
      <c r="I677" s="113">
        <v>0.21079119745096284</v>
      </c>
      <c r="J677" s="113">
        <v>0.18832057395479065</v>
      </c>
      <c r="K677" s="113">
        <v>0.17072457684288062</v>
      </c>
      <c r="L677" s="113">
        <v>0.1767432888551656</v>
      </c>
      <c r="M677" s="113">
        <v>0.18348323305454989</v>
      </c>
      <c r="N677" s="113">
        <v>0.18222725302486101</v>
      </c>
      <c r="O677" s="113">
        <v>0.15193480858645411</v>
      </c>
      <c r="P677" s="113">
        <v>0.17326139389160594</v>
      </c>
      <c r="Q677" s="113">
        <v>0.17091111811179335</v>
      </c>
      <c r="R677" s="113">
        <v>0.14296893996579857</v>
      </c>
      <c r="S677" s="113">
        <v>0.14969644618310854</v>
      </c>
      <c r="T677" s="113">
        <v>0.13749739480337644</v>
      </c>
      <c r="U677" s="113">
        <v>0.12865587754126218</v>
      </c>
      <c r="V677" s="113">
        <v>0.13132947444320259</v>
      </c>
      <c r="W677" s="113">
        <v>0.12703929090542418</v>
      </c>
      <c r="X677" s="113">
        <v>0.1262931637793753</v>
      </c>
      <c r="Y677" s="113">
        <v>0.11935425930380504</v>
      </c>
      <c r="Z677" s="113">
        <v>0.10991584223833178</v>
      </c>
      <c r="AA677" s="113">
        <v>9.9569651716846549E-2</v>
      </c>
      <c r="AB677" s="113">
        <v>0.11271379049881351</v>
      </c>
      <c r="AC677" s="113">
        <v>0.11336043274306913</v>
      </c>
      <c r="AD677" s="113">
        <v>0.11724024825900077</v>
      </c>
      <c r="AE677" s="113">
        <v>0.11398219902317618</v>
      </c>
      <c r="AF677" s="113">
        <v>9.8823534078198189E-2</v>
      </c>
      <c r="AG677" s="113">
        <v>0.10045255869611049</v>
      </c>
      <c r="AH677" s="113">
        <v>0.11518841763716742</v>
      </c>
      <c r="AI677" s="113">
        <v>0.11363400193689979</v>
      </c>
      <c r="AJ677" s="113">
        <v>0.11589723081699342</v>
      </c>
      <c r="AK677" s="113">
        <v>0.11803610833854575</v>
      </c>
      <c r="AL677" s="113">
        <v>0.12257500408080731</v>
      </c>
      <c r="AM677" s="113">
        <v>0.12968801184321602</v>
      </c>
      <c r="AN677" s="113">
        <v>0.13821864596527672</v>
      </c>
      <c r="AO677" s="114">
        <v>0.13676371514680236</v>
      </c>
    </row>
    <row r="678" spans="1:41">
      <c r="A678" s="111" t="s">
        <v>180</v>
      </c>
      <c r="B678" t="s">
        <v>678</v>
      </c>
      <c r="G678" s="222">
        <v>8.5285821688790744</v>
      </c>
      <c r="H678" s="222">
        <v>8.5285821688790744</v>
      </c>
      <c r="I678" s="222">
        <v>14.977279493284465</v>
      </c>
      <c r="J678" s="222">
        <v>14.977279493284465</v>
      </c>
      <c r="K678" s="222">
        <v>14.977279493284465</v>
      </c>
      <c r="L678" s="222">
        <v>14.977279493284465</v>
      </c>
      <c r="M678" s="222">
        <v>14.977279493284465</v>
      </c>
      <c r="N678" s="222">
        <v>14.977279493284465</v>
      </c>
      <c r="O678" s="222">
        <v>14.977279493284465</v>
      </c>
      <c r="P678" s="222">
        <v>14.977279493284465</v>
      </c>
      <c r="Q678" s="222">
        <v>14.977279493284465</v>
      </c>
      <c r="R678" s="222">
        <v>14.977279493284465</v>
      </c>
      <c r="S678" s="222">
        <v>18.585446970920721</v>
      </c>
      <c r="T678" s="222">
        <v>18.585446970920721</v>
      </c>
      <c r="U678" s="222">
        <v>18.585446970920721</v>
      </c>
      <c r="V678" s="222">
        <v>18.585446970920721</v>
      </c>
      <c r="W678" s="222">
        <v>18.585446970920721</v>
      </c>
      <c r="X678" s="222">
        <v>23.997698187375089</v>
      </c>
      <c r="Y678" s="222">
        <v>23.997698187375089</v>
      </c>
      <c r="Z678" s="222">
        <v>27.60586566501134</v>
      </c>
      <c r="AA678" s="222">
        <v>42.038535575556352</v>
      </c>
      <c r="AB678" s="222">
        <v>42.038535575556352</v>
      </c>
      <c r="AC678" s="222">
        <v>42.038535575556352</v>
      </c>
      <c r="AD678" s="222">
        <v>42.038535575556352</v>
      </c>
      <c r="AE678" s="222">
        <v>42.038535575556352</v>
      </c>
      <c r="AF678" s="222">
        <v>42.038535575556352</v>
      </c>
      <c r="AG678" s="222">
        <v>42.038535575556352</v>
      </c>
      <c r="AH678" s="222">
        <v>45.646703053192603</v>
      </c>
      <c r="AI678" s="222">
        <v>49.254870530828853</v>
      </c>
      <c r="AJ678" s="222">
        <v>49.254870530828853</v>
      </c>
      <c r="AK678" s="222">
        <v>49.254870530828853</v>
      </c>
      <c r="AL678" s="222">
        <v>49.254870530828853</v>
      </c>
      <c r="AM678" s="222">
        <v>49.254870530828853</v>
      </c>
      <c r="AN678" s="222">
        <v>52.863038008465104</v>
      </c>
      <c r="AO678" s="223">
        <v>60.079372963737605</v>
      </c>
    </row>
    <row r="679" spans="1:41">
      <c r="A679" s="111" t="s">
        <v>181</v>
      </c>
      <c r="B679" t="s">
        <v>678</v>
      </c>
      <c r="G679" s="113">
        <v>0</v>
      </c>
      <c r="H679" s="113">
        <v>0</v>
      </c>
      <c r="I679" s="113">
        <v>0</v>
      </c>
      <c r="J679" s="113">
        <v>0</v>
      </c>
      <c r="K679" s="113">
        <v>0</v>
      </c>
      <c r="L679" s="113">
        <v>0</v>
      </c>
      <c r="M679" s="113">
        <v>0</v>
      </c>
      <c r="N679" s="113">
        <v>0</v>
      </c>
      <c r="O679" s="113">
        <v>0</v>
      </c>
      <c r="P679" s="113">
        <v>0</v>
      </c>
      <c r="Q679" s="113">
        <v>0</v>
      </c>
      <c r="R679" s="113">
        <v>0</v>
      </c>
      <c r="S679" s="113">
        <v>0</v>
      </c>
      <c r="T679" s="113">
        <v>0</v>
      </c>
      <c r="U679" s="113">
        <v>0</v>
      </c>
      <c r="V679" s="113">
        <v>0</v>
      </c>
      <c r="W679" s="113">
        <v>0</v>
      </c>
      <c r="X679" s="113">
        <v>0</v>
      </c>
      <c r="Y679" s="113">
        <v>0</v>
      </c>
      <c r="Z679" s="113">
        <v>0</v>
      </c>
      <c r="AA679" s="113">
        <v>0</v>
      </c>
      <c r="AB679" s="113">
        <v>0</v>
      </c>
      <c r="AC679" s="113">
        <v>0</v>
      </c>
      <c r="AD679" s="113">
        <v>0</v>
      </c>
      <c r="AE679" s="113">
        <v>0</v>
      </c>
      <c r="AF679" s="113">
        <v>0</v>
      </c>
      <c r="AG679" s="113">
        <v>0</v>
      </c>
      <c r="AH679" s="113">
        <v>0</v>
      </c>
      <c r="AI679" s="113">
        <v>0</v>
      </c>
      <c r="AJ679" s="113">
        <v>0</v>
      </c>
      <c r="AK679" s="113">
        <v>0</v>
      </c>
      <c r="AL679" s="113">
        <v>0</v>
      </c>
      <c r="AM679" s="113">
        <v>0</v>
      </c>
      <c r="AN679" s="113">
        <v>0</v>
      </c>
      <c r="AO679" s="114">
        <v>0</v>
      </c>
    </row>
    <row r="680" spans="1:41">
      <c r="A680" s="111" t="s">
        <v>182</v>
      </c>
      <c r="B680" t="s">
        <v>678</v>
      </c>
      <c r="G680" s="113">
        <v>0</v>
      </c>
      <c r="H680" s="113">
        <v>0</v>
      </c>
      <c r="I680" s="113">
        <v>0</v>
      </c>
      <c r="J680" s="113">
        <v>0</v>
      </c>
      <c r="K680" s="113">
        <v>0</v>
      </c>
      <c r="L680" s="113">
        <v>0</v>
      </c>
      <c r="M680" s="113">
        <v>0</v>
      </c>
      <c r="N680" s="113">
        <v>0</v>
      </c>
      <c r="O680" s="113">
        <v>0</v>
      </c>
      <c r="P680" s="113">
        <v>0</v>
      </c>
      <c r="Q680" s="113">
        <v>0</v>
      </c>
      <c r="R680" s="113">
        <v>0</v>
      </c>
      <c r="S680" s="113">
        <v>0</v>
      </c>
      <c r="T680" s="113">
        <v>0</v>
      </c>
      <c r="U680" s="113">
        <v>0</v>
      </c>
      <c r="V680" s="113">
        <v>0</v>
      </c>
      <c r="W680" s="113">
        <v>0</v>
      </c>
      <c r="X680" s="113">
        <v>0</v>
      </c>
      <c r="Y680" s="113">
        <v>0</v>
      </c>
      <c r="Z680" s="113">
        <v>0</v>
      </c>
      <c r="AA680" s="113">
        <v>0</v>
      </c>
      <c r="AB680" s="113">
        <v>0</v>
      </c>
      <c r="AC680" s="113">
        <v>0</v>
      </c>
      <c r="AD680" s="113">
        <v>0</v>
      </c>
      <c r="AE680" s="113">
        <v>0</v>
      </c>
      <c r="AF680" s="113">
        <v>0</v>
      </c>
      <c r="AG680" s="113">
        <v>0</v>
      </c>
      <c r="AH680" s="113">
        <v>0</v>
      </c>
      <c r="AI680" s="113">
        <v>0</v>
      </c>
      <c r="AJ680" s="113">
        <v>0</v>
      </c>
      <c r="AK680" s="113">
        <v>0</v>
      </c>
      <c r="AL680" s="113">
        <v>0</v>
      </c>
      <c r="AM680" s="113">
        <v>0</v>
      </c>
      <c r="AN680" s="113">
        <v>0</v>
      </c>
      <c r="AO680" s="114">
        <v>0</v>
      </c>
    </row>
    <row r="681" spans="1:41">
      <c r="A681" s="111" t="s">
        <v>183</v>
      </c>
      <c r="B681" t="s">
        <v>678</v>
      </c>
      <c r="G681" s="222">
        <v>29.46068745489999</v>
      </c>
      <c r="H681" s="222">
        <v>31.851098408834002</v>
      </c>
      <c r="I681" s="222">
        <v>34.115223501050757</v>
      </c>
      <c r="J681" s="222">
        <v>35.729878447292982</v>
      </c>
      <c r="K681" s="222">
        <v>37.2453087879002</v>
      </c>
      <c r="L681" s="222">
        <v>39.184698807129678</v>
      </c>
      <c r="M681" s="222">
        <v>41.115068407665085</v>
      </c>
      <c r="N681" s="222">
        <v>43.171723869917749</v>
      </c>
      <c r="O681" s="222">
        <v>45.047970958288595</v>
      </c>
      <c r="P681" s="222">
        <v>46.888136371883085</v>
      </c>
      <c r="Q681" s="222">
        <v>48.592995505066213</v>
      </c>
      <c r="R681" s="222">
        <v>50.532385524295698</v>
      </c>
      <c r="S681" s="222">
        <v>52.5439388930779</v>
      </c>
      <c r="T681" s="222">
        <v>54.645696448801019</v>
      </c>
      <c r="U681" s="222">
        <v>56.63920898019505</v>
      </c>
      <c r="V681" s="222">
        <v>58.416231462930902</v>
      </c>
      <c r="W681" s="222">
        <v>60.292478551301748</v>
      </c>
      <c r="X681" s="222">
        <v>62.141664383590332</v>
      </c>
      <c r="Y681" s="222">
        <v>63.873584772855729</v>
      </c>
      <c r="Z681" s="222">
        <v>65.68668893036795</v>
      </c>
      <c r="AA681" s="222">
        <v>67.617058530903336</v>
      </c>
      <c r="AB681" s="222">
        <v>69.637632318379644</v>
      </c>
      <c r="AC681" s="222">
        <v>71.622124431079584</v>
      </c>
      <c r="AD681" s="222">
        <v>73.74192282419088</v>
      </c>
      <c r="AE681" s="222">
        <v>75.843680379914005</v>
      </c>
      <c r="AF681" s="222">
        <v>77.620702862649864</v>
      </c>
      <c r="AG681" s="222">
        <v>79.37968450799751</v>
      </c>
      <c r="AH681" s="222">
        <v>81.18376824681566</v>
      </c>
      <c r="AI681" s="222">
        <v>82.94274989216332</v>
      </c>
      <c r="AJ681" s="222">
        <v>84.746155365535813</v>
      </c>
      <c r="AK681" s="222">
        <v>86.595298810892842</v>
      </c>
      <c r="AL681" s="222">
        <v>88.491538267624108</v>
      </c>
      <c r="AM681" s="222">
        <v>90.436277248717076</v>
      </c>
      <c r="AN681" s="222">
        <v>92.430966377875535</v>
      </c>
      <c r="AO681" s="223">
        <v>94.477105087831944</v>
      </c>
    </row>
    <row r="682" spans="1:41">
      <c r="A682" s="111" t="s">
        <v>23</v>
      </c>
      <c r="B682" t="s">
        <v>678</v>
      </c>
      <c r="G682" s="113">
        <v>0</v>
      </c>
      <c r="H682" s="113">
        <v>0</v>
      </c>
      <c r="I682" s="113">
        <v>2.3787908072016481</v>
      </c>
      <c r="J682" s="113">
        <v>4.2085865804109064</v>
      </c>
      <c r="K682" s="113">
        <v>3.545945542919966</v>
      </c>
      <c r="L682" s="113">
        <v>3.5068489520900705</v>
      </c>
      <c r="M682" s="113">
        <v>2.1397713105799792</v>
      </c>
      <c r="N682" s="113">
        <v>1.8307410218973019</v>
      </c>
      <c r="O682" s="113">
        <v>2.9358436042996634</v>
      </c>
      <c r="P682" s="113">
        <v>1.4174281109308795</v>
      </c>
      <c r="Q682" s="113">
        <v>1.5350663746162572</v>
      </c>
      <c r="R682" s="113">
        <v>3.1781086267884775</v>
      </c>
      <c r="S682" s="113">
        <v>3.7598704856852145</v>
      </c>
      <c r="T682" s="113">
        <v>3.3438839493546504</v>
      </c>
      <c r="U682" s="113">
        <v>3.4671304431816603</v>
      </c>
      <c r="V682" s="113">
        <v>3.2442147842938089</v>
      </c>
      <c r="W682" s="113">
        <v>3.3462714347192799</v>
      </c>
      <c r="X682" s="113">
        <v>3.0518899960275432</v>
      </c>
      <c r="Y682" s="113">
        <v>3.5982484434673982</v>
      </c>
      <c r="Z682" s="113">
        <v>4.2162218885464302</v>
      </c>
      <c r="AA682" s="113">
        <v>4.1349820369342742</v>
      </c>
      <c r="AB682" s="113">
        <v>4.0593503016149439</v>
      </c>
      <c r="AC682" s="113">
        <v>3.5903022521918215</v>
      </c>
      <c r="AD682" s="113">
        <v>3.5666378670385335</v>
      </c>
      <c r="AE682" s="113">
        <v>3.8436846106033262</v>
      </c>
      <c r="AF682" s="113">
        <v>3.8589427035056945</v>
      </c>
      <c r="AG682" s="113">
        <v>3.4951471922956974</v>
      </c>
      <c r="AH682" s="113">
        <v>4.4296370922568453</v>
      </c>
      <c r="AI682" s="113">
        <v>4.1850963080318566</v>
      </c>
      <c r="AJ682" s="113">
        <v>4.1724371556767821</v>
      </c>
      <c r="AK682" s="113">
        <v>4.4007002170913259</v>
      </c>
      <c r="AL682" s="113">
        <v>4.3874936037769716</v>
      </c>
      <c r="AM682" s="113">
        <v>4.4692558696110485</v>
      </c>
      <c r="AN682" s="113">
        <v>4.7263190358252958</v>
      </c>
      <c r="AO682" s="114">
        <v>4.3774459153378684</v>
      </c>
    </row>
    <row r="683" spans="1:41">
      <c r="A683" s="111" t="s">
        <v>24</v>
      </c>
      <c r="B683" t="s">
        <v>678</v>
      </c>
      <c r="G683" s="113">
        <v>0.50226278399315194</v>
      </c>
      <c r="H683" s="113">
        <v>0.64437369294383517</v>
      </c>
      <c r="I683" s="113">
        <v>1.1319379604043545</v>
      </c>
      <c r="J683" s="113">
        <v>1.1201741150610158</v>
      </c>
      <c r="K683" s="113">
        <v>1.3118895086174456</v>
      </c>
      <c r="L683" s="113">
        <v>1.7625332913292404</v>
      </c>
      <c r="M683" s="113">
        <v>2.675348276075352</v>
      </c>
      <c r="N683" s="113">
        <v>2.6374329804582968</v>
      </c>
      <c r="O683" s="113">
        <v>2.757085798768887</v>
      </c>
      <c r="P683" s="113">
        <v>2.5706677901636374</v>
      </c>
      <c r="Q683" s="113">
        <v>2.4209339920847044</v>
      </c>
      <c r="R683" s="113">
        <v>2.4750153627829508</v>
      </c>
      <c r="S683" s="113">
        <v>2.5368810317543979</v>
      </c>
      <c r="T683" s="113">
        <v>2.4211205523284178</v>
      </c>
      <c r="U683" s="113">
        <v>2.4573944517572901</v>
      </c>
      <c r="V683" s="113">
        <v>2.4661613411269587</v>
      </c>
      <c r="W683" s="113">
        <v>2.4900868954416051</v>
      </c>
      <c r="X683" s="113">
        <v>2.3856923977309954</v>
      </c>
      <c r="Y683" s="113">
        <v>2.4967397642790687</v>
      </c>
      <c r="Z683" s="113">
        <v>2.4242293837289535</v>
      </c>
      <c r="AA683" s="113">
        <v>2.2750676379514316</v>
      </c>
      <c r="AB683" s="113">
        <v>2.3430142752573389</v>
      </c>
      <c r="AC683" s="113">
        <v>2.258317290796966</v>
      </c>
      <c r="AD683" s="113">
        <v>2.1269504929201397</v>
      </c>
      <c r="AE683" s="113">
        <v>2.1202727291437267</v>
      </c>
      <c r="AF683" s="113">
        <v>2.1784701136811093</v>
      </c>
      <c r="AG683" s="113">
        <v>2.134722647320682</v>
      </c>
      <c r="AH683" s="113">
        <v>2.2493887361225333</v>
      </c>
      <c r="AI683" s="113">
        <v>2.1008984706038141</v>
      </c>
      <c r="AJ683" s="113">
        <v>2.145503977466757</v>
      </c>
      <c r="AK683" s="113">
        <v>2.1514480995361986</v>
      </c>
      <c r="AL683" s="113">
        <v>2.1577404471541177</v>
      </c>
      <c r="AM683" s="113">
        <v>2.2338943689977562</v>
      </c>
      <c r="AN683" s="113">
        <v>2.1984287960927049</v>
      </c>
      <c r="AO683" s="114">
        <v>2.2714116491884342</v>
      </c>
    </row>
    <row r="684" spans="1:41">
      <c r="A684" s="111" t="s">
        <v>651</v>
      </c>
      <c r="B684" t="s">
        <v>678</v>
      </c>
      <c r="G684" s="113">
        <v>0.17205516579021421</v>
      </c>
      <c r="H684" s="113">
        <v>0.22903381783232749</v>
      </c>
      <c r="I684" s="113">
        <v>0.30584682938969637</v>
      </c>
      <c r="J684" s="113">
        <v>0.33005842882984998</v>
      </c>
      <c r="K684" s="113">
        <v>0.45115359766583274</v>
      </c>
      <c r="L684" s="113">
        <v>0.51599140357120465</v>
      </c>
      <c r="M684" s="113">
        <v>0.61732685975917856</v>
      </c>
      <c r="N684" s="113">
        <v>0.75872897450483678</v>
      </c>
      <c r="O684" s="113">
        <v>0.81087028564670927</v>
      </c>
      <c r="P684" s="113">
        <v>0.867140133996397</v>
      </c>
      <c r="Q684" s="113">
        <v>0.93498726744570992</v>
      </c>
      <c r="R684" s="113">
        <v>1.1073657448706513</v>
      </c>
      <c r="S684" s="113">
        <v>1.1802243509692452</v>
      </c>
      <c r="T684" s="113">
        <v>1.4239566568720035</v>
      </c>
      <c r="U684" s="113">
        <v>1.5247201366577694</v>
      </c>
      <c r="V684" s="113">
        <v>1.6076140596251953</v>
      </c>
      <c r="W684" s="113">
        <v>1.7812609645493005</v>
      </c>
      <c r="X684" s="113">
        <v>1.8662688321497272</v>
      </c>
      <c r="Y684" s="113">
        <v>2.0245332453759199</v>
      </c>
      <c r="Z684" s="113">
        <v>2.0484463522210921</v>
      </c>
      <c r="AA684" s="113">
        <v>2.1215784231521106</v>
      </c>
      <c r="AB684" s="113">
        <v>2.1882194423488377</v>
      </c>
      <c r="AC684" s="113">
        <v>2.3030347489859784</v>
      </c>
      <c r="AD684" s="113">
        <v>2.4935936663693137</v>
      </c>
      <c r="AE684" s="113">
        <v>2.4909449359441211</v>
      </c>
      <c r="AF684" s="113">
        <v>2.4867293423491863</v>
      </c>
      <c r="AG684" s="113">
        <v>2.5540914039850025</v>
      </c>
      <c r="AH684" s="113">
        <v>2.6241645851917932</v>
      </c>
      <c r="AI684" s="113">
        <v>2.6326455622595621</v>
      </c>
      <c r="AJ684" s="113">
        <v>2.6268380587575271</v>
      </c>
      <c r="AK684" s="113">
        <v>2.6419471615222183</v>
      </c>
      <c r="AL684" s="113">
        <v>2.7114356152605099</v>
      </c>
      <c r="AM684" s="113">
        <v>2.7595976070298565</v>
      </c>
      <c r="AN684" s="113">
        <v>2.8088042754446367</v>
      </c>
      <c r="AO684" s="409">
        <v>2.8181432171157175</v>
      </c>
    </row>
    <row r="685" spans="1:41">
      <c r="A685" s="137" t="s">
        <v>184</v>
      </c>
      <c r="B685" s="377" t="s">
        <v>678</v>
      </c>
      <c r="C685" s="377"/>
      <c r="D685" s="377"/>
      <c r="E685" s="377"/>
      <c r="F685" s="377"/>
      <c r="G685" s="117">
        <v>218.81844294871712</v>
      </c>
      <c r="H685" s="117">
        <v>199.94914187959259</v>
      </c>
      <c r="I685" s="117">
        <v>194.98872703916845</v>
      </c>
      <c r="J685" s="117">
        <v>214.27794828959719</v>
      </c>
      <c r="K685" s="117">
        <v>209.07684996145792</v>
      </c>
      <c r="L685" s="117">
        <v>195.37334553260533</v>
      </c>
      <c r="M685" s="117">
        <v>196.49193722583641</v>
      </c>
      <c r="N685" s="117">
        <v>203.96867472424702</v>
      </c>
      <c r="O685" s="117">
        <v>204.4098610547469</v>
      </c>
      <c r="P685" s="117">
        <v>225.71978645215194</v>
      </c>
      <c r="Q685" s="117">
        <v>250.69457106965396</v>
      </c>
      <c r="R685" s="117">
        <v>235.31661551235302</v>
      </c>
      <c r="S685" s="117">
        <v>243.28433724297682</v>
      </c>
      <c r="T685" s="117">
        <v>242.69521462334336</v>
      </c>
      <c r="U685" s="117">
        <v>247.31518684548396</v>
      </c>
      <c r="V685" s="117">
        <v>251.32545200668511</v>
      </c>
      <c r="W685" s="117">
        <v>254.66383208388277</v>
      </c>
      <c r="X685" s="117">
        <v>268.26191537596873</v>
      </c>
      <c r="Y685" s="117">
        <v>268.67604111629379</v>
      </c>
      <c r="Z685" s="117">
        <v>278.52062359363481</v>
      </c>
      <c r="AA685" s="117">
        <v>298.44311581032827</v>
      </c>
      <c r="AB685" s="117">
        <v>303.30151986158552</v>
      </c>
      <c r="AC685" s="117">
        <v>304.78235618373697</v>
      </c>
      <c r="AD685" s="117">
        <v>312.32072541340642</v>
      </c>
      <c r="AE685" s="117">
        <v>314.72677543974339</v>
      </c>
      <c r="AF685" s="117">
        <v>352.95428626122538</v>
      </c>
      <c r="AG685" s="117">
        <v>354.45387945439194</v>
      </c>
      <c r="AH685" s="117">
        <v>361.07871114663902</v>
      </c>
      <c r="AI685" s="117">
        <v>379.88421104134403</v>
      </c>
      <c r="AJ685" s="117">
        <v>380.91977241580622</v>
      </c>
      <c r="AK685" s="117">
        <v>382.6620960802843</v>
      </c>
      <c r="AL685" s="117">
        <v>390.13411526605569</v>
      </c>
      <c r="AM685" s="117">
        <v>392.49723923627886</v>
      </c>
      <c r="AN685" s="117">
        <v>398.50137260132703</v>
      </c>
      <c r="AO685" s="118">
        <v>407.53552087292013</v>
      </c>
    </row>
    <row r="686" spans="1:41">
      <c r="A686" s="109" t="s">
        <v>185</v>
      </c>
      <c r="G686" s="113"/>
      <c r="H686" s="113"/>
      <c r="I686" s="113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  <c r="Z686" s="113"/>
      <c r="AA686" s="113"/>
      <c r="AB686" s="113"/>
      <c r="AC686" s="113"/>
      <c r="AD686" s="113"/>
      <c r="AE686" s="113"/>
      <c r="AF686" s="113"/>
      <c r="AG686" s="113"/>
      <c r="AH686" s="113"/>
      <c r="AI686" s="113"/>
      <c r="AJ686" s="113"/>
      <c r="AK686" s="113"/>
      <c r="AL686" s="113"/>
      <c r="AM686" s="113"/>
      <c r="AN686" s="113"/>
      <c r="AO686" s="114"/>
    </row>
    <row r="687" spans="1:41">
      <c r="A687" s="111" t="s">
        <v>12</v>
      </c>
      <c r="B687" t="s">
        <v>678</v>
      </c>
      <c r="G687" s="113">
        <v>1298.557274226765</v>
      </c>
      <c r="H687" s="113">
        <v>1175.8389659971567</v>
      </c>
      <c r="I687" s="113">
        <v>1209.4324528514583</v>
      </c>
      <c r="J687" s="113">
        <v>1071.3353422324517</v>
      </c>
      <c r="K687" s="113">
        <v>1048.1986599576271</v>
      </c>
      <c r="L687" s="113">
        <v>932.44375456919749</v>
      </c>
      <c r="M687" s="113">
        <v>842.00627467453728</v>
      </c>
      <c r="N687" s="113">
        <v>714.608710076801</v>
      </c>
      <c r="O687" s="113">
        <v>590.26369610176471</v>
      </c>
      <c r="P687" s="113">
        <v>377.51091499093138</v>
      </c>
      <c r="Q687" s="113">
        <v>236.1348046787885</v>
      </c>
      <c r="R687" s="113">
        <v>194.32881263589991</v>
      </c>
      <c r="S687" s="113">
        <v>194.54088351290704</v>
      </c>
      <c r="T687" s="113">
        <v>121.54018621069361</v>
      </c>
      <c r="U687" s="113">
        <v>52.770374978656754</v>
      </c>
      <c r="V687" s="113">
        <v>0</v>
      </c>
      <c r="W687" s="113">
        <v>0</v>
      </c>
      <c r="X687" s="113">
        <v>0</v>
      </c>
      <c r="Y687" s="113">
        <v>0</v>
      </c>
      <c r="Z687" s="113">
        <v>0</v>
      </c>
      <c r="AA687" s="113">
        <v>0</v>
      </c>
      <c r="AB687" s="113">
        <v>0</v>
      </c>
      <c r="AC687" s="113">
        <v>0</v>
      </c>
      <c r="AD687" s="113">
        <v>0</v>
      </c>
      <c r="AE687" s="113">
        <v>0</v>
      </c>
      <c r="AF687" s="113">
        <v>0</v>
      </c>
      <c r="AG687" s="113">
        <v>0</v>
      </c>
      <c r="AH687" s="113">
        <v>0</v>
      </c>
      <c r="AI687" s="113">
        <v>0</v>
      </c>
      <c r="AJ687" s="113">
        <v>0</v>
      </c>
      <c r="AK687" s="113">
        <v>0</v>
      </c>
      <c r="AL687" s="113">
        <v>0</v>
      </c>
      <c r="AM687" s="113">
        <v>0</v>
      </c>
      <c r="AN687" s="113">
        <v>0</v>
      </c>
      <c r="AO687" s="114">
        <v>0</v>
      </c>
    </row>
    <row r="688" spans="1:41">
      <c r="A688" s="111" t="s">
        <v>20</v>
      </c>
      <c r="B688" t="s">
        <v>678</v>
      </c>
      <c r="G688" s="113">
        <v>895.55536364713441</v>
      </c>
      <c r="H688" s="113">
        <v>885.10212693744438</v>
      </c>
      <c r="I688" s="113">
        <v>878.20003547334989</v>
      </c>
      <c r="J688" s="113">
        <v>605.98584645318783</v>
      </c>
      <c r="K688" s="113">
        <v>579.44560766754023</v>
      </c>
      <c r="L688" s="113">
        <v>582.10086542428644</v>
      </c>
      <c r="M688" s="113">
        <v>584.71826830118209</v>
      </c>
      <c r="N688" s="113">
        <v>584.34057443131144</v>
      </c>
      <c r="O688" s="113">
        <v>573.27453847708534</v>
      </c>
      <c r="P688" s="113">
        <v>296.17770993828753</v>
      </c>
      <c r="Q688" s="113">
        <v>160.17982740020074</v>
      </c>
      <c r="R688" s="113">
        <v>124.87579714679975</v>
      </c>
      <c r="S688" s="113">
        <v>0</v>
      </c>
      <c r="T688" s="113">
        <v>0</v>
      </c>
      <c r="U688" s="113">
        <v>0</v>
      </c>
      <c r="V688" s="113">
        <v>0</v>
      </c>
      <c r="W688" s="113">
        <v>0</v>
      </c>
      <c r="X688" s="113">
        <v>0</v>
      </c>
      <c r="Y688" s="113">
        <v>0</v>
      </c>
      <c r="Z688" s="113">
        <v>0</v>
      </c>
      <c r="AA688" s="113">
        <v>0</v>
      </c>
      <c r="AB688" s="113">
        <v>0</v>
      </c>
      <c r="AC688" s="113">
        <v>0</v>
      </c>
      <c r="AD688" s="113">
        <v>0</v>
      </c>
      <c r="AE688" s="113">
        <v>0</v>
      </c>
      <c r="AF688" s="113">
        <v>0</v>
      </c>
      <c r="AG688" s="113">
        <v>0</v>
      </c>
      <c r="AH688" s="113">
        <v>0</v>
      </c>
      <c r="AI688" s="113">
        <v>0</v>
      </c>
      <c r="AJ688" s="113">
        <v>0</v>
      </c>
      <c r="AK688" s="113">
        <v>0</v>
      </c>
      <c r="AL688" s="113">
        <v>0</v>
      </c>
      <c r="AM688" s="113">
        <v>0</v>
      </c>
      <c r="AN688" s="113">
        <v>0</v>
      </c>
      <c r="AO688" s="114">
        <v>0</v>
      </c>
    </row>
    <row r="689" spans="1:41">
      <c r="A689" s="111" t="s">
        <v>576</v>
      </c>
      <c r="B689" t="s">
        <v>678</v>
      </c>
      <c r="G689" s="113">
        <v>0</v>
      </c>
      <c r="H689" s="113">
        <v>0</v>
      </c>
      <c r="I689" s="113">
        <v>0</v>
      </c>
      <c r="J689" s="113">
        <v>12.33845423354218</v>
      </c>
      <c r="K689" s="113">
        <v>11.533378928028828</v>
      </c>
      <c r="L689" s="113">
        <v>12.48226895628903</v>
      </c>
      <c r="M689" s="113">
        <v>13.02642647860797</v>
      </c>
      <c r="N689" s="113">
        <v>13.067649765137155</v>
      </c>
      <c r="O689" s="113">
        <v>29.347355821784753</v>
      </c>
      <c r="P689" s="113">
        <v>40.856561005101483</v>
      </c>
      <c r="Q689" s="113">
        <v>48.113531341906651</v>
      </c>
      <c r="R689" s="113">
        <v>54.628472502491512</v>
      </c>
      <c r="S689" s="113">
        <v>67.688300551047831</v>
      </c>
      <c r="T689" s="113">
        <v>67.150820792505314</v>
      </c>
      <c r="U689" s="113">
        <v>68.557790448504406</v>
      </c>
      <c r="V689" s="113">
        <v>69.753882362985067</v>
      </c>
      <c r="W689" s="113">
        <v>69.675440231935795</v>
      </c>
      <c r="X689" s="113">
        <v>72.959473560289027</v>
      </c>
      <c r="Y689" s="113">
        <v>81.724027511446963</v>
      </c>
      <c r="Z689" s="113">
        <v>84.427964740736172</v>
      </c>
      <c r="AA689" s="113">
        <v>85.222843291773543</v>
      </c>
      <c r="AB689" s="113">
        <v>128.4807518921443</v>
      </c>
      <c r="AC689" s="113">
        <v>131.15912308172113</v>
      </c>
      <c r="AD689" s="113">
        <v>131.66367245257445</v>
      </c>
      <c r="AE689" s="113">
        <v>131.4245776639423</v>
      </c>
      <c r="AF689" s="113">
        <v>170.53147651654672</v>
      </c>
      <c r="AG689" s="113">
        <v>171.18184419733709</v>
      </c>
      <c r="AH689" s="113">
        <v>172.6609514928949</v>
      </c>
      <c r="AI689" s="113">
        <v>176.62712406067931</v>
      </c>
      <c r="AJ689" s="113">
        <v>177.37646354464314</v>
      </c>
      <c r="AK689" s="113">
        <v>182.02609478362308</v>
      </c>
      <c r="AL689" s="113">
        <v>186.21096847928925</v>
      </c>
      <c r="AM689" s="113">
        <v>187.64258336585641</v>
      </c>
      <c r="AN689" s="113">
        <v>189.43927888895763</v>
      </c>
      <c r="AO689" s="114">
        <v>233.25852843966052</v>
      </c>
    </row>
    <row r="690" spans="1:41">
      <c r="A690" s="111" t="s">
        <v>22</v>
      </c>
      <c r="B690" t="s">
        <v>678</v>
      </c>
      <c r="G690" s="113">
        <v>179.27688071901048</v>
      </c>
      <c r="H690" s="113">
        <v>190.69153883300564</v>
      </c>
      <c r="I690" s="113">
        <v>173.74503804107314</v>
      </c>
      <c r="J690" s="113">
        <v>171.46428763996164</v>
      </c>
      <c r="K690" s="113">
        <v>158.60314011261232</v>
      </c>
      <c r="L690" s="113">
        <v>144.1492239355926</v>
      </c>
      <c r="M690" s="113">
        <v>144.09872595606865</v>
      </c>
      <c r="N690" s="113">
        <v>139.26278945675119</v>
      </c>
      <c r="O690" s="113">
        <v>221.88803861516294</v>
      </c>
      <c r="P690" s="113">
        <v>231.72467098756738</v>
      </c>
      <c r="Q690" s="113">
        <v>232.14654711238921</v>
      </c>
      <c r="R690" s="113">
        <v>231.62703242981343</v>
      </c>
      <c r="S690" s="113">
        <v>235.36326782743811</v>
      </c>
      <c r="T690" s="113">
        <v>228.24056747101673</v>
      </c>
      <c r="U690" s="113">
        <v>217.72959769017055</v>
      </c>
      <c r="V690" s="113">
        <v>216.71783408945785</v>
      </c>
      <c r="W690" s="113">
        <v>216.67855898369987</v>
      </c>
      <c r="X690" s="113">
        <v>255.69156293089409</v>
      </c>
      <c r="Y690" s="113">
        <v>243.37910292242432</v>
      </c>
      <c r="Z690" s="113">
        <v>253.40434614528962</v>
      </c>
      <c r="AA690" s="113">
        <v>252.87790983479459</v>
      </c>
      <c r="AB690" s="113">
        <v>222.57313173776942</v>
      </c>
      <c r="AC690" s="113">
        <v>225.89794844086489</v>
      </c>
      <c r="AD690" s="113">
        <v>226.57280351982837</v>
      </c>
      <c r="AE690" s="113">
        <v>225.50629109081646</v>
      </c>
      <c r="AF690" s="113">
        <v>218.27216337848159</v>
      </c>
      <c r="AG690" s="113">
        <v>218.62975151123268</v>
      </c>
      <c r="AH690" s="113">
        <v>220.70057404936526</v>
      </c>
      <c r="AI690" s="113">
        <v>218.41913695020449</v>
      </c>
      <c r="AJ690" s="113">
        <v>218.11042225041257</v>
      </c>
      <c r="AK690" s="113">
        <v>217.61432027122916</v>
      </c>
      <c r="AL690" s="113">
        <v>205.80377058033605</v>
      </c>
      <c r="AM690" s="113">
        <v>206.45993331715891</v>
      </c>
      <c r="AN690" s="113">
        <v>207.37602691982522</v>
      </c>
      <c r="AO690" s="114">
        <v>288.93620269813511</v>
      </c>
    </row>
    <row r="691" spans="1:41">
      <c r="A691" s="111" t="s">
        <v>21</v>
      </c>
      <c r="B691" t="s">
        <v>678</v>
      </c>
      <c r="G691" s="113">
        <v>159.28100048697453</v>
      </c>
      <c r="H691" s="113">
        <v>171.29048146055771</v>
      </c>
      <c r="I691" s="113">
        <v>123.80894988844888</v>
      </c>
      <c r="J691" s="113">
        <v>116.76009676320932</v>
      </c>
      <c r="K691" s="113">
        <v>111.04896156984819</v>
      </c>
      <c r="L691" s="113">
        <v>112.89961345765852</v>
      </c>
      <c r="M691" s="113">
        <v>236.26658793559832</v>
      </c>
      <c r="N691" s="113">
        <v>239.13228177639419</v>
      </c>
      <c r="O691" s="113">
        <v>313.81340218215115</v>
      </c>
      <c r="P691" s="113">
        <v>355.64781726259343</v>
      </c>
      <c r="Q691" s="113">
        <v>360.11739532432603</v>
      </c>
      <c r="R691" s="113">
        <v>318.55451875450825</v>
      </c>
      <c r="S691" s="113">
        <v>296.07133196667587</v>
      </c>
      <c r="T691" s="113">
        <v>420.06955503999035</v>
      </c>
      <c r="U691" s="113">
        <v>417.21268007951892</v>
      </c>
      <c r="V691" s="113">
        <v>415.54997253330862</v>
      </c>
      <c r="W691" s="113">
        <v>413.33623448825</v>
      </c>
      <c r="X691" s="113">
        <v>398.51950881606831</v>
      </c>
      <c r="Y691" s="113">
        <v>415.50486055105665</v>
      </c>
      <c r="Z691" s="113">
        <v>413.85826094113713</v>
      </c>
      <c r="AA691" s="113">
        <v>398.71924956377023</v>
      </c>
      <c r="AB691" s="113">
        <v>485.32417918517149</v>
      </c>
      <c r="AC691" s="113">
        <v>485.62609179829064</v>
      </c>
      <c r="AD691" s="113">
        <v>487.81681803955308</v>
      </c>
      <c r="AE691" s="113">
        <v>484.11750274718099</v>
      </c>
      <c r="AF691" s="113">
        <v>480.05717956956778</v>
      </c>
      <c r="AG691" s="113">
        <v>482.33662423872124</v>
      </c>
      <c r="AH691" s="113">
        <v>489.12263363846205</v>
      </c>
      <c r="AI691" s="113">
        <v>488.34769403604309</v>
      </c>
      <c r="AJ691" s="113">
        <v>490.27783364233869</v>
      </c>
      <c r="AK691" s="113">
        <v>492.81475535606643</v>
      </c>
      <c r="AL691" s="113">
        <v>497.7299052361958</v>
      </c>
      <c r="AM691" s="113">
        <v>500.28706281622857</v>
      </c>
      <c r="AN691" s="113">
        <v>504.11518346013702</v>
      </c>
      <c r="AO691" s="114">
        <v>509.663854661409</v>
      </c>
    </row>
    <row r="692" spans="1:41">
      <c r="A692" s="111" t="s">
        <v>175</v>
      </c>
      <c r="B692" t="s">
        <v>678</v>
      </c>
      <c r="G692" s="113">
        <v>0</v>
      </c>
      <c r="H692" s="113">
        <v>0</v>
      </c>
      <c r="I692" s="113">
        <v>0</v>
      </c>
      <c r="J692" s="113">
        <v>0</v>
      </c>
      <c r="K692" s="113">
        <v>0</v>
      </c>
      <c r="L692" s="113">
        <v>0</v>
      </c>
      <c r="M692" s="113">
        <v>0</v>
      </c>
      <c r="N692" s="113">
        <v>0</v>
      </c>
      <c r="O692" s="113">
        <v>0</v>
      </c>
      <c r="P692" s="113">
        <v>0</v>
      </c>
      <c r="Q692" s="113">
        <v>0</v>
      </c>
      <c r="R692" s="113">
        <v>0</v>
      </c>
      <c r="S692" s="113">
        <v>0</v>
      </c>
      <c r="T692" s="113">
        <v>0</v>
      </c>
      <c r="U692" s="113">
        <v>0</v>
      </c>
      <c r="V692" s="113">
        <v>0</v>
      </c>
      <c r="W692" s="113">
        <v>0</v>
      </c>
      <c r="X692" s="113">
        <v>0</v>
      </c>
      <c r="Y692" s="113">
        <v>0</v>
      </c>
      <c r="Z692" s="113">
        <v>0</v>
      </c>
      <c r="AA692" s="113">
        <v>0</v>
      </c>
      <c r="AB692" s="113">
        <v>0</v>
      </c>
      <c r="AC692" s="113">
        <v>0</v>
      </c>
      <c r="AD692" s="113">
        <v>0</v>
      </c>
      <c r="AE692" s="113">
        <v>0</v>
      </c>
      <c r="AF692" s="113">
        <v>0</v>
      </c>
      <c r="AG692" s="113">
        <v>0</v>
      </c>
      <c r="AH692" s="113">
        <v>0</v>
      </c>
      <c r="AI692" s="113">
        <v>0</v>
      </c>
      <c r="AJ692" s="113">
        <v>0</v>
      </c>
      <c r="AK692" s="113">
        <v>0</v>
      </c>
      <c r="AL692" s="113">
        <v>0</v>
      </c>
      <c r="AM692" s="113">
        <v>0</v>
      </c>
      <c r="AN692" s="113">
        <v>0</v>
      </c>
      <c r="AO692" s="114">
        <v>0</v>
      </c>
    </row>
    <row r="693" spans="1:41">
      <c r="A693" s="111" t="s">
        <v>176</v>
      </c>
      <c r="B693" t="s">
        <v>678</v>
      </c>
      <c r="G693" s="113">
        <v>72.397931325267635</v>
      </c>
      <c r="H693" s="113">
        <v>38.528493180614419</v>
      </c>
      <c r="I693" s="113">
        <v>34.626861197452051</v>
      </c>
      <c r="J693" s="113">
        <v>33.288047812360624</v>
      </c>
      <c r="K693" s="113">
        <v>31.189637621264502</v>
      </c>
      <c r="L693" s="113">
        <v>31.749263704978816</v>
      </c>
      <c r="M693" s="113">
        <v>31.975127592551299</v>
      </c>
      <c r="N693" s="113">
        <v>32.566811071309104</v>
      </c>
      <c r="O693" s="113">
        <v>31.561278985002236</v>
      </c>
      <c r="P693" s="113">
        <v>31.731196051237738</v>
      </c>
      <c r="Q693" s="113">
        <v>12.372527207850137</v>
      </c>
      <c r="R693" s="113">
        <v>0</v>
      </c>
      <c r="S693" s="113">
        <v>0</v>
      </c>
      <c r="T693" s="113">
        <v>0</v>
      </c>
      <c r="U693" s="113">
        <v>0</v>
      </c>
      <c r="V693" s="113">
        <v>0</v>
      </c>
      <c r="W693" s="113">
        <v>0</v>
      </c>
      <c r="X693" s="113">
        <v>0</v>
      </c>
      <c r="Y693" s="113">
        <v>0</v>
      </c>
      <c r="Z693" s="113">
        <v>0</v>
      </c>
      <c r="AA693" s="113">
        <v>0</v>
      </c>
      <c r="AB693" s="113">
        <v>0</v>
      </c>
      <c r="AC693" s="113">
        <v>0</v>
      </c>
      <c r="AD693" s="113">
        <v>0</v>
      </c>
      <c r="AE693" s="113">
        <v>0</v>
      </c>
      <c r="AF693" s="113">
        <v>0</v>
      </c>
      <c r="AG693" s="113">
        <v>0</v>
      </c>
      <c r="AH693" s="113">
        <v>0</v>
      </c>
      <c r="AI693" s="113">
        <v>0</v>
      </c>
      <c r="AJ693" s="113">
        <v>0</v>
      </c>
      <c r="AK693" s="113">
        <v>0</v>
      </c>
      <c r="AL693" s="113">
        <v>0</v>
      </c>
      <c r="AM693" s="113">
        <v>0</v>
      </c>
      <c r="AN693" s="113">
        <v>0</v>
      </c>
      <c r="AO693" s="114">
        <v>0</v>
      </c>
    </row>
    <row r="694" spans="1:41">
      <c r="A694" s="111" t="s">
        <v>177</v>
      </c>
      <c r="B694" t="s">
        <v>678</v>
      </c>
      <c r="G694" s="113">
        <v>0</v>
      </c>
      <c r="H694" s="113">
        <v>0</v>
      </c>
      <c r="I694" s="113">
        <v>0</v>
      </c>
      <c r="J694" s="113">
        <v>0</v>
      </c>
      <c r="K694" s="113">
        <v>0</v>
      </c>
      <c r="L694" s="113">
        <v>0</v>
      </c>
      <c r="M694" s="113">
        <v>0</v>
      </c>
      <c r="N694" s="113">
        <v>0</v>
      </c>
      <c r="O694" s="113">
        <v>0</v>
      </c>
      <c r="P694" s="113">
        <v>0</v>
      </c>
      <c r="Q694" s="113">
        <v>0</v>
      </c>
      <c r="R694" s="113">
        <v>0</v>
      </c>
      <c r="S694" s="113">
        <v>0</v>
      </c>
      <c r="T694" s="113">
        <v>0</v>
      </c>
      <c r="U694" s="113">
        <v>0</v>
      </c>
      <c r="V694" s="113">
        <v>0</v>
      </c>
      <c r="W694" s="113">
        <v>0</v>
      </c>
      <c r="X694" s="113">
        <v>0</v>
      </c>
      <c r="Y694" s="113">
        <v>0</v>
      </c>
      <c r="Z694" s="113">
        <v>0</v>
      </c>
      <c r="AA694" s="113">
        <v>0</v>
      </c>
      <c r="AB694" s="113">
        <v>0</v>
      </c>
      <c r="AC694" s="113">
        <v>0</v>
      </c>
      <c r="AD694" s="113">
        <v>0</v>
      </c>
      <c r="AE694" s="113">
        <v>0</v>
      </c>
      <c r="AF694" s="113">
        <v>0</v>
      </c>
      <c r="AG694" s="113">
        <v>0</v>
      </c>
      <c r="AH694" s="113">
        <v>0</v>
      </c>
      <c r="AI694" s="113">
        <v>0</v>
      </c>
      <c r="AJ694" s="113">
        <v>0</v>
      </c>
      <c r="AK694" s="113">
        <v>0</v>
      </c>
      <c r="AL694" s="113">
        <v>0</v>
      </c>
      <c r="AM694" s="113">
        <v>0</v>
      </c>
      <c r="AN694" s="113">
        <v>0</v>
      </c>
      <c r="AO694" s="114">
        <v>0</v>
      </c>
    </row>
    <row r="695" spans="1:41">
      <c r="A695" s="111" t="s">
        <v>178</v>
      </c>
      <c r="B695" t="s">
        <v>678</v>
      </c>
      <c r="G695" s="113">
        <v>136.88422908546286</v>
      </c>
      <c r="H695" s="113">
        <v>128.89275664830785</v>
      </c>
      <c r="I695" s="113">
        <v>128.89273509293386</v>
      </c>
      <c r="J695" s="113">
        <v>128.89274480803198</v>
      </c>
      <c r="K695" s="113">
        <v>128.8792421878216</v>
      </c>
      <c r="L695" s="113">
        <v>126.62156085645591</v>
      </c>
      <c r="M695" s="113">
        <v>126.62263027624189</v>
      </c>
      <c r="N695" s="113">
        <v>126.63067377029714</v>
      </c>
      <c r="O695" s="113">
        <v>126.63069805804246</v>
      </c>
      <c r="P695" s="113">
        <v>126.62551368700619</v>
      </c>
      <c r="Q695" s="113">
        <v>126.62679456197483</v>
      </c>
      <c r="R695" s="113">
        <v>126.62613272091497</v>
      </c>
      <c r="S695" s="113">
        <v>126.49305014562992</v>
      </c>
      <c r="T695" s="113">
        <v>126.5504266043756</v>
      </c>
      <c r="U695" s="113">
        <v>126.39334394175748</v>
      </c>
      <c r="V695" s="113">
        <v>126.33119357487139</v>
      </c>
      <c r="W695" s="113">
        <v>126.2991584941939</v>
      </c>
      <c r="X695" s="113">
        <v>126.35631454165085</v>
      </c>
      <c r="Y695" s="113">
        <v>126.37874761401578</v>
      </c>
      <c r="Z695" s="113">
        <v>126.23273090355914</v>
      </c>
      <c r="AA695" s="113">
        <v>125.94821104845803</v>
      </c>
      <c r="AB695" s="113">
        <v>125.86769231518417</v>
      </c>
      <c r="AC695" s="113">
        <v>126.13077413648629</v>
      </c>
      <c r="AD695" s="113">
        <v>126.09181386062698</v>
      </c>
      <c r="AE695" s="113">
        <v>126.00150792498255</v>
      </c>
      <c r="AF695" s="113">
        <v>125.67531576366071</v>
      </c>
      <c r="AG695" s="113">
        <v>125.79958492336394</v>
      </c>
      <c r="AH695" s="113">
        <v>126.06951528165175</v>
      </c>
      <c r="AI695" s="113">
        <v>126.00081086669196</v>
      </c>
      <c r="AJ695" s="113">
        <v>125.87696947490309</v>
      </c>
      <c r="AK695" s="113">
        <v>125.90998517329774</v>
      </c>
      <c r="AL695" s="113">
        <v>126.27913810572937</v>
      </c>
      <c r="AM695" s="113">
        <v>126.28477271084444</v>
      </c>
      <c r="AN695" s="113">
        <v>126.31561328984755</v>
      </c>
      <c r="AO695" s="114">
        <v>126.42711741780599</v>
      </c>
    </row>
    <row r="696" spans="1:41">
      <c r="A696" s="111" t="s">
        <v>1</v>
      </c>
      <c r="B696" t="s">
        <v>678</v>
      </c>
      <c r="G696" s="113">
        <v>381.01821169074321</v>
      </c>
      <c r="H696" s="113">
        <v>426.27692808731496</v>
      </c>
      <c r="I696" s="113">
        <v>519.62419205406093</v>
      </c>
      <c r="J696" s="113">
        <v>644.1526914477605</v>
      </c>
      <c r="K696" s="113">
        <v>750.4439111391639</v>
      </c>
      <c r="L696" s="113">
        <v>806.69543324857545</v>
      </c>
      <c r="M696" s="113">
        <v>868.56945294306172</v>
      </c>
      <c r="N696" s="113">
        <v>959.42136859537413</v>
      </c>
      <c r="O696" s="113">
        <v>1091.5951904843596</v>
      </c>
      <c r="P696" s="113">
        <v>1197.7802251411063</v>
      </c>
      <c r="Q696" s="113">
        <v>1311.5309435171462</v>
      </c>
      <c r="R696" s="113">
        <v>1399.133597108962</v>
      </c>
      <c r="S696" s="113">
        <v>1451.031532797447</v>
      </c>
      <c r="T696" s="113">
        <v>1524.0337441239603</v>
      </c>
      <c r="U696" s="113">
        <v>1604.0707139964832</v>
      </c>
      <c r="V696" s="113">
        <v>1659.8178571912752</v>
      </c>
      <c r="W696" s="113">
        <v>1703.6191839871829</v>
      </c>
      <c r="X696" s="113">
        <v>1746.0931978498818</v>
      </c>
      <c r="Y696" s="113">
        <v>1768.1265925411569</v>
      </c>
      <c r="Z696" s="113">
        <v>1789.3635994725059</v>
      </c>
      <c r="AA696" s="113">
        <v>1794.6728512053432</v>
      </c>
      <c r="AB696" s="113">
        <v>1799.9821029381806</v>
      </c>
      <c r="AC696" s="113">
        <v>1810.6006064038552</v>
      </c>
      <c r="AD696" s="113">
        <v>1815.9098581366925</v>
      </c>
      <c r="AE696" s="113">
        <v>1842.6950331288572</v>
      </c>
      <c r="AF696" s="113">
        <v>1883.9160635826061</v>
      </c>
      <c r="AG696" s="113">
        <v>1883.9160635826061</v>
      </c>
      <c r="AH696" s="113">
        <v>1894.5345670482807</v>
      </c>
      <c r="AI696" s="113">
        <v>1914.4442610464207</v>
      </c>
      <c r="AJ696" s="113">
        <v>1930.3720162449326</v>
      </c>
      <c r="AK696" s="113">
        <v>1938.3358938441886</v>
      </c>
      <c r="AL696" s="113">
        <v>1943.6451455770259</v>
      </c>
      <c r="AM696" s="113">
        <v>1959.5729007755378</v>
      </c>
      <c r="AN696" s="113">
        <v>1975.5006559740498</v>
      </c>
      <c r="AO696" s="114">
        <v>1975.5006559740498</v>
      </c>
    </row>
    <row r="697" spans="1:41">
      <c r="A697" s="111" t="s">
        <v>179</v>
      </c>
      <c r="B697" t="s">
        <v>678</v>
      </c>
      <c r="G697" s="113">
        <v>7.4552389435440611</v>
      </c>
      <c r="H697" s="113">
        <v>7.3430346644024693</v>
      </c>
      <c r="I697" s="113">
        <v>7.8735382993972065</v>
      </c>
      <c r="J697" s="113">
        <v>7.5054153571150115</v>
      </c>
      <c r="K697" s="113">
        <v>7.1920450380922549</v>
      </c>
      <c r="L697" s="113">
        <v>7.2434152797321261</v>
      </c>
      <c r="M697" s="113">
        <v>7.174784980345156</v>
      </c>
      <c r="N697" s="113">
        <v>7.1845342236262804</v>
      </c>
      <c r="O697" s="113">
        <v>6.7671922413590346</v>
      </c>
      <c r="P697" s="113">
        <v>6.3958237542348932</v>
      </c>
      <c r="Q697" s="113">
        <v>6.0791332624777432</v>
      </c>
      <c r="R697" s="113">
        <v>5.8408101979782288</v>
      </c>
      <c r="S697" s="113">
        <v>5.5379852859129564</v>
      </c>
      <c r="T697" s="113">
        <v>5.2260202406543801</v>
      </c>
      <c r="U697" s="113">
        <v>4.6439101656965658</v>
      </c>
      <c r="V697" s="113">
        <v>4.2099670730849459</v>
      </c>
      <c r="W697" s="113">
        <v>4.1342979953571906</v>
      </c>
      <c r="X697" s="113">
        <v>3.9185575768354224</v>
      </c>
      <c r="Y697" s="113">
        <v>4.0647598228965043</v>
      </c>
      <c r="Z697" s="113">
        <v>4.0406228892983975</v>
      </c>
      <c r="AA697" s="113">
        <v>3.6121636280328646</v>
      </c>
      <c r="AB697" s="113">
        <v>3.490061228135354</v>
      </c>
      <c r="AC697" s="113">
        <v>3.5485569161126711</v>
      </c>
      <c r="AD697" s="113">
        <v>3.6761681875710406</v>
      </c>
      <c r="AE697" s="113">
        <v>3.3591047508433718</v>
      </c>
      <c r="AF697" s="113">
        <v>3.1572296653410672</v>
      </c>
      <c r="AG697" s="113">
        <v>3.2666480790196952</v>
      </c>
      <c r="AH697" s="113">
        <v>3.6404788507670833</v>
      </c>
      <c r="AI697" s="113">
        <v>3.5017752693696926</v>
      </c>
      <c r="AJ697" s="113">
        <v>3.6175604871925136</v>
      </c>
      <c r="AK697" s="113">
        <v>3.7509792022637023</v>
      </c>
      <c r="AL697" s="113">
        <v>3.8779314925204851</v>
      </c>
      <c r="AM697" s="113">
        <v>3.9801994961390639</v>
      </c>
      <c r="AN697" s="113">
        <v>4.1554257223757123</v>
      </c>
      <c r="AO697" s="114">
        <v>4.3395680913950692</v>
      </c>
    </row>
    <row r="698" spans="1:41">
      <c r="A698" s="111" t="s">
        <v>180</v>
      </c>
      <c r="B698" t="s">
        <v>678</v>
      </c>
      <c r="G698" s="113">
        <v>230.2507060356123</v>
      </c>
      <c r="H698" s="113">
        <v>260.21473285364254</v>
      </c>
      <c r="I698" s="113">
        <v>296.11690129799263</v>
      </c>
      <c r="J698" s="113">
        <v>323.71938250190993</v>
      </c>
      <c r="K698" s="113">
        <v>336.167560299755</v>
      </c>
      <c r="L698" s="113">
        <v>345.27865224255862</v>
      </c>
      <c r="M698" s="113">
        <v>359.71132215310359</v>
      </c>
      <c r="N698" s="113">
        <v>364.22153150014896</v>
      </c>
      <c r="O698" s="113">
        <v>378.27534382554211</v>
      </c>
      <c r="P698" s="113">
        <v>394.59869349436855</v>
      </c>
      <c r="Q698" s="113">
        <v>413.46940940240614</v>
      </c>
      <c r="R698" s="113">
        <v>438.65441839630716</v>
      </c>
      <c r="S698" s="113">
        <v>451.46341294191586</v>
      </c>
      <c r="T698" s="113">
        <v>456.87566415837023</v>
      </c>
      <c r="U698" s="113">
        <v>481.28491714457948</v>
      </c>
      <c r="V698" s="113">
        <v>502.84371782345613</v>
      </c>
      <c r="W698" s="113">
        <v>524.49272268927359</v>
      </c>
      <c r="X698" s="113">
        <v>543.97682706850935</v>
      </c>
      <c r="Y698" s="113">
        <v>551.19316202378184</v>
      </c>
      <c r="Z698" s="113">
        <v>562.91970632609957</v>
      </c>
      <c r="AA698" s="113">
        <v>617.04221849064334</v>
      </c>
      <c r="AB698" s="113">
        <v>635.08305587882455</v>
      </c>
      <c r="AC698" s="113">
        <v>635.08305587882455</v>
      </c>
      <c r="AD698" s="113">
        <v>653.12389326700577</v>
      </c>
      <c r="AE698" s="113">
        <v>677.06588856486121</v>
      </c>
      <c r="AF698" s="113">
        <v>725.77614951295038</v>
      </c>
      <c r="AG698" s="113">
        <v>756.44557307285879</v>
      </c>
      <c r="AH698" s="113">
        <v>796.13541532685747</v>
      </c>
      <c r="AI698" s="113">
        <v>805.15583402094819</v>
      </c>
      <c r="AJ698" s="113">
        <v>826.80483888676565</v>
      </c>
      <c r="AK698" s="113">
        <v>834.02117384203814</v>
      </c>
      <c r="AL698" s="113">
        <v>836.51080940160716</v>
      </c>
      <c r="AM698" s="113">
        <v>850.94347931215214</v>
      </c>
      <c r="AN698" s="113">
        <v>865.37614922269711</v>
      </c>
      <c r="AO698" s="114">
        <v>881.36033114862573</v>
      </c>
    </row>
    <row r="699" spans="1:41">
      <c r="A699" s="111" t="s">
        <v>181</v>
      </c>
      <c r="B699" t="s">
        <v>678</v>
      </c>
      <c r="G699" s="113">
        <v>0</v>
      </c>
      <c r="H699" s="113">
        <v>0</v>
      </c>
      <c r="I699" s="113">
        <v>0</v>
      </c>
      <c r="J699" s="113">
        <v>0</v>
      </c>
      <c r="K699" s="113">
        <v>0</v>
      </c>
      <c r="L699" s="113">
        <v>0</v>
      </c>
      <c r="M699" s="113">
        <v>0</v>
      </c>
      <c r="N699" s="113">
        <v>0</v>
      </c>
      <c r="O699" s="113">
        <v>0</v>
      </c>
      <c r="P699" s="113">
        <v>0</v>
      </c>
      <c r="Q699" s="113">
        <v>0</v>
      </c>
      <c r="R699" s="113">
        <v>0</v>
      </c>
      <c r="S699" s="113">
        <v>0</v>
      </c>
      <c r="T699" s="113">
        <v>0</v>
      </c>
      <c r="U699" s="113">
        <v>0</v>
      </c>
      <c r="V699" s="113">
        <v>0</v>
      </c>
      <c r="W699" s="113">
        <v>0</v>
      </c>
      <c r="X699" s="113">
        <v>0</v>
      </c>
      <c r="Y699" s="113">
        <v>0</v>
      </c>
      <c r="Z699" s="113">
        <v>0</v>
      </c>
      <c r="AA699" s="113">
        <v>0</v>
      </c>
      <c r="AB699" s="113">
        <v>0</v>
      </c>
      <c r="AC699" s="113">
        <v>0</v>
      </c>
      <c r="AD699" s="113">
        <v>0</v>
      </c>
      <c r="AE699" s="113">
        <v>0</v>
      </c>
      <c r="AF699" s="113">
        <v>0</v>
      </c>
      <c r="AG699" s="113">
        <v>0</v>
      </c>
      <c r="AH699" s="113">
        <v>0</v>
      </c>
      <c r="AI699" s="113">
        <v>0</v>
      </c>
      <c r="AJ699" s="113">
        <v>0</v>
      </c>
      <c r="AK699" s="113">
        <v>0</v>
      </c>
      <c r="AL699" s="113">
        <v>0</v>
      </c>
      <c r="AM699" s="113">
        <v>0</v>
      </c>
      <c r="AN699" s="113">
        <v>0</v>
      </c>
      <c r="AO699" s="114">
        <v>0</v>
      </c>
    </row>
    <row r="700" spans="1:41">
      <c r="A700" s="111" t="s">
        <v>182</v>
      </c>
      <c r="B700" t="s">
        <v>678</v>
      </c>
      <c r="G700" s="113">
        <v>0</v>
      </c>
      <c r="H700" s="113">
        <v>0</v>
      </c>
      <c r="I700" s="113">
        <v>0</v>
      </c>
      <c r="J700" s="113">
        <v>0</v>
      </c>
      <c r="K700" s="113">
        <v>0</v>
      </c>
      <c r="L700" s="113">
        <v>0</v>
      </c>
      <c r="M700" s="113">
        <v>0</v>
      </c>
      <c r="N700" s="113">
        <v>0</v>
      </c>
      <c r="O700" s="113">
        <v>0</v>
      </c>
      <c r="P700" s="113">
        <v>0</v>
      </c>
      <c r="Q700" s="113">
        <v>0</v>
      </c>
      <c r="R700" s="113">
        <v>0</v>
      </c>
      <c r="S700" s="113">
        <v>0</v>
      </c>
      <c r="T700" s="113">
        <v>0</v>
      </c>
      <c r="U700" s="113">
        <v>0</v>
      </c>
      <c r="V700" s="113">
        <v>0</v>
      </c>
      <c r="W700" s="113">
        <v>0</v>
      </c>
      <c r="X700" s="113">
        <v>0</v>
      </c>
      <c r="Y700" s="113">
        <v>0</v>
      </c>
      <c r="Z700" s="113">
        <v>0</v>
      </c>
      <c r="AA700" s="113">
        <v>0</v>
      </c>
      <c r="AB700" s="113">
        <v>0</v>
      </c>
      <c r="AC700" s="113">
        <v>0</v>
      </c>
      <c r="AD700" s="113">
        <v>0</v>
      </c>
      <c r="AE700" s="113">
        <v>0</v>
      </c>
      <c r="AF700" s="113">
        <v>0</v>
      </c>
      <c r="AG700" s="113">
        <v>0</v>
      </c>
      <c r="AH700" s="113">
        <v>0</v>
      </c>
      <c r="AI700" s="113">
        <v>0</v>
      </c>
      <c r="AJ700" s="113">
        <v>0</v>
      </c>
      <c r="AK700" s="113">
        <v>0</v>
      </c>
      <c r="AL700" s="113">
        <v>0</v>
      </c>
      <c r="AM700" s="113">
        <v>0</v>
      </c>
      <c r="AN700" s="113">
        <v>0</v>
      </c>
      <c r="AO700" s="114">
        <v>0</v>
      </c>
    </row>
    <row r="701" spans="1:41">
      <c r="A701" s="111" t="s">
        <v>183</v>
      </c>
      <c r="B701" t="s">
        <v>678</v>
      </c>
      <c r="G701" s="113">
        <v>249.16200516817133</v>
      </c>
      <c r="H701" s="113">
        <v>274.12150369472005</v>
      </c>
      <c r="I701" s="113">
        <v>298.62998128656437</v>
      </c>
      <c r="J701" s="113">
        <v>318.98906627912686</v>
      </c>
      <c r="K701" s="113">
        <v>338.79790573134983</v>
      </c>
      <c r="L701" s="113">
        <v>361.90821842561007</v>
      </c>
      <c r="M701" s="113">
        <v>385.19893949375211</v>
      </c>
      <c r="N701" s="113">
        <v>410.54631602414673</v>
      </c>
      <c r="O701" s="113">
        <v>433.85507792967695</v>
      </c>
      <c r="P701" s="113">
        <v>456.81204350613763</v>
      </c>
      <c r="Q701" s="113">
        <v>479.88627452562139</v>
      </c>
      <c r="R701" s="113">
        <v>506.61377511621197</v>
      </c>
      <c r="S701" s="113">
        <v>533.97270501538878</v>
      </c>
      <c r="T701" s="113">
        <v>562.28779929613927</v>
      </c>
      <c r="U701" s="113">
        <v>590.32326059737295</v>
      </c>
      <c r="V701" s="113">
        <v>616.05851513161349</v>
      </c>
      <c r="W701" s="113">
        <v>644.30144606281135</v>
      </c>
      <c r="X701" s="113">
        <v>673.56368430644125</v>
      </c>
      <c r="Y701" s="113">
        <v>701.69837021330989</v>
      </c>
      <c r="Z701" s="113">
        <v>729.23770848636866</v>
      </c>
      <c r="AA701" s="113">
        <v>759.23962106291413</v>
      </c>
      <c r="AB701" s="113">
        <v>791.02757654088941</v>
      </c>
      <c r="AC701" s="113">
        <v>822.29234773460757</v>
      </c>
      <c r="AD701" s="113">
        <v>856.12793825614153</v>
      </c>
      <c r="AE701" s="113">
        <v>889.68389579815846</v>
      </c>
      <c r="AF701" s="113">
        <v>918.1397086105377</v>
      </c>
      <c r="AG701" s="113">
        <v>947.81544284710355</v>
      </c>
      <c r="AH701" s="113">
        <v>977.61893026682856</v>
      </c>
      <c r="AI701" s="113">
        <v>1007.6176051144222</v>
      </c>
      <c r="AJ701" s="113">
        <v>1038.372945093746</v>
      </c>
      <c r="AK701" s="113">
        <v>1069.7321134510776</v>
      </c>
      <c r="AL701" s="113">
        <v>1101.7796119233881</v>
      </c>
      <c r="AM701" s="113">
        <v>1134.5846619474225</v>
      </c>
      <c r="AN701" s="113">
        <v>1168.1432639354373</v>
      </c>
      <c r="AO701" s="114">
        <v>1202.6385139378103</v>
      </c>
    </row>
    <row r="702" spans="1:41">
      <c r="A702" s="111" t="s">
        <v>23</v>
      </c>
      <c r="B702" t="s">
        <v>678</v>
      </c>
      <c r="G702" s="113">
        <v>5.614736069610351</v>
      </c>
      <c r="H702" s="113">
        <v>8.6195085987155728</v>
      </c>
      <c r="I702" s="113">
        <v>19.397018737847418</v>
      </c>
      <c r="J702" s="113">
        <v>28.520157719852882</v>
      </c>
      <c r="K702" s="113">
        <v>30.09976732603511</v>
      </c>
      <c r="L702" s="113">
        <v>43.056618598114483</v>
      </c>
      <c r="M702" s="113">
        <v>45.726793047213327</v>
      </c>
      <c r="N702" s="113">
        <v>48.549327722309542</v>
      </c>
      <c r="O702" s="113">
        <v>48.327593294001616</v>
      </c>
      <c r="P702" s="113">
        <v>61.89223296710108</v>
      </c>
      <c r="Q702" s="113">
        <v>93.127432767043288</v>
      </c>
      <c r="R702" s="113">
        <v>113.38764939953705</v>
      </c>
      <c r="S702" s="113">
        <v>115.55053599417668</v>
      </c>
      <c r="T702" s="113">
        <v>108.27163261845068</v>
      </c>
      <c r="U702" s="113">
        <v>112.78525810019831</v>
      </c>
      <c r="V702" s="113">
        <v>109.0753790806984</v>
      </c>
      <c r="W702" s="113">
        <v>112.29234584199224</v>
      </c>
      <c r="X702" s="113">
        <v>115.99493894585534</v>
      </c>
      <c r="Y702" s="113">
        <v>113.68139748901859</v>
      </c>
      <c r="Z702" s="113">
        <v>118.13004584238426</v>
      </c>
      <c r="AA702" s="113">
        <v>111.003659521758</v>
      </c>
      <c r="AB702" s="113">
        <v>109.73277070153516</v>
      </c>
      <c r="AC702" s="113">
        <v>104.04515113088726</v>
      </c>
      <c r="AD702" s="113">
        <v>104.47282623003809</v>
      </c>
      <c r="AE702" s="113">
        <v>94.6133151146296</v>
      </c>
      <c r="AF702" s="113">
        <v>100.49521306213325</v>
      </c>
      <c r="AG702" s="113">
        <v>101.4594986367545</v>
      </c>
      <c r="AH702" s="113">
        <v>113.40721018155702</v>
      </c>
      <c r="AI702" s="113">
        <v>111.8578799556627</v>
      </c>
      <c r="AJ702" s="113">
        <v>113.96268397161265</v>
      </c>
      <c r="AK702" s="113">
        <v>113.59836642567674</v>
      </c>
      <c r="AL702" s="113">
        <v>117.63090525753897</v>
      </c>
      <c r="AM702" s="113">
        <v>119.34557468917262</v>
      </c>
      <c r="AN702" s="113">
        <v>121.56664679842568</v>
      </c>
      <c r="AO702" s="114">
        <v>123.09467568498762</v>
      </c>
    </row>
    <row r="703" spans="1:41">
      <c r="A703" s="111" t="s">
        <v>24</v>
      </c>
      <c r="B703" t="s">
        <v>678</v>
      </c>
      <c r="G703" s="113">
        <v>5.5251892161373579</v>
      </c>
      <c r="H703" s="113">
        <v>6.7753748017310258</v>
      </c>
      <c r="I703" s="113">
        <v>9.0196026955705797</v>
      </c>
      <c r="J703" s="113">
        <v>10.313871558809581</v>
      </c>
      <c r="K703" s="113">
        <v>10.930327683924355</v>
      </c>
      <c r="L703" s="113">
        <v>11.737169211354459</v>
      </c>
      <c r="M703" s="113">
        <v>13.991531783608432</v>
      </c>
      <c r="N703" s="113">
        <v>13.499528162211845</v>
      </c>
      <c r="O703" s="113">
        <v>13.247924539598371</v>
      </c>
      <c r="P703" s="113">
        <v>14.466723038713388</v>
      </c>
      <c r="Q703" s="113">
        <v>14.982142456394982</v>
      </c>
      <c r="R703" s="113">
        <v>15.028004256371833</v>
      </c>
      <c r="S703" s="113">
        <v>15.258778547315913</v>
      </c>
      <c r="T703" s="113">
        <v>15.21723250890863</v>
      </c>
      <c r="U703" s="113">
        <v>15.186156424162542</v>
      </c>
      <c r="V703" s="113">
        <v>15.108932968684121</v>
      </c>
      <c r="W703" s="113">
        <v>15.254040814633674</v>
      </c>
      <c r="X703" s="113">
        <v>14.685075082436937</v>
      </c>
      <c r="Y703" s="113">
        <v>15.149907343773412</v>
      </c>
      <c r="Z703" s="113">
        <v>15.239155941836437</v>
      </c>
      <c r="AA703" s="113">
        <v>15.269261567499468</v>
      </c>
      <c r="AB703" s="113">
        <v>15.321601989530009</v>
      </c>
      <c r="AC703" s="113">
        <v>15.3274091408123</v>
      </c>
      <c r="AD703" s="113">
        <v>15.355463192606271</v>
      </c>
      <c r="AE703" s="113">
        <v>16.593698579556808</v>
      </c>
      <c r="AF703" s="113">
        <v>16.280527333473117</v>
      </c>
      <c r="AG703" s="113">
        <v>16.183755516167949</v>
      </c>
      <c r="AH703" s="113">
        <v>16.394260744392607</v>
      </c>
      <c r="AI703" s="113">
        <v>16.404569630455274</v>
      </c>
      <c r="AJ703" s="113">
        <v>16.468138769304616</v>
      </c>
      <c r="AK703" s="113">
        <v>16.423023594542343</v>
      </c>
      <c r="AL703" s="113">
        <v>16.426033171130548</v>
      </c>
      <c r="AM703" s="113">
        <v>16.584782480653331</v>
      </c>
      <c r="AN703" s="113">
        <v>16.540487894880041</v>
      </c>
      <c r="AO703" s="114">
        <v>16.604193683130845</v>
      </c>
    </row>
    <row r="704" spans="1:41">
      <c r="A704" s="111" t="s">
        <v>651</v>
      </c>
      <c r="B704" t="s">
        <v>678</v>
      </c>
      <c r="G704" s="113">
        <v>0.81100706431399927</v>
      </c>
      <c r="H704" s="113">
        <v>1.0687664740883167</v>
      </c>
      <c r="I704" s="113">
        <v>1.6143912629333494</v>
      </c>
      <c r="J704" s="113">
        <v>2.0351405054410585</v>
      </c>
      <c r="K704" s="113">
        <v>2.6716924201359618</v>
      </c>
      <c r="L704" s="113">
        <v>3.3989848595457679</v>
      </c>
      <c r="M704" s="113">
        <v>4.1715544073265765</v>
      </c>
      <c r="N704" s="113">
        <v>5.0095584713530057</v>
      </c>
      <c r="O704" s="113">
        <v>5.7939787382318135</v>
      </c>
      <c r="P704" s="113">
        <v>6.5877753339703773</v>
      </c>
      <c r="Q704" s="113">
        <v>7.371374966510146</v>
      </c>
      <c r="R704" s="113">
        <v>8.138858483102684</v>
      </c>
      <c r="S704" s="113">
        <v>9.8034885561532175</v>
      </c>
      <c r="T704" s="113">
        <v>11.068011781282454</v>
      </c>
      <c r="U704" s="113">
        <v>12.18457986823158</v>
      </c>
      <c r="V704" s="113">
        <v>13.508929407642105</v>
      </c>
      <c r="W704" s="113">
        <v>14.266079147406927</v>
      </c>
      <c r="X704" s="113">
        <v>15.57949835897343</v>
      </c>
      <c r="Y704" s="113">
        <v>17.27847404383337</v>
      </c>
      <c r="Z704" s="113">
        <v>17.884933010404186</v>
      </c>
      <c r="AA704" s="113">
        <v>18.426690002182784</v>
      </c>
      <c r="AB704" s="113">
        <v>19.548990888842297</v>
      </c>
      <c r="AC704" s="113">
        <v>20.667299502862768</v>
      </c>
      <c r="AD704" s="113">
        <v>21.904377846768032</v>
      </c>
      <c r="AE704" s="113">
        <v>22.466256673413024</v>
      </c>
      <c r="AF704" s="113">
        <v>22.490816206219364</v>
      </c>
      <c r="AG704" s="113">
        <v>23.320525316357507</v>
      </c>
      <c r="AH704" s="113">
        <v>23.604685595421365</v>
      </c>
      <c r="AI704" s="113">
        <v>24.039188160041316</v>
      </c>
      <c r="AJ704" s="113">
        <v>23.986586154961568</v>
      </c>
      <c r="AK704" s="113">
        <v>24.528393942282527</v>
      </c>
      <c r="AL704" s="113">
        <v>25.01985029246784</v>
      </c>
      <c r="AM704" s="113">
        <v>25.907048366060014</v>
      </c>
      <c r="AN704" s="113">
        <v>26.150134219466526</v>
      </c>
      <c r="AO704" s="114">
        <v>26.742590807517445</v>
      </c>
    </row>
    <row r="705" spans="1:41" ht="17.25" thickBot="1">
      <c r="A705" s="138" t="s">
        <v>184</v>
      </c>
      <c r="B705" s="378" t="s">
        <v>678</v>
      </c>
      <c r="C705" s="378"/>
      <c r="D705" s="378"/>
      <c r="E705" s="378"/>
      <c r="F705" s="378"/>
      <c r="G705" s="140">
        <v>3621.7897736787472</v>
      </c>
      <c r="H705" s="140">
        <v>3574.7642122317015</v>
      </c>
      <c r="I705" s="140">
        <v>3700.9816857437572</v>
      </c>
      <c r="J705" s="140">
        <v>3475.3005453127612</v>
      </c>
      <c r="K705" s="140">
        <v>3545.2018376831993</v>
      </c>
      <c r="L705" s="140">
        <v>3521.7650303346254</v>
      </c>
      <c r="M705" s="140">
        <v>3663.2584075878731</v>
      </c>
      <c r="N705" s="140">
        <v>3658.0416550471718</v>
      </c>
      <c r="O705" s="140">
        <v>3864.6413092937628</v>
      </c>
      <c r="P705" s="140">
        <v>3598.8078887230317</v>
      </c>
      <c r="Q705" s="140">
        <v>3502.1381136543855</v>
      </c>
      <c r="R705" s="140">
        <v>3537.4378791488989</v>
      </c>
      <c r="S705" s="140">
        <v>3502.7752731420096</v>
      </c>
      <c r="T705" s="140">
        <v>3646.5316608463477</v>
      </c>
      <c r="U705" s="140">
        <v>3703.1425834353322</v>
      </c>
      <c r="V705" s="140">
        <v>3748.9761812370775</v>
      </c>
      <c r="W705" s="140">
        <v>3844.3495087367369</v>
      </c>
      <c r="X705" s="140">
        <v>3967.3369602688499</v>
      </c>
      <c r="Y705" s="140">
        <v>4038.1794020767143</v>
      </c>
      <c r="Z705" s="140">
        <v>4114.7390746996198</v>
      </c>
      <c r="AA705" s="140">
        <v>4181.9364525828951</v>
      </c>
      <c r="AB705" s="140">
        <v>4336.4183234849443</v>
      </c>
      <c r="AC705" s="140">
        <v>4380.376884361508</v>
      </c>
      <c r="AD705" s="140">
        <v>4442.6958359509526</v>
      </c>
      <c r="AE705" s="140">
        <v>4513.5270720372409</v>
      </c>
      <c r="AF705" s="140">
        <v>4664.7910970819512</v>
      </c>
      <c r="AG705" s="140">
        <v>4730.3381636075655</v>
      </c>
      <c r="AH705" s="140">
        <v>4833.828003369108</v>
      </c>
      <c r="AI705" s="140">
        <v>4892.3493749901882</v>
      </c>
      <c r="AJ705" s="140">
        <v>4965.1401076167958</v>
      </c>
      <c r="AK705" s="140">
        <v>5018.6057143232429</v>
      </c>
      <c r="AL705" s="140">
        <v>5060.7277759074204</v>
      </c>
      <c r="AM705" s="140">
        <v>5131.4094414352539</v>
      </c>
      <c r="AN705" s="140">
        <v>5204.4966141971099</v>
      </c>
      <c r="AO705" s="141">
        <v>5388.3662600765556</v>
      </c>
    </row>
    <row r="706" spans="1:41">
      <c r="A706" s="170" t="s">
        <v>541</v>
      </c>
      <c r="G706" s="113"/>
      <c r="H706" s="113"/>
      <c r="I706" s="113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  <c r="Z706" s="113"/>
      <c r="AA706" s="113"/>
      <c r="AB706" s="113"/>
      <c r="AC706" s="113"/>
      <c r="AD706" s="113"/>
      <c r="AE706" s="113"/>
      <c r="AF706" s="113"/>
      <c r="AG706" s="113"/>
      <c r="AH706" s="113"/>
      <c r="AI706" s="113"/>
      <c r="AJ706" s="113"/>
      <c r="AK706" s="113"/>
      <c r="AL706" s="113"/>
      <c r="AM706" s="113"/>
      <c r="AN706" s="113"/>
      <c r="AO706" s="376"/>
    </row>
    <row r="707" spans="1:41">
      <c r="A707" s="111" t="s">
        <v>12</v>
      </c>
      <c r="B707" t="s">
        <v>678</v>
      </c>
      <c r="G707" s="113">
        <v>0</v>
      </c>
      <c r="H707" s="113">
        <v>0</v>
      </c>
      <c r="I707" s="113">
        <v>0</v>
      </c>
      <c r="J707" s="113">
        <v>0</v>
      </c>
      <c r="K707" s="113">
        <v>0</v>
      </c>
      <c r="L707" s="113">
        <v>0</v>
      </c>
      <c r="M707" s="113">
        <v>0</v>
      </c>
      <c r="N707" s="113">
        <v>0</v>
      </c>
      <c r="O707" s="113">
        <v>0</v>
      </c>
      <c r="P707" s="113">
        <v>0</v>
      </c>
      <c r="Q707" s="113">
        <v>0</v>
      </c>
      <c r="R707" s="113">
        <v>0</v>
      </c>
      <c r="S707" s="113">
        <v>0</v>
      </c>
      <c r="T707" s="113">
        <v>0</v>
      </c>
      <c r="U707" s="113">
        <v>0</v>
      </c>
      <c r="V707" s="113">
        <v>0</v>
      </c>
      <c r="W707" s="113">
        <v>0</v>
      </c>
      <c r="X707" s="113">
        <v>0</v>
      </c>
      <c r="Y707" s="113">
        <v>0</v>
      </c>
      <c r="Z707" s="113">
        <v>0</v>
      </c>
      <c r="AA707" s="113">
        <v>0</v>
      </c>
      <c r="AB707" s="113">
        <v>0</v>
      </c>
      <c r="AC707" s="113">
        <v>0</v>
      </c>
      <c r="AD707" s="113">
        <v>0</v>
      </c>
      <c r="AE707" s="113">
        <v>0</v>
      </c>
      <c r="AF707" s="113">
        <v>0</v>
      </c>
      <c r="AG707" s="113">
        <v>0</v>
      </c>
      <c r="AH707" s="113">
        <v>0</v>
      </c>
      <c r="AI707" s="113">
        <v>0</v>
      </c>
      <c r="AJ707" s="113">
        <v>0</v>
      </c>
      <c r="AK707" s="113">
        <v>0</v>
      </c>
      <c r="AL707" s="113">
        <v>0</v>
      </c>
      <c r="AM707" s="113">
        <v>0</v>
      </c>
      <c r="AN707" s="113">
        <v>0</v>
      </c>
      <c r="AO707" s="114">
        <v>0</v>
      </c>
    </row>
    <row r="708" spans="1:41">
      <c r="A708" s="111" t="s">
        <v>20</v>
      </c>
      <c r="B708" t="s">
        <v>678</v>
      </c>
      <c r="G708" s="113">
        <v>0</v>
      </c>
      <c r="H708" s="113">
        <v>0</v>
      </c>
      <c r="I708" s="113">
        <v>0</v>
      </c>
      <c r="J708" s="113">
        <v>0</v>
      </c>
      <c r="K708" s="113">
        <v>0</v>
      </c>
      <c r="L708" s="113">
        <v>0</v>
      </c>
      <c r="M708" s="113">
        <v>0</v>
      </c>
      <c r="N708" s="113">
        <v>0</v>
      </c>
      <c r="O708" s="113">
        <v>0</v>
      </c>
      <c r="P708" s="113">
        <v>0</v>
      </c>
      <c r="Q708" s="113">
        <v>0</v>
      </c>
      <c r="R708" s="113">
        <v>0</v>
      </c>
      <c r="S708" s="113">
        <v>0</v>
      </c>
      <c r="T708" s="113">
        <v>0</v>
      </c>
      <c r="U708" s="113">
        <v>0</v>
      </c>
      <c r="V708" s="113">
        <v>0</v>
      </c>
      <c r="W708" s="113">
        <v>0</v>
      </c>
      <c r="X708" s="113">
        <v>0</v>
      </c>
      <c r="Y708" s="113">
        <v>0</v>
      </c>
      <c r="Z708" s="113">
        <v>0</v>
      </c>
      <c r="AA708" s="113">
        <v>0</v>
      </c>
      <c r="AB708" s="113">
        <v>0</v>
      </c>
      <c r="AC708" s="113">
        <v>0</v>
      </c>
      <c r="AD708" s="113">
        <v>0</v>
      </c>
      <c r="AE708" s="113">
        <v>0</v>
      </c>
      <c r="AF708" s="113">
        <v>0</v>
      </c>
      <c r="AG708" s="113">
        <v>0</v>
      </c>
      <c r="AH708" s="113">
        <v>0</v>
      </c>
      <c r="AI708" s="113">
        <v>0</v>
      </c>
      <c r="AJ708" s="113">
        <v>0</v>
      </c>
      <c r="AK708" s="113">
        <v>0</v>
      </c>
      <c r="AL708" s="113">
        <v>0</v>
      </c>
      <c r="AM708" s="113">
        <v>0</v>
      </c>
      <c r="AN708" s="113">
        <v>0</v>
      </c>
      <c r="AO708" s="114">
        <v>0</v>
      </c>
    </row>
    <row r="709" spans="1:41">
      <c r="A709" s="111" t="s">
        <v>576</v>
      </c>
      <c r="B709" t="s">
        <v>678</v>
      </c>
      <c r="G709" s="113">
        <v>0</v>
      </c>
      <c r="H709" s="113">
        <v>0</v>
      </c>
      <c r="I709" s="113">
        <v>0</v>
      </c>
      <c r="J709" s="113">
        <v>0</v>
      </c>
      <c r="K709" s="113">
        <v>0</v>
      </c>
      <c r="L709" s="113">
        <v>0</v>
      </c>
      <c r="M709" s="113">
        <v>0</v>
      </c>
      <c r="N709" s="113">
        <v>0</v>
      </c>
      <c r="O709" s="113">
        <v>0</v>
      </c>
      <c r="P709" s="113">
        <v>0</v>
      </c>
      <c r="Q709" s="113">
        <v>0</v>
      </c>
      <c r="R709" s="113">
        <v>0</v>
      </c>
      <c r="S709" s="113">
        <v>0</v>
      </c>
      <c r="T709" s="113">
        <v>0</v>
      </c>
      <c r="U709" s="113">
        <v>0</v>
      </c>
      <c r="V709" s="113">
        <v>0</v>
      </c>
      <c r="W709" s="113">
        <v>0</v>
      </c>
      <c r="X709" s="113">
        <v>0</v>
      </c>
      <c r="Y709" s="113">
        <v>0</v>
      </c>
      <c r="Z709" s="113">
        <v>0</v>
      </c>
      <c r="AA709" s="113">
        <v>0</v>
      </c>
      <c r="AB709" s="113">
        <v>0</v>
      </c>
      <c r="AC709" s="113">
        <v>0</v>
      </c>
      <c r="AD709" s="113">
        <v>0</v>
      </c>
      <c r="AE709" s="113">
        <v>0</v>
      </c>
      <c r="AF709" s="113">
        <v>0</v>
      </c>
      <c r="AG709" s="113">
        <v>0</v>
      </c>
      <c r="AH709" s="113">
        <v>0</v>
      </c>
      <c r="AI709" s="113">
        <v>0</v>
      </c>
      <c r="AJ709" s="113">
        <v>0</v>
      </c>
      <c r="AK709" s="113">
        <v>0</v>
      </c>
      <c r="AL709" s="113">
        <v>0</v>
      </c>
      <c r="AM709" s="113">
        <v>0</v>
      </c>
      <c r="AN709" s="113">
        <v>0</v>
      </c>
      <c r="AO709" s="114">
        <v>0</v>
      </c>
    </row>
    <row r="710" spans="1:41">
      <c r="A710" s="111" t="s">
        <v>22</v>
      </c>
      <c r="B710" t="s">
        <v>678</v>
      </c>
      <c r="G710" s="113">
        <v>7.2971733862326476</v>
      </c>
      <c r="H710" s="113">
        <v>7.3528090967319573</v>
      </c>
      <c r="I710" s="113">
        <v>7.1565424074007939</v>
      </c>
      <c r="J710" s="113">
        <v>7.2294754706186239</v>
      </c>
      <c r="K710" s="113">
        <v>7.2866033594708277</v>
      </c>
      <c r="L710" s="113">
        <v>6.8817713496729702</v>
      </c>
      <c r="M710" s="113">
        <v>6.7834204019891926</v>
      </c>
      <c r="N710" s="113">
        <v>6.7792420749034772</v>
      </c>
      <c r="O710" s="113">
        <v>6.800120959265759</v>
      </c>
      <c r="P710" s="113">
        <v>6.7976214466758558</v>
      </c>
      <c r="Q710" s="113">
        <v>6.6902921544397449</v>
      </c>
      <c r="R710" s="113">
        <v>6.6951793041926857</v>
      </c>
      <c r="S710" s="113">
        <v>6.7013471771158573</v>
      </c>
      <c r="T710" s="113">
        <v>6.7037720807881156</v>
      </c>
      <c r="U710" s="113">
        <v>6.7123401142430037</v>
      </c>
      <c r="V710" s="113">
        <v>6.7238925044036799</v>
      </c>
      <c r="W710" s="113">
        <v>6.7377578469105437</v>
      </c>
      <c r="X710" s="113">
        <v>6.7557020126465286</v>
      </c>
      <c r="Y710" s="113">
        <v>6.7257578032440009</v>
      </c>
      <c r="Z710" s="113">
        <v>6.7403195209486162</v>
      </c>
      <c r="AA710" s="113">
        <v>6.7574678076302561</v>
      </c>
      <c r="AB710" s="113">
        <v>6.7715943192984787</v>
      </c>
      <c r="AC710" s="113">
        <v>83.906763008600905</v>
      </c>
      <c r="AD710" s="113">
        <v>83.917357626704856</v>
      </c>
      <c r="AE710" s="113">
        <v>83.934020841573002</v>
      </c>
      <c r="AF710" s="113">
        <v>83.944390722133562</v>
      </c>
      <c r="AG710" s="113">
        <v>83.9572611019737</v>
      </c>
      <c r="AH710" s="113">
        <v>83.961056365776244</v>
      </c>
      <c r="AI710" s="113">
        <v>83.723143934945796</v>
      </c>
      <c r="AJ710" s="113">
        <v>102.99258779915395</v>
      </c>
      <c r="AK710" s="113">
        <v>103.03866962143613</v>
      </c>
      <c r="AL710" s="113">
        <v>103.06668788853425</v>
      </c>
      <c r="AM710" s="113">
        <v>103.09547531816686</v>
      </c>
      <c r="AN710" s="113">
        <v>103.11938759012079</v>
      </c>
      <c r="AO710" s="114">
        <v>103.14661946556508</v>
      </c>
    </row>
    <row r="711" spans="1:41">
      <c r="A711" s="111" t="s">
        <v>21</v>
      </c>
      <c r="B711" t="s">
        <v>678</v>
      </c>
      <c r="G711" s="113">
        <v>7.0085991474461284</v>
      </c>
      <c r="H711" s="113">
        <v>7.0085991474461284</v>
      </c>
      <c r="I711" s="113">
        <v>7.0085991474461284</v>
      </c>
      <c r="J711" s="113">
        <v>7.0085991474461284</v>
      </c>
      <c r="K711" s="113">
        <v>7.0085991474461284</v>
      </c>
      <c r="L711" s="113">
        <v>7.0085991474461284</v>
      </c>
      <c r="M711" s="113">
        <v>7.0085991474461284</v>
      </c>
      <c r="N711" s="113">
        <v>7.0085991474461284</v>
      </c>
      <c r="O711" s="113">
        <v>7.0085991474461284</v>
      </c>
      <c r="P711" s="113">
        <v>17.093747790538238</v>
      </c>
      <c r="Q711" s="113">
        <v>87.904521106076828</v>
      </c>
      <c r="R711" s="113">
        <v>87.902854966748095</v>
      </c>
      <c r="S711" s="113">
        <v>87.904273371074595</v>
      </c>
      <c r="T711" s="113">
        <v>87.889686151237399</v>
      </c>
      <c r="U711" s="113">
        <v>87.896987047479584</v>
      </c>
      <c r="V711" s="113">
        <v>87.896088400902883</v>
      </c>
      <c r="W711" s="113">
        <v>87.899372104069698</v>
      </c>
      <c r="X711" s="113">
        <v>87.901363699185666</v>
      </c>
      <c r="Y711" s="113">
        <v>114.02064789019815</v>
      </c>
      <c r="Z711" s="113">
        <v>114.0219788586415</v>
      </c>
      <c r="AA711" s="113">
        <v>114.02740959849432</v>
      </c>
      <c r="AB711" s="113">
        <v>114.0380767762374</v>
      </c>
      <c r="AC711" s="113">
        <v>113.97708539019814</v>
      </c>
      <c r="AD711" s="113">
        <v>113.9882868983382</v>
      </c>
      <c r="AE711" s="113">
        <v>114.0024903717994</v>
      </c>
      <c r="AF711" s="113">
        <v>114.02061874490377</v>
      </c>
      <c r="AG711" s="113">
        <v>114.03772703270485</v>
      </c>
      <c r="AH711" s="113">
        <v>114.0396797674283</v>
      </c>
      <c r="AI711" s="113">
        <v>113.7894868453721</v>
      </c>
      <c r="AJ711" s="113">
        <v>113.79331459403402</v>
      </c>
      <c r="AK711" s="113">
        <v>113.83551698029628</v>
      </c>
      <c r="AL711" s="113">
        <v>113.8663721319466</v>
      </c>
      <c r="AM711" s="113">
        <v>113.89949090146042</v>
      </c>
      <c r="AN711" s="113">
        <v>113.92978257741937</v>
      </c>
      <c r="AO711" s="114">
        <v>113.95574131961385</v>
      </c>
    </row>
    <row r="712" spans="1:41">
      <c r="A712" s="111" t="s">
        <v>175</v>
      </c>
      <c r="B712" t="s">
        <v>678</v>
      </c>
      <c r="G712" s="113">
        <v>0</v>
      </c>
      <c r="H712" s="113">
        <v>0</v>
      </c>
      <c r="I712" s="113">
        <v>0</v>
      </c>
      <c r="J712" s="113">
        <v>0</v>
      </c>
      <c r="K712" s="113">
        <v>0</v>
      </c>
      <c r="L712" s="113">
        <v>0</v>
      </c>
      <c r="M712" s="113">
        <v>0</v>
      </c>
      <c r="N712" s="113">
        <v>0</v>
      </c>
      <c r="O712" s="113">
        <v>0</v>
      </c>
      <c r="P712" s="113">
        <v>0</v>
      </c>
      <c r="Q712" s="113">
        <v>0</v>
      </c>
      <c r="R712" s="113">
        <v>0</v>
      </c>
      <c r="S712" s="113">
        <v>0</v>
      </c>
      <c r="T712" s="113">
        <v>0</v>
      </c>
      <c r="U712" s="113">
        <v>0</v>
      </c>
      <c r="V712" s="113">
        <v>0</v>
      </c>
      <c r="W712" s="113">
        <v>0</v>
      </c>
      <c r="X712" s="113">
        <v>0</v>
      </c>
      <c r="Y712" s="113">
        <v>0</v>
      </c>
      <c r="Z712" s="113">
        <v>0</v>
      </c>
      <c r="AA712" s="113">
        <v>0</v>
      </c>
      <c r="AB712" s="113">
        <v>0</v>
      </c>
      <c r="AC712" s="113">
        <v>0</v>
      </c>
      <c r="AD712" s="113">
        <v>0</v>
      </c>
      <c r="AE712" s="113">
        <v>0</v>
      </c>
      <c r="AF712" s="113">
        <v>0</v>
      </c>
      <c r="AG712" s="113">
        <v>0</v>
      </c>
      <c r="AH712" s="113">
        <v>0</v>
      </c>
      <c r="AI712" s="113">
        <v>0</v>
      </c>
      <c r="AJ712" s="113">
        <v>0</v>
      </c>
      <c r="AK712" s="113">
        <v>0</v>
      </c>
      <c r="AL712" s="113">
        <v>0</v>
      </c>
      <c r="AM712" s="113">
        <v>0</v>
      </c>
      <c r="AN712" s="113">
        <v>0</v>
      </c>
      <c r="AO712" s="114">
        <v>0</v>
      </c>
    </row>
    <row r="713" spans="1:41">
      <c r="A713" s="111" t="s">
        <v>176</v>
      </c>
      <c r="B713" t="s">
        <v>678</v>
      </c>
      <c r="G713" s="113">
        <v>0</v>
      </c>
      <c r="H713" s="113">
        <v>0</v>
      </c>
      <c r="I713" s="113">
        <v>0</v>
      </c>
      <c r="J713" s="113">
        <v>0</v>
      </c>
      <c r="K713" s="113">
        <v>0</v>
      </c>
      <c r="L713" s="113">
        <v>0</v>
      </c>
      <c r="M713" s="113">
        <v>0</v>
      </c>
      <c r="N713" s="113">
        <v>0</v>
      </c>
      <c r="O713" s="113">
        <v>0</v>
      </c>
      <c r="P713" s="113">
        <v>0</v>
      </c>
      <c r="Q713" s="113">
        <v>0</v>
      </c>
      <c r="R713" s="113">
        <v>0</v>
      </c>
      <c r="S713" s="113">
        <v>0</v>
      </c>
      <c r="T713" s="113">
        <v>0</v>
      </c>
      <c r="U713" s="113">
        <v>0</v>
      </c>
      <c r="V713" s="113">
        <v>0</v>
      </c>
      <c r="W713" s="113">
        <v>0</v>
      </c>
      <c r="X713" s="113">
        <v>0</v>
      </c>
      <c r="Y713" s="113">
        <v>0</v>
      </c>
      <c r="Z713" s="113">
        <v>0</v>
      </c>
      <c r="AA713" s="113">
        <v>0</v>
      </c>
      <c r="AB713" s="113">
        <v>0</v>
      </c>
      <c r="AC713" s="113">
        <v>0</v>
      </c>
      <c r="AD713" s="113">
        <v>0</v>
      </c>
      <c r="AE713" s="113">
        <v>0</v>
      </c>
      <c r="AF713" s="113">
        <v>0</v>
      </c>
      <c r="AG713" s="113">
        <v>0</v>
      </c>
      <c r="AH713" s="113">
        <v>0</v>
      </c>
      <c r="AI713" s="113">
        <v>0</v>
      </c>
      <c r="AJ713" s="113">
        <v>0</v>
      </c>
      <c r="AK713" s="113">
        <v>0</v>
      </c>
      <c r="AL713" s="113">
        <v>0</v>
      </c>
      <c r="AM713" s="113">
        <v>0</v>
      </c>
      <c r="AN713" s="113">
        <v>0</v>
      </c>
      <c r="AO713" s="114">
        <v>0</v>
      </c>
    </row>
    <row r="714" spans="1:41">
      <c r="A714" s="111" t="s">
        <v>177</v>
      </c>
      <c r="B714" t="s">
        <v>678</v>
      </c>
      <c r="G714" s="113">
        <v>0</v>
      </c>
      <c r="H714" s="113">
        <v>0</v>
      </c>
      <c r="I714" s="113">
        <v>0</v>
      </c>
      <c r="J714" s="113">
        <v>0</v>
      </c>
      <c r="K714" s="113">
        <v>0</v>
      </c>
      <c r="L714" s="113">
        <v>0</v>
      </c>
      <c r="M714" s="113">
        <v>0</v>
      </c>
      <c r="N714" s="113">
        <v>0</v>
      </c>
      <c r="O714" s="113">
        <v>0</v>
      </c>
      <c r="P714" s="113">
        <v>0</v>
      </c>
      <c r="Q714" s="113">
        <v>0</v>
      </c>
      <c r="R714" s="113">
        <v>0</v>
      </c>
      <c r="S714" s="113">
        <v>0</v>
      </c>
      <c r="T714" s="113">
        <v>0</v>
      </c>
      <c r="U714" s="113">
        <v>0</v>
      </c>
      <c r="V714" s="113">
        <v>0</v>
      </c>
      <c r="W714" s="113">
        <v>0</v>
      </c>
      <c r="X714" s="113">
        <v>0</v>
      </c>
      <c r="Y714" s="113">
        <v>0</v>
      </c>
      <c r="Z714" s="113">
        <v>0</v>
      </c>
      <c r="AA714" s="113">
        <v>0</v>
      </c>
      <c r="AB714" s="113">
        <v>0</v>
      </c>
      <c r="AC714" s="113">
        <v>0</v>
      </c>
      <c r="AD714" s="113">
        <v>0</v>
      </c>
      <c r="AE714" s="113">
        <v>0</v>
      </c>
      <c r="AF714" s="113">
        <v>0</v>
      </c>
      <c r="AG714" s="113">
        <v>0</v>
      </c>
      <c r="AH714" s="113">
        <v>0</v>
      </c>
      <c r="AI714" s="113">
        <v>0</v>
      </c>
      <c r="AJ714" s="113">
        <v>0</v>
      </c>
      <c r="AK714" s="113">
        <v>0</v>
      </c>
      <c r="AL714" s="113">
        <v>0</v>
      </c>
      <c r="AM714" s="113">
        <v>0</v>
      </c>
      <c r="AN714" s="113">
        <v>0</v>
      </c>
      <c r="AO714" s="114">
        <v>0</v>
      </c>
    </row>
    <row r="715" spans="1:41">
      <c r="A715" s="111" t="s">
        <v>178</v>
      </c>
      <c r="B715" t="s">
        <v>678</v>
      </c>
      <c r="G715" s="113">
        <v>0</v>
      </c>
      <c r="H715" s="113">
        <v>0</v>
      </c>
      <c r="I715" s="113">
        <v>0</v>
      </c>
      <c r="J715" s="113">
        <v>0</v>
      </c>
      <c r="K715" s="113">
        <v>0</v>
      </c>
      <c r="L715" s="113">
        <v>0</v>
      </c>
      <c r="M715" s="113">
        <v>0</v>
      </c>
      <c r="N715" s="113">
        <v>0</v>
      </c>
      <c r="O715" s="113">
        <v>0</v>
      </c>
      <c r="P715" s="113">
        <v>0</v>
      </c>
      <c r="Q715" s="113">
        <v>0</v>
      </c>
      <c r="R715" s="113">
        <v>0</v>
      </c>
      <c r="S715" s="113">
        <v>0</v>
      </c>
      <c r="T715" s="113">
        <v>0</v>
      </c>
      <c r="U715" s="113">
        <v>0</v>
      </c>
      <c r="V715" s="113">
        <v>0</v>
      </c>
      <c r="W715" s="113">
        <v>0</v>
      </c>
      <c r="X715" s="113">
        <v>0</v>
      </c>
      <c r="Y715" s="113">
        <v>0</v>
      </c>
      <c r="Z715" s="113">
        <v>0</v>
      </c>
      <c r="AA715" s="113">
        <v>0</v>
      </c>
      <c r="AB715" s="113">
        <v>0</v>
      </c>
      <c r="AC715" s="113">
        <v>0</v>
      </c>
      <c r="AD715" s="113">
        <v>0</v>
      </c>
      <c r="AE715" s="113">
        <v>0</v>
      </c>
      <c r="AF715" s="113">
        <v>0</v>
      </c>
      <c r="AG715" s="113">
        <v>0</v>
      </c>
      <c r="AH715" s="113">
        <v>0</v>
      </c>
      <c r="AI715" s="113">
        <v>0</v>
      </c>
      <c r="AJ715" s="113">
        <v>0</v>
      </c>
      <c r="AK715" s="113">
        <v>0</v>
      </c>
      <c r="AL715" s="113">
        <v>0</v>
      </c>
      <c r="AM715" s="113">
        <v>0</v>
      </c>
      <c r="AN715" s="113">
        <v>0</v>
      </c>
      <c r="AO715" s="114">
        <v>0</v>
      </c>
    </row>
    <row r="716" spans="1:41">
      <c r="A716" s="111" t="s">
        <v>1</v>
      </c>
      <c r="B716" t="s">
        <v>678</v>
      </c>
      <c r="G716" s="222">
        <v>0</v>
      </c>
      <c r="H716" s="222">
        <v>0</v>
      </c>
      <c r="I716" s="222">
        <v>0</v>
      </c>
      <c r="J716" s="222">
        <v>0</v>
      </c>
      <c r="K716" s="222">
        <v>0</v>
      </c>
      <c r="L716" s="222">
        <v>0</v>
      </c>
      <c r="M716" s="222">
        <v>5.3092517328373319</v>
      </c>
      <c r="N716" s="222">
        <v>5.3092517328373319</v>
      </c>
      <c r="O716" s="222">
        <v>5.3092517328373319</v>
      </c>
      <c r="P716" s="222">
        <v>5.3092517328373319</v>
      </c>
      <c r="Q716" s="222">
        <v>5.3092517328373319</v>
      </c>
      <c r="R716" s="222">
        <v>5.3092517328373319</v>
      </c>
      <c r="S716" s="222">
        <v>5.3092517328373319</v>
      </c>
      <c r="T716" s="222">
        <v>5.3092517328373319</v>
      </c>
      <c r="U716" s="222">
        <v>5.3092517328373319</v>
      </c>
      <c r="V716" s="222">
        <v>5.3092517328373319</v>
      </c>
      <c r="W716" s="222">
        <v>5.3092517328373319</v>
      </c>
      <c r="X716" s="222">
        <v>5.3092517328373319</v>
      </c>
      <c r="Y716" s="222">
        <v>5.3092517328373319</v>
      </c>
      <c r="Z716" s="222">
        <v>5.3092517328373319</v>
      </c>
      <c r="AA716" s="222">
        <v>5.3092517328373319</v>
      </c>
      <c r="AB716" s="222">
        <v>5.3092517328373319</v>
      </c>
      <c r="AC716" s="222">
        <v>5.3092517328373319</v>
      </c>
      <c r="AD716" s="222">
        <v>5.3092517328373319</v>
      </c>
      <c r="AE716" s="222">
        <v>5.3092517328373319</v>
      </c>
      <c r="AF716" s="222">
        <v>5.3092517328373319</v>
      </c>
      <c r="AG716" s="222">
        <v>5.3092517328373319</v>
      </c>
      <c r="AH716" s="222">
        <v>5.3092517328373319</v>
      </c>
      <c r="AI716" s="222">
        <v>5.3092517328373319</v>
      </c>
      <c r="AJ716" s="222">
        <v>14.600442265302663</v>
      </c>
      <c r="AK716" s="222">
        <v>14.600442265302663</v>
      </c>
      <c r="AL716" s="222">
        <v>14.600442265302663</v>
      </c>
      <c r="AM716" s="222">
        <v>14.600442265302663</v>
      </c>
      <c r="AN716" s="222">
        <v>14.600442265302663</v>
      </c>
      <c r="AO716" s="223">
        <v>14.600442265302663</v>
      </c>
    </row>
    <row r="717" spans="1:41">
      <c r="A717" s="111" t="s">
        <v>179</v>
      </c>
      <c r="B717" t="s">
        <v>678</v>
      </c>
      <c r="G717" s="113">
        <v>0</v>
      </c>
      <c r="H717" s="113">
        <v>0</v>
      </c>
      <c r="I717" s="113">
        <v>0</v>
      </c>
      <c r="J717" s="113">
        <v>0</v>
      </c>
      <c r="K717" s="113">
        <v>0</v>
      </c>
      <c r="L717" s="113">
        <v>0</v>
      </c>
      <c r="M717" s="113">
        <v>0</v>
      </c>
      <c r="N717" s="113">
        <v>0</v>
      </c>
      <c r="O717" s="113">
        <v>0</v>
      </c>
      <c r="P717" s="113">
        <v>0</v>
      </c>
      <c r="Q717" s="113">
        <v>0</v>
      </c>
      <c r="R717" s="113">
        <v>0</v>
      </c>
      <c r="S717" s="113">
        <v>0</v>
      </c>
      <c r="T717" s="113">
        <v>0</v>
      </c>
      <c r="U717" s="113">
        <v>0</v>
      </c>
      <c r="V717" s="113">
        <v>0</v>
      </c>
      <c r="W717" s="113">
        <v>0</v>
      </c>
      <c r="X717" s="113">
        <v>0</v>
      </c>
      <c r="Y717" s="113">
        <v>0</v>
      </c>
      <c r="Z717" s="113">
        <v>0</v>
      </c>
      <c r="AA717" s="113">
        <v>0</v>
      </c>
      <c r="AB717" s="113">
        <v>0</v>
      </c>
      <c r="AC717" s="113">
        <v>0</v>
      </c>
      <c r="AD717" s="113">
        <v>0</v>
      </c>
      <c r="AE717" s="113">
        <v>0</v>
      </c>
      <c r="AF717" s="113">
        <v>0</v>
      </c>
      <c r="AG717" s="113">
        <v>0</v>
      </c>
      <c r="AH717" s="113">
        <v>0</v>
      </c>
      <c r="AI717" s="113">
        <v>0</v>
      </c>
      <c r="AJ717" s="113">
        <v>0</v>
      </c>
      <c r="AK717" s="113">
        <v>0</v>
      </c>
      <c r="AL717" s="113">
        <v>0</v>
      </c>
      <c r="AM717" s="113">
        <v>0</v>
      </c>
      <c r="AN717" s="113">
        <v>0</v>
      </c>
      <c r="AO717" s="114">
        <v>0</v>
      </c>
    </row>
    <row r="718" spans="1:41">
      <c r="A718" s="111" t="s">
        <v>180</v>
      </c>
      <c r="B718" t="s">
        <v>678</v>
      </c>
      <c r="G718" s="222">
        <v>0</v>
      </c>
      <c r="H718" s="222">
        <v>0</v>
      </c>
      <c r="I718" s="222">
        <v>0</v>
      </c>
      <c r="J718" s="222">
        <v>0.90204186940906261</v>
      </c>
      <c r="K718" s="222">
        <v>0.90204186940906261</v>
      </c>
      <c r="L718" s="222">
        <v>0.90204186940906261</v>
      </c>
      <c r="M718" s="222">
        <v>0.90204186940906261</v>
      </c>
      <c r="N718" s="222">
        <v>2.7061256082271883</v>
      </c>
      <c r="O718" s="222">
        <v>4.510209347045314</v>
      </c>
      <c r="P718" s="222">
        <v>4.510209347045314</v>
      </c>
      <c r="Q718" s="222">
        <v>4.510209347045314</v>
      </c>
      <c r="R718" s="222">
        <v>4.510209347045314</v>
      </c>
      <c r="S718" s="222">
        <v>4.510209347045314</v>
      </c>
      <c r="T718" s="222">
        <v>4.510209347045314</v>
      </c>
      <c r="U718" s="222">
        <v>6.3142930858634392</v>
      </c>
      <c r="V718" s="222">
        <v>6.3142930858634392</v>
      </c>
      <c r="W718" s="222">
        <v>6.3142930858634392</v>
      </c>
      <c r="X718" s="222">
        <v>6.3142930858634392</v>
      </c>
      <c r="Y718" s="222">
        <v>6.3142930858634392</v>
      </c>
      <c r="Z718" s="222">
        <v>6.3142930858634392</v>
      </c>
      <c r="AA718" s="222">
        <v>6.3142930858634392</v>
      </c>
      <c r="AB718" s="222">
        <v>6.3142930858634392</v>
      </c>
      <c r="AC718" s="222">
        <v>6.3142930858634392</v>
      </c>
      <c r="AD718" s="222">
        <v>6.3142930858634392</v>
      </c>
      <c r="AE718" s="222">
        <v>6.3142930858634392</v>
      </c>
      <c r="AF718" s="222">
        <v>6.3142930858634392</v>
      </c>
      <c r="AG718" s="222">
        <v>6.3142930858634392</v>
      </c>
      <c r="AH718" s="222">
        <v>6.3142930858634392</v>
      </c>
      <c r="AI718" s="222">
        <v>6.3142930858634392</v>
      </c>
      <c r="AJ718" s="222">
        <v>6.3142930858634392</v>
      </c>
      <c r="AK718" s="222">
        <v>6.3142930858634392</v>
      </c>
      <c r="AL718" s="222">
        <v>6.3142930858634392</v>
      </c>
      <c r="AM718" s="222">
        <v>6.3142930858634392</v>
      </c>
      <c r="AN718" s="222">
        <v>6.3142930858634392</v>
      </c>
      <c r="AO718" s="223">
        <v>6.3142930858634392</v>
      </c>
    </row>
    <row r="719" spans="1:41">
      <c r="A719" s="111" t="s">
        <v>181</v>
      </c>
      <c r="B719" t="s">
        <v>678</v>
      </c>
      <c r="G719" s="113">
        <v>0</v>
      </c>
      <c r="H719" s="113">
        <v>0</v>
      </c>
      <c r="I719" s="113">
        <v>0</v>
      </c>
      <c r="J719" s="113">
        <v>0</v>
      </c>
      <c r="K719" s="113">
        <v>0</v>
      </c>
      <c r="L719" s="113">
        <v>0</v>
      </c>
      <c r="M719" s="113">
        <v>0</v>
      </c>
      <c r="N719" s="113">
        <v>0</v>
      </c>
      <c r="O719" s="113">
        <v>0</v>
      </c>
      <c r="P719" s="113">
        <v>0</v>
      </c>
      <c r="Q719" s="113">
        <v>0</v>
      </c>
      <c r="R719" s="113">
        <v>0</v>
      </c>
      <c r="S719" s="113">
        <v>0</v>
      </c>
      <c r="T719" s="113">
        <v>0</v>
      </c>
      <c r="U719" s="113">
        <v>0</v>
      </c>
      <c r="V719" s="113">
        <v>0</v>
      </c>
      <c r="W719" s="113">
        <v>0</v>
      </c>
      <c r="X719" s="113">
        <v>0</v>
      </c>
      <c r="Y719" s="113">
        <v>0</v>
      </c>
      <c r="Z719" s="113">
        <v>0</v>
      </c>
      <c r="AA719" s="113">
        <v>0</v>
      </c>
      <c r="AB719" s="113">
        <v>0</v>
      </c>
      <c r="AC719" s="113">
        <v>0</v>
      </c>
      <c r="AD719" s="113">
        <v>0</v>
      </c>
      <c r="AE719" s="113">
        <v>0</v>
      </c>
      <c r="AF719" s="113">
        <v>0</v>
      </c>
      <c r="AG719" s="113">
        <v>0</v>
      </c>
      <c r="AH719" s="113">
        <v>0</v>
      </c>
      <c r="AI719" s="113">
        <v>0</v>
      </c>
      <c r="AJ719" s="113">
        <v>0</v>
      </c>
      <c r="AK719" s="113">
        <v>0</v>
      </c>
      <c r="AL719" s="113">
        <v>0</v>
      </c>
      <c r="AM719" s="113">
        <v>0</v>
      </c>
      <c r="AN719" s="113">
        <v>0</v>
      </c>
      <c r="AO719" s="114">
        <v>0</v>
      </c>
    </row>
    <row r="720" spans="1:41">
      <c r="A720" s="111" t="s">
        <v>182</v>
      </c>
      <c r="B720" t="s">
        <v>678</v>
      </c>
      <c r="G720" s="113">
        <v>0</v>
      </c>
      <c r="H720" s="113">
        <v>0</v>
      </c>
      <c r="I720" s="113">
        <v>0</v>
      </c>
      <c r="J720" s="113">
        <v>0</v>
      </c>
      <c r="K720" s="113">
        <v>0</v>
      </c>
      <c r="L720" s="113">
        <v>0</v>
      </c>
      <c r="M720" s="113">
        <v>0</v>
      </c>
      <c r="N720" s="113">
        <v>0</v>
      </c>
      <c r="O720" s="113">
        <v>0</v>
      </c>
      <c r="P720" s="113">
        <v>0</v>
      </c>
      <c r="Q720" s="113">
        <v>0</v>
      </c>
      <c r="R720" s="113">
        <v>0</v>
      </c>
      <c r="S720" s="113">
        <v>0</v>
      </c>
      <c r="T720" s="113">
        <v>0</v>
      </c>
      <c r="U720" s="113">
        <v>0</v>
      </c>
      <c r="V720" s="113">
        <v>0</v>
      </c>
      <c r="W720" s="113">
        <v>0</v>
      </c>
      <c r="X720" s="113">
        <v>0</v>
      </c>
      <c r="Y720" s="113">
        <v>0</v>
      </c>
      <c r="Z720" s="113">
        <v>0</v>
      </c>
      <c r="AA720" s="113">
        <v>0</v>
      </c>
      <c r="AB720" s="113">
        <v>0</v>
      </c>
      <c r="AC720" s="113">
        <v>0</v>
      </c>
      <c r="AD720" s="113">
        <v>0</v>
      </c>
      <c r="AE720" s="113">
        <v>0</v>
      </c>
      <c r="AF720" s="113">
        <v>0</v>
      </c>
      <c r="AG720" s="113">
        <v>0</v>
      </c>
      <c r="AH720" s="113">
        <v>0</v>
      </c>
      <c r="AI720" s="113">
        <v>0</v>
      </c>
      <c r="AJ720" s="113">
        <v>0</v>
      </c>
      <c r="AK720" s="113">
        <v>0</v>
      </c>
      <c r="AL720" s="113">
        <v>0</v>
      </c>
      <c r="AM720" s="113">
        <v>0</v>
      </c>
      <c r="AN720" s="113">
        <v>0</v>
      </c>
      <c r="AO720" s="114">
        <v>0</v>
      </c>
    </row>
    <row r="721" spans="1:41">
      <c r="A721" s="111" t="s">
        <v>183</v>
      </c>
      <c r="B721" t="s">
        <v>678</v>
      </c>
      <c r="G721" s="222">
        <v>0</v>
      </c>
      <c r="H721" s="222">
        <v>0</v>
      </c>
      <c r="I721" s="222">
        <v>0</v>
      </c>
      <c r="J721" s="222">
        <v>0</v>
      </c>
      <c r="K721" s="222">
        <v>0</v>
      </c>
      <c r="L721" s="222">
        <v>0</v>
      </c>
      <c r="M721" s="222">
        <v>0</v>
      </c>
      <c r="N721" s="222">
        <v>0</v>
      </c>
      <c r="O721" s="222">
        <v>0</v>
      </c>
      <c r="P721" s="222">
        <v>0</v>
      </c>
      <c r="Q721" s="222">
        <v>0</v>
      </c>
      <c r="R721" s="222">
        <v>0</v>
      </c>
      <c r="S721" s="222">
        <v>0</v>
      </c>
      <c r="T721" s="222">
        <v>0</v>
      </c>
      <c r="U721" s="222">
        <v>0</v>
      </c>
      <c r="V721" s="222">
        <v>0</v>
      </c>
      <c r="W721" s="222">
        <v>0</v>
      </c>
      <c r="X721" s="222">
        <v>0</v>
      </c>
      <c r="Y721" s="222">
        <v>0</v>
      </c>
      <c r="Z721" s="222">
        <v>0</v>
      </c>
      <c r="AA721" s="222">
        <v>0</v>
      </c>
      <c r="AB721" s="222">
        <v>0</v>
      </c>
      <c r="AC721" s="222">
        <v>0</v>
      </c>
      <c r="AD721" s="222">
        <v>0</v>
      </c>
      <c r="AE721" s="222">
        <v>0</v>
      </c>
      <c r="AF721" s="222">
        <v>0</v>
      </c>
      <c r="AG721" s="222">
        <v>0</v>
      </c>
      <c r="AH721" s="222">
        <v>0</v>
      </c>
      <c r="AI721" s="222">
        <v>0</v>
      </c>
      <c r="AJ721" s="222">
        <v>0</v>
      </c>
      <c r="AK721" s="222">
        <v>0</v>
      </c>
      <c r="AL721" s="222">
        <v>0</v>
      </c>
      <c r="AM721" s="222">
        <v>0</v>
      </c>
      <c r="AN721" s="222">
        <v>0</v>
      </c>
      <c r="AO721" s="223">
        <v>0</v>
      </c>
    </row>
    <row r="722" spans="1:41">
      <c r="A722" s="111" t="s">
        <v>23</v>
      </c>
      <c r="B722" t="s">
        <v>678</v>
      </c>
      <c r="G722" s="113">
        <v>0</v>
      </c>
      <c r="H722" s="113">
        <v>0</v>
      </c>
      <c r="I722" s="113">
        <v>0</v>
      </c>
      <c r="J722" s="113">
        <v>0</v>
      </c>
      <c r="K722" s="113">
        <v>0</v>
      </c>
      <c r="L722" s="113">
        <v>0</v>
      </c>
      <c r="M722" s="113">
        <v>0</v>
      </c>
      <c r="N722" s="113">
        <v>0</v>
      </c>
      <c r="O722" s="113">
        <v>0</v>
      </c>
      <c r="P722" s="113">
        <v>0</v>
      </c>
      <c r="Q722" s="113">
        <v>0</v>
      </c>
      <c r="R722" s="113">
        <v>0</v>
      </c>
      <c r="S722" s="113">
        <v>0</v>
      </c>
      <c r="T722" s="113">
        <v>0</v>
      </c>
      <c r="U722" s="113">
        <v>0</v>
      </c>
      <c r="V722" s="113">
        <v>0</v>
      </c>
      <c r="W722" s="113">
        <v>0</v>
      </c>
      <c r="X722" s="113">
        <v>0</v>
      </c>
      <c r="Y722" s="113">
        <v>0</v>
      </c>
      <c r="Z722" s="113">
        <v>0</v>
      </c>
      <c r="AA722" s="113">
        <v>0</v>
      </c>
      <c r="AB722" s="113">
        <v>0</v>
      </c>
      <c r="AC722" s="113">
        <v>0</v>
      </c>
      <c r="AD722" s="113">
        <v>0</v>
      </c>
      <c r="AE722" s="113">
        <v>0</v>
      </c>
      <c r="AF722" s="113">
        <v>0</v>
      </c>
      <c r="AG722" s="113">
        <v>0</v>
      </c>
      <c r="AH722" s="113">
        <v>0</v>
      </c>
      <c r="AI722" s="113">
        <v>0</v>
      </c>
      <c r="AJ722" s="113">
        <v>0</v>
      </c>
      <c r="AK722" s="113">
        <v>0</v>
      </c>
      <c r="AL722" s="113">
        <v>0</v>
      </c>
      <c r="AM722" s="113">
        <v>0</v>
      </c>
      <c r="AN722" s="113">
        <v>0</v>
      </c>
      <c r="AO722" s="114">
        <v>0</v>
      </c>
    </row>
    <row r="723" spans="1:41">
      <c r="A723" s="111" t="s">
        <v>24</v>
      </c>
      <c r="B723" t="s">
        <v>678</v>
      </c>
      <c r="G723" s="113">
        <v>0</v>
      </c>
      <c r="H723" s="113">
        <v>0.32374425120428196</v>
      </c>
      <c r="I723" s="113">
        <v>0.65285459411239966</v>
      </c>
      <c r="J723" s="113">
        <v>0.65285471846565579</v>
      </c>
      <c r="K723" s="113">
        <v>0.65285471846565579</v>
      </c>
      <c r="L723" s="113">
        <v>0.65285471846565579</v>
      </c>
      <c r="M723" s="113">
        <v>0.65285459411239966</v>
      </c>
      <c r="N723" s="113">
        <v>0.65285471846565579</v>
      </c>
      <c r="O723" s="113">
        <v>0.65285471846565579</v>
      </c>
      <c r="P723" s="113">
        <v>0.65285471846565579</v>
      </c>
      <c r="Q723" s="113">
        <v>0.65831494558429982</v>
      </c>
      <c r="R723" s="113">
        <v>0.65782350151650326</v>
      </c>
      <c r="S723" s="113">
        <v>0.65751672203389844</v>
      </c>
      <c r="T723" s="113">
        <v>0.67483465388046404</v>
      </c>
      <c r="U723" s="113">
        <v>0.67507627225691358</v>
      </c>
      <c r="V723" s="113">
        <v>0.67275285602140955</v>
      </c>
      <c r="W723" s="113">
        <v>0.67263098983050862</v>
      </c>
      <c r="X723" s="113">
        <v>0.67136072132024982</v>
      </c>
      <c r="Y723" s="113">
        <v>0.67460683871543281</v>
      </c>
      <c r="Z723" s="113">
        <v>0.67429334415700271</v>
      </c>
      <c r="AA723" s="113">
        <v>0.67462723264942015</v>
      </c>
      <c r="AB723" s="113">
        <v>0.68673923978590556</v>
      </c>
      <c r="AC723" s="113">
        <v>0.68083494719000903</v>
      </c>
      <c r="AD723" s="113">
        <v>0.68318186619090115</v>
      </c>
      <c r="AE723" s="113">
        <v>0.69169496574487077</v>
      </c>
      <c r="AF723" s="113">
        <v>0.68328669598572722</v>
      </c>
      <c r="AG723" s="113">
        <v>0.67921425120428203</v>
      </c>
      <c r="AH723" s="113">
        <v>0.67108204567350582</v>
      </c>
      <c r="AI723" s="113">
        <v>0.79253376717216784</v>
      </c>
      <c r="AJ723" s="113">
        <v>0.76899904299732391</v>
      </c>
      <c r="AK723" s="113">
        <v>0.75611679179304203</v>
      </c>
      <c r="AL723" s="113">
        <v>0.7300404114183765</v>
      </c>
      <c r="AM723" s="113">
        <v>0.71479457787689582</v>
      </c>
      <c r="AN723" s="113">
        <v>0.70339648278322942</v>
      </c>
      <c r="AO723" s="114">
        <v>0.69309306940231941</v>
      </c>
    </row>
    <row r="724" spans="1:41">
      <c r="A724" s="111" t="s">
        <v>651</v>
      </c>
      <c r="B724" t="s">
        <v>678</v>
      </c>
      <c r="G724" s="113">
        <v>0</v>
      </c>
      <c r="H724" s="113">
        <v>0</v>
      </c>
      <c r="I724" s="113">
        <v>0</v>
      </c>
      <c r="J724" s="113">
        <v>0</v>
      </c>
      <c r="K724" s="113">
        <v>0</v>
      </c>
      <c r="L724" s="113">
        <v>0</v>
      </c>
      <c r="M724" s="113">
        <v>0</v>
      </c>
      <c r="N724" s="113">
        <v>0</v>
      </c>
      <c r="O724" s="113">
        <v>0</v>
      </c>
      <c r="P724" s="113">
        <v>0</v>
      </c>
      <c r="Q724" s="113">
        <v>0</v>
      </c>
      <c r="R724" s="113">
        <v>0</v>
      </c>
      <c r="S724" s="113">
        <v>0</v>
      </c>
      <c r="T724" s="113">
        <v>0</v>
      </c>
      <c r="U724" s="113">
        <v>0</v>
      </c>
      <c r="V724" s="113">
        <v>0</v>
      </c>
      <c r="W724" s="113">
        <v>0</v>
      </c>
      <c r="X724" s="113">
        <v>0</v>
      </c>
      <c r="Y724" s="113">
        <v>0</v>
      </c>
      <c r="Z724" s="113">
        <v>0</v>
      </c>
      <c r="AA724" s="113">
        <v>0</v>
      </c>
      <c r="AB724" s="113">
        <v>0</v>
      </c>
      <c r="AC724" s="113">
        <v>0</v>
      </c>
      <c r="AD724" s="113">
        <v>0</v>
      </c>
      <c r="AE724" s="113">
        <v>0</v>
      </c>
      <c r="AF724" s="113">
        <v>0</v>
      </c>
      <c r="AG724" s="113">
        <v>0</v>
      </c>
      <c r="AH724" s="113">
        <v>0</v>
      </c>
      <c r="AI724" s="113">
        <v>0</v>
      </c>
      <c r="AJ724" s="113">
        <v>0</v>
      </c>
      <c r="AK724" s="113">
        <v>0</v>
      </c>
      <c r="AL724" s="113">
        <v>0</v>
      </c>
      <c r="AM724" s="113">
        <v>0</v>
      </c>
      <c r="AN724" s="113">
        <v>0</v>
      </c>
      <c r="AO724" s="409">
        <v>0</v>
      </c>
    </row>
    <row r="725" spans="1:41" ht="17.25" thickBot="1">
      <c r="A725" s="138" t="s">
        <v>184</v>
      </c>
      <c r="B725" s="378" t="s">
        <v>678</v>
      </c>
      <c r="C725" s="378"/>
      <c r="D725" s="378"/>
      <c r="E725" s="378"/>
      <c r="F725" s="378"/>
      <c r="G725" s="140">
        <v>14.305772533678777</v>
      </c>
      <c r="H725" s="140">
        <v>14.685152495382368</v>
      </c>
      <c r="I725" s="140">
        <v>14.817996148959322</v>
      </c>
      <c r="J725" s="140">
        <v>15.792971205939471</v>
      </c>
      <c r="K725" s="140">
        <v>15.850099094791675</v>
      </c>
      <c r="L725" s="140">
        <v>15.445267084993818</v>
      </c>
      <c r="M725" s="140">
        <v>20.656167745794114</v>
      </c>
      <c r="N725" s="140">
        <v>22.456073281879782</v>
      </c>
      <c r="O725" s="140">
        <v>24.28103590506019</v>
      </c>
      <c r="P725" s="140">
        <v>34.363685035562391</v>
      </c>
      <c r="Q725" s="140">
        <v>105.07258928598351</v>
      </c>
      <c r="R725" s="140">
        <v>105.07531885233995</v>
      </c>
      <c r="S725" s="140">
        <v>105.08259835010701</v>
      </c>
      <c r="T725" s="140">
        <v>105.08775396578864</v>
      </c>
      <c r="U725" s="140">
        <v>106.90794825268027</v>
      </c>
      <c r="V725" s="140">
        <v>106.91627858002875</v>
      </c>
      <c r="W725" s="140">
        <v>106.93330575951153</v>
      </c>
      <c r="X725" s="140">
        <v>106.95197125185322</v>
      </c>
      <c r="Y725" s="140">
        <v>133.04455735085833</v>
      </c>
      <c r="Z725" s="140">
        <v>133.06013654244788</v>
      </c>
      <c r="AA725" s="140">
        <v>133.08304945747474</v>
      </c>
      <c r="AB725" s="140">
        <v>133.11995515402253</v>
      </c>
      <c r="AC725" s="140">
        <v>210.18822816468983</v>
      </c>
      <c r="AD725" s="140">
        <v>210.2123712099347</v>
      </c>
      <c r="AE725" s="140">
        <v>210.25175099781802</v>
      </c>
      <c r="AF725" s="140">
        <v>210.27184098172381</v>
      </c>
      <c r="AG725" s="140">
        <v>210.2977472045836</v>
      </c>
      <c r="AH725" s="140">
        <v>210.29536299757882</v>
      </c>
      <c r="AI725" s="140">
        <v>209.92870936619082</v>
      </c>
      <c r="AJ725" s="140">
        <v>238.46963678735139</v>
      </c>
      <c r="AK725" s="140">
        <v>238.54503874469151</v>
      </c>
      <c r="AL725" s="140">
        <v>238.57783578306532</v>
      </c>
      <c r="AM725" s="140">
        <v>238.62449614867026</v>
      </c>
      <c r="AN725" s="140">
        <v>238.6673020014895</v>
      </c>
      <c r="AO725" s="141">
        <v>238.71018920574733</v>
      </c>
    </row>
    <row r="726" spans="1:41">
      <c r="A726" s="95" t="s">
        <v>662</v>
      </c>
      <c r="G726" s="227"/>
      <c r="H726" s="227"/>
      <c r="I726" s="227"/>
      <c r="J726" s="227"/>
      <c r="K726" s="227"/>
      <c r="L726" s="227"/>
      <c r="M726" s="227"/>
      <c r="N726" s="227"/>
      <c r="O726" s="227"/>
      <c r="P726" s="227"/>
      <c r="Q726" s="227"/>
      <c r="R726" s="227"/>
      <c r="S726" s="227"/>
      <c r="T726" s="227"/>
      <c r="U726" s="227"/>
      <c r="V726" s="227"/>
      <c r="W726" s="227"/>
      <c r="X726" s="227"/>
      <c r="Y726" s="227"/>
      <c r="Z726" s="227"/>
      <c r="AA726" s="227"/>
      <c r="AB726" s="227"/>
      <c r="AC726" s="227"/>
      <c r="AD726" s="227"/>
      <c r="AE726" s="227"/>
      <c r="AF726" s="227"/>
      <c r="AG726" s="227"/>
      <c r="AH726" s="227"/>
      <c r="AI726" s="227"/>
      <c r="AJ726" s="227"/>
      <c r="AK726" s="227"/>
      <c r="AL726" s="227"/>
      <c r="AM726" s="227"/>
      <c r="AN726" s="227"/>
      <c r="AO726" s="411"/>
    </row>
    <row r="727" spans="1:41">
      <c r="A727" s="111" t="s">
        <v>12</v>
      </c>
      <c r="B727" t="s">
        <v>678</v>
      </c>
      <c r="G727" s="113">
        <v>145.97344912466551</v>
      </c>
      <c r="H727" s="113">
        <v>146.327931196337</v>
      </c>
      <c r="I727" s="113">
        <v>108.15531177520073</v>
      </c>
      <c r="J727" s="113">
        <v>94.768893853492997</v>
      </c>
      <c r="K727" s="113">
        <v>53.855729043543718</v>
      </c>
      <c r="L727" s="113">
        <v>53.76528633753346</v>
      </c>
      <c r="M727" s="113">
        <v>0</v>
      </c>
      <c r="N727" s="113">
        <v>0</v>
      </c>
      <c r="O727" s="113">
        <v>0</v>
      </c>
      <c r="P727" s="113">
        <v>0</v>
      </c>
      <c r="Q727" s="113">
        <v>0</v>
      </c>
      <c r="R727" s="113">
        <v>0</v>
      </c>
      <c r="S727" s="113">
        <v>0</v>
      </c>
      <c r="T727" s="113">
        <v>0</v>
      </c>
      <c r="U727" s="113">
        <v>0</v>
      </c>
      <c r="V727" s="113">
        <v>0</v>
      </c>
      <c r="W727" s="113">
        <v>0</v>
      </c>
      <c r="X727" s="113">
        <v>0</v>
      </c>
      <c r="Y727" s="113">
        <v>0</v>
      </c>
      <c r="Z727" s="113">
        <v>0</v>
      </c>
      <c r="AA727" s="113">
        <v>0</v>
      </c>
      <c r="AB727" s="113">
        <v>0</v>
      </c>
      <c r="AC727" s="113">
        <v>0</v>
      </c>
      <c r="AD727" s="113">
        <v>0</v>
      </c>
      <c r="AE727" s="113">
        <v>0</v>
      </c>
      <c r="AF727" s="113">
        <v>0</v>
      </c>
      <c r="AG727" s="113">
        <v>0</v>
      </c>
      <c r="AH727" s="113">
        <v>0</v>
      </c>
      <c r="AI727" s="113">
        <v>0</v>
      </c>
      <c r="AJ727" s="113">
        <v>0</v>
      </c>
      <c r="AK727" s="113">
        <v>0</v>
      </c>
      <c r="AL727" s="113">
        <v>0</v>
      </c>
      <c r="AM727" s="113">
        <v>0</v>
      </c>
      <c r="AN727" s="113">
        <v>0</v>
      </c>
      <c r="AO727" s="114">
        <v>0</v>
      </c>
    </row>
    <row r="728" spans="1:41">
      <c r="A728" s="111" t="s">
        <v>20</v>
      </c>
      <c r="B728" t="s">
        <v>678</v>
      </c>
      <c r="G728" s="113">
        <v>0</v>
      </c>
      <c r="H728" s="113">
        <v>0</v>
      </c>
      <c r="I728" s="113">
        <v>0</v>
      </c>
      <c r="J728" s="113">
        <v>0</v>
      </c>
      <c r="K728" s="113">
        <v>0</v>
      </c>
      <c r="L728" s="113">
        <v>0</v>
      </c>
      <c r="M728" s="113">
        <v>0</v>
      </c>
      <c r="N728" s="113">
        <v>0</v>
      </c>
      <c r="O728" s="113">
        <v>0</v>
      </c>
      <c r="P728" s="113">
        <v>0</v>
      </c>
      <c r="Q728" s="113">
        <v>0</v>
      </c>
      <c r="R728" s="113">
        <v>0</v>
      </c>
      <c r="S728" s="113">
        <v>0</v>
      </c>
      <c r="T728" s="113">
        <v>0</v>
      </c>
      <c r="U728" s="113">
        <v>0</v>
      </c>
      <c r="V728" s="113">
        <v>0</v>
      </c>
      <c r="W728" s="113">
        <v>0</v>
      </c>
      <c r="X728" s="113">
        <v>0</v>
      </c>
      <c r="Y728" s="113">
        <v>0</v>
      </c>
      <c r="Z728" s="113">
        <v>0</v>
      </c>
      <c r="AA728" s="113">
        <v>0</v>
      </c>
      <c r="AB728" s="113">
        <v>0</v>
      </c>
      <c r="AC728" s="113">
        <v>0</v>
      </c>
      <c r="AD728" s="113">
        <v>0</v>
      </c>
      <c r="AE728" s="113">
        <v>0</v>
      </c>
      <c r="AF728" s="113">
        <v>0</v>
      </c>
      <c r="AG728" s="113">
        <v>0</v>
      </c>
      <c r="AH728" s="113">
        <v>0</v>
      </c>
      <c r="AI728" s="113">
        <v>0</v>
      </c>
      <c r="AJ728" s="113">
        <v>0</v>
      </c>
      <c r="AK728" s="113">
        <v>0</v>
      </c>
      <c r="AL728" s="113">
        <v>0</v>
      </c>
      <c r="AM728" s="113">
        <v>0</v>
      </c>
      <c r="AN728" s="113">
        <v>0</v>
      </c>
      <c r="AO728" s="114">
        <v>0</v>
      </c>
    </row>
    <row r="729" spans="1:41">
      <c r="A729" s="111" t="s">
        <v>576</v>
      </c>
      <c r="B729" t="s">
        <v>678</v>
      </c>
      <c r="G729" s="113">
        <v>0</v>
      </c>
      <c r="H729" s="113">
        <v>0</v>
      </c>
      <c r="I729" s="113">
        <v>0</v>
      </c>
      <c r="J729" s="113">
        <v>0</v>
      </c>
      <c r="K729" s="113">
        <v>0</v>
      </c>
      <c r="L729" s="113">
        <v>0</v>
      </c>
      <c r="M729" s="113">
        <v>0</v>
      </c>
      <c r="N729" s="113">
        <v>0</v>
      </c>
      <c r="O729" s="113">
        <v>0</v>
      </c>
      <c r="P729" s="113">
        <v>0</v>
      </c>
      <c r="Q729" s="113">
        <v>0</v>
      </c>
      <c r="R729" s="113">
        <v>0</v>
      </c>
      <c r="S729" s="113">
        <v>0</v>
      </c>
      <c r="T729" s="113">
        <v>0</v>
      </c>
      <c r="U729" s="113">
        <v>0</v>
      </c>
      <c r="V729" s="113">
        <v>0</v>
      </c>
      <c r="W729" s="113">
        <v>0</v>
      </c>
      <c r="X729" s="113">
        <v>0</v>
      </c>
      <c r="Y729" s="113">
        <v>0</v>
      </c>
      <c r="Z729" s="113">
        <v>0</v>
      </c>
      <c r="AA729" s="113">
        <v>0</v>
      </c>
      <c r="AB729" s="113">
        <v>0</v>
      </c>
      <c r="AC729" s="113">
        <v>0</v>
      </c>
      <c r="AD729" s="113">
        <v>0</v>
      </c>
      <c r="AE729" s="113">
        <v>0</v>
      </c>
      <c r="AF729" s="113">
        <v>0</v>
      </c>
      <c r="AG729" s="113">
        <v>0</v>
      </c>
      <c r="AH729" s="113">
        <v>0</v>
      </c>
      <c r="AI729" s="113">
        <v>0</v>
      </c>
      <c r="AJ729" s="113">
        <v>0</v>
      </c>
      <c r="AK729" s="113">
        <v>0</v>
      </c>
      <c r="AL729" s="113">
        <v>0</v>
      </c>
      <c r="AM729" s="113">
        <v>0</v>
      </c>
      <c r="AN729" s="113">
        <v>0</v>
      </c>
      <c r="AO729" s="114">
        <v>0</v>
      </c>
    </row>
    <row r="730" spans="1:41">
      <c r="A730" s="111" t="s">
        <v>22</v>
      </c>
      <c r="B730" t="s">
        <v>678</v>
      </c>
      <c r="G730" s="113">
        <v>114.82744906771387</v>
      </c>
      <c r="H730" s="113">
        <v>114.75328476760689</v>
      </c>
      <c r="I730" s="113">
        <v>113.33808202134065</v>
      </c>
      <c r="J730" s="113">
        <v>113.24849834252257</v>
      </c>
      <c r="K730" s="113">
        <v>111.26222846651378</v>
      </c>
      <c r="L730" s="113">
        <v>112.04795463612378</v>
      </c>
      <c r="M730" s="113">
        <v>114.14202566972065</v>
      </c>
      <c r="N730" s="113">
        <v>114.61884534224988</v>
      </c>
      <c r="O730" s="113">
        <v>115.39156474114998</v>
      </c>
      <c r="P730" s="113">
        <v>114.68714119179393</v>
      </c>
      <c r="Q730" s="113">
        <v>112.52896485551058</v>
      </c>
      <c r="R730" s="113">
        <v>113.38961469676474</v>
      </c>
      <c r="S730" s="113">
        <v>114.94997406370656</v>
      </c>
      <c r="T730" s="113">
        <v>115.85832435366984</v>
      </c>
      <c r="U730" s="113">
        <v>113.46737236879132</v>
      </c>
      <c r="V730" s="113">
        <v>110.77567153329025</v>
      </c>
      <c r="W730" s="113">
        <v>111.25018986605153</v>
      </c>
      <c r="X730" s="113">
        <v>111.72944871130339</v>
      </c>
      <c r="Y730" s="113">
        <v>111.19204394117455</v>
      </c>
      <c r="Z730" s="113">
        <v>111.2374944338769</v>
      </c>
      <c r="AA730" s="113">
        <v>111.53420150008191</v>
      </c>
      <c r="AB730" s="113">
        <v>111.94608462184122</v>
      </c>
      <c r="AC730" s="113">
        <v>112.4998533362764</v>
      </c>
      <c r="AD730" s="113">
        <v>112.98404858986467</v>
      </c>
      <c r="AE730" s="113">
        <v>113.81955249350122</v>
      </c>
      <c r="AF730" s="113">
        <v>113.79084103897192</v>
      </c>
      <c r="AG730" s="113">
        <v>114.51724871690057</v>
      </c>
      <c r="AH730" s="113">
        <v>115.10802656635487</v>
      </c>
      <c r="AI730" s="113">
        <v>116.09607549869155</v>
      </c>
      <c r="AJ730" s="113">
        <v>116.96713309420912</v>
      </c>
      <c r="AK730" s="113">
        <v>77.910014138758555</v>
      </c>
      <c r="AL730" s="113">
        <v>78.239227202252991</v>
      </c>
      <c r="AM730" s="113">
        <v>79.045656891114163</v>
      </c>
      <c r="AN730" s="113">
        <v>80.155061364506551</v>
      </c>
      <c r="AO730" s="114">
        <v>81.468120821405819</v>
      </c>
    </row>
    <row r="731" spans="1:41">
      <c r="A731" s="111" t="s">
        <v>21</v>
      </c>
      <c r="B731" t="s">
        <v>678</v>
      </c>
      <c r="G731" s="113">
        <v>130.53020648939287</v>
      </c>
      <c r="H731" s="113">
        <v>130.96632574501004</v>
      </c>
      <c r="I731" s="113">
        <v>132.60253771395517</v>
      </c>
      <c r="J731" s="113">
        <v>130.87094534037692</v>
      </c>
      <c r="K731" s="113">
        <v>128.80950474081459</v>
      </c>
      <c r="L731" s="113">
        <v>123.80302990232634</v>
      </c>
      <c r="M731" s="113">
        <v>120.64060273420078</v>
      </c>
      <c r="N731" s="113">
        <v>120.77716726137379</v>
      </c>
      <c r="O731" s="113">
        <v>120.70270528458828</v>
      </c>
      <c r="P731" s="113">
        <v>119.67358190406168</v>
      </c>
      <c r="Q731" s="113">
        <v>118.47373510415507</v>
      </c>
      <c r="R731" s="113">
        <v>119.33778985960501</v>
      </c>
      <c r="S731" s="113">
        <v>119.78465462094393</v>
      </c>
      <c r="T731" s="113">
        <v>120.94020725252287</v>
      </c>
      <c r="U731" s="113">
        <v>122.17248669313813</v>
      </c>
      <c r="V731" s="113">
        <v>119.11601906431201</v>
      </c>
      <c r="W731" s="113">
        <v>119.95883600806341</v>
      </c>
      <c r="X731" s="113">
        <v>119.56941297878569</v>
      </c>
      <c r="Y731" s="113">
        <v>118.89617368002901</v>
      </c>
      <c r="Z731" s="113">
        <v>117.59826267963176</v>
      </c>
      <c r="AA731" s="113">
        <v>117.65803846401791</v>
      </c>
      <c r="AB731" s="113">
        <v>118.5273181206791</v>
      </c>
      <c r="AC731" s="113">
        <v>118.09138527350721</v>
      </c>
      <c r="AD731" s="113">
        <v>118.52409695845647</v>
      </c>
      <c r="AE731" s="113">
        <v>118.9845786442072</v>
      </c>
      <c r="AF731" s="113">
        <v>117.8981537933486</v>
      </c>
      <c r="AG731" s="113">
        <v>118.51366415745569</v>
      </c>
      <c r="AH731" s="113">
        <v>119.00368763502874</v>
      </c>
      <c r="AI731" s="113">
        <v>119.5510830173952</v>
      </c>
      <c r="AJ731" s="113">
        <v>120.14511754989967</v>
      </c>
      <c r="AK731" s="113">
        <v>69.770557418129059</v>
      </c>
      <c r="AL731" s="113">
        <v>69.79172327738209</v>
      </c>
      <c r="AM731" s="113">
        <v>70.352567695120854</v>
      </c>
      <c r="AN731" s="113">
        <v>70.846263479785776</v>
      </c>
      <c r="AO731" s="114">
        <v>71.688471104726545</v>
      </c>
    </row>
    <row r="732" spans="1:41">
      <c r="A732" s="111" t="s">
        <v>175</v>
      </c>
      <c r="B732" t="s">
        <v>678</v>
      </c>
      <c r="G732" s="113">
        <v>0</v>
      </c>
      <c r="H732" s="113">
        <v>0</v>
      </c>
      <c r="I732" s="113">
        <v>0</v>
      </c>
      <c r="J732" s="113">
        <v>0</v>
      </c>
      <c r="K732" s="113">
        <v>0</v>
      </c>
      <c r="L732" s="113">
        <v>0</v>
      </c>
      <c r="M732" s="113">
        <v>0</v>
      </c>
      <c r="N732" s="113">
        <v>0</v>
      </c>
      <c r="O732" s="113">
        <v>0</v>
      </c>
      <c r="P732" s="113">
        <v>0</v>
      </c>
      <c r="Q732" s="113">
        <v>0</v>
      </c>
      <c r="R732" s="113">
        <v>0</v>
      </c>
      <c r="S732" s="113">
        <v>0</v>
      </c>
      <c r="T732" s="113">
        <v>0</v>
      </c>
      <c r="U732" s="113">
        <v>0</v>
      </c>
      <c r="V732" s="113">
        <v>0</v>
      </c>
      <c r="W732" s="113">
        <v>0</v>
      </c>
      <c r="X732" s="113">
        <v>0</v>
      </c>
      <c r="Y732" s="113">
        <v>0</v>
      </c>
      <c r="Z732" s="113">
        <v>0</v>
      </c>
      <c r="AA732" s="113">
        <v>0</v>
      </c>
      <c r="AB732" s="113">
        <v>0</v>
      </c>
      <c r="AC732" s="113">
        <v>0</v>
      </c>
      <c r="AD732" s="113">
        <v>0</v>
      </c>
      <c r="AE732" s="113">
        <v>0</v>
      </c>
      <c r="AF732" s="113">
        <v>0</v>
      </c>
      <c r="AG732" s="113">
        <v>0</v>
      </c>
      <c r="AH732" s="113">
        <v>0</v>
      </c>
      <c r="AI732" s="113">
        <v>0</v>
      </c>
      <c r="AJ732" s="113">
        <v>0</v>
      </c>
      <c r="AK732" s="113">
        <v>0</v>
      </c>
      <c r="AL732" s="113">
        <v>0</v>
      </c>
      <c r="AM732" s="113">
        <v>0</v>
      </c>
      <c r="AN732" s="113">
        <v>0</v>
      </c>
      <c r="AO732" s="114">
        <v>0</v>
      </c>
    </row>
    <row r="733" spans="1:41">
      <c r="A733" s="111" t="s">
        <v>176</v>
      </c>
      <c r="B733" t="s">
        <v>678</v>
      </c>
      <c r="G733" s="113">
        <v>0</v>
      </c>
      <c r="H733" s="113">
        <v>0</v>
      </c>
      <c r="I733" s="113">
        <v>0</v>
      </c>
      <c r="J733" s="113">
        <v>0</v>
      </c>
      <c r="K733" s="113">
        <v>0</v>
      </c>
      <c r="L733" s="113">
        <v>0</v>
      </c>
      <c r="M733" s="113">
        <v>0</v>
      </c>
      <c r="N733" s="113">
        <v>0</v>
      </c>
      <c r="O733" s="113">
        <v>0</v>
      </c>
      <c r="P733" s="113">
        <v>0</v>
      </c>
      <c r="Q733" s="113">
        <v>0</v>
      </c>
      <c r="R733" s="113">
        <v>0</v>
      </c>
      <c r="S733" s="113">
        <v>0</v>
      </c>
      <c r="T733" s="113">
        <v>0</v>
      </c>
      <c r="U733" s="113">
        <v>0</v>
      </c>
      <c r="V733" s="113">
        <v>0</v>
      </c>
      <c r="W733" s="113">
        <v>0</v>
      </c>
      <c r="X733" s="113">
        <v>0</v>
      </c>
      <c r="Y733" s="113">
        <v>0</v>
      </c>
      <c r="Z733" s="113">
        <v>0</v>
      </c>
      <c r="AA733" s="113">
        <v>0</v>
      </c>
      <c r="AB733" s="113">
        <v>0</v>
      </c>
      <c r="AC733" s="113">
        <v>0</v>
      </c>
      <c r="AD733" s="113">
        <v>0</v>
      </c>
      <c r="AE733" s="113">
        <v>0</v>
      </c>
      <c r="AF733" s="113">
        <v>0</v>
      </c>
      <c r="AG733" s="113">
        <v>0</v>
      </c>
      <c r="AH733" s="113">
        <v>0</v>
      </c>
      <c r="AI733" s="113">
        <v>0</v>
      </c>
      <c r="AJ733" s="113">
        <v>0</v>
      </c>
      <c r="AK733" s="113">
        <v>0</v>
      </c>
      <c r="AL733" s="113">
        <v>0</v>
      </c>
      <c r="AM733" s="113">
        <v>0</v>
      </c>
      <c r="AN733" s="113">
        <v>0</v>
      </c>
      <c r="AO733" s="114">
        <v>0</v>
      </c>
    </row>
    <row r="734" spans="1:41">
      <c r="A734" s="111" t="s">
        <v>177</v>
      </c>
      <c r="B734" t="s">
        <v>678</v>
      </c>
      <c r="G734" s="113">
        <v>2.436229503294701</v>
      </c>
      <c r="H734" s="113">
        <v>2.4539124998693271</v>
      </c>
      <c r="I734" s="113">
        <v>2.4565985727029442</v>
      </c>
      <c r="J734" s="113">
        <v>2.4541861165001606</v>
      </c>
      <c r="K734" s="113">
        <v>2.333128214173398</v>
      </c>
      <c r="L734" s="113">
        <v>2.3131943887511501</v>
      </c>
      <c r="M734" s="113">
        <v>2.2105407531357155</v>
      </c>
      <c r="N734" s="113">
        <v>2.2078920606601251</v>
      </c>
      <c r="O734" s="113">
        <v>2.2101552610780173</v>
      </c>
      <c r="P734" s="113">
        <v>2.1803975360199983</v>
      </c>
      <c r="Q734" s="113">
        <v>2.1794897435891851</v>
      </c>
      <c r="R734" s="113">
        <v>2.1885924489874591</v>
      </c>
      <c r="S734" s="113">
        <v>2.1959914449509719</v>
      </c>
      <c r="T734" s="113">
        <v>2.2064495583363244</v>
      </c>
      <c r="U734" s="113">
        <v>2.301119736166962</v>
      </c>
      <c r="V734" s="113">
        <v>2.2831258185026799</v>
      </c>
      <c r="W734" s="113">
        <v>2.2854511044695376</v>
      </c>
      <c r="X734" s="113">
        <v>2.2827900404236772</v>
      </c>
      <c r="Y734" s="113">
        <v>2.2624582754742559</v>
      </c>
      <c r="Z734" s="113">
        <v>2.1858442906048769</v>
      </c>
      <c r="AA734" s="113">
        <v>2.1808575990457393</v>
      </c>
      <c r="AB734" s="113">
        <v>2.1956431814528918</v>
      </c>
      <c r="AC734" s="113">
        <v>2.1806711906004339</v>
      </c>
      <c r="AD734" s="113">
        <v>2.1852971332424143</v>
      </c>
      <c r="AE734" s="113">
        <v>2.190084703239557</v>
      </c>
      <c r="AF734" s="113">
        <v>2.1722648224503094</v>
      </c>
      <c r="AG734" s="113">
        <v>2.176791299185298</v>
      </c>
      <c r="AH734" s="113">
        <v>2.1784949327208549</v>
      </c>
      <c r="AI734" s="113">
        <v>2.1873861829364656</v>
      </c>
      <c r="AJ734" s="113">
        <v>2.2000204783021928</v>
      </c>
      <c r="AK734" s="113">
        <v>2.2181511663322895</v>
      </c>
      <c r="AL734" s="113">
        <v>2.2251274416784859</v>
      </c>
      <c r="AM734" s="113">
        <v>2.2429596940380034</v>
      </c>
      <c r="AN734" s="113">
        <v>2.2633784774249417</v>
      </c>
      <c r="AO734" s="114">
        <v>2.2933475817664197</v>
      </c>
    </row>
    <row r="735" spans="1:41">
      <c r="A735" s="111" t="s">
        <v>178</v>
      </c>
      <c r="B735" t="s">
        <v>678</v>
      </c>
      <c r="G735" s="113">
        <v>0</v>
      </c>
      <c r="H735" s="113">
        <v>0</v>
      </c>
      <c r="I735" s="113">
        <v>0</v>
      </c>
      <c r="J735" s="113">
        <v>0</v>
      </c>
      <c r="K735" s="113">
        <v>0</v>
      </c>
      <c r="L735" s="113">
        <v>0</v>
      </c>
      <c r="M735" s="113">
        <v>0</v>
      </c>
      <c r="N735" s="113">
        <v>0</v>
      </c>
      <c r="O735" s="113">
        <v>0</v>
      </c>
      <c r="P735" s="113">
        <v>0</v>
      </c>
      <c r="Q735" s="113">
        <v>0</v>
      </c>
      <c r="R735" s="113">
        <v>0</v>
      </c>
      <c r="S735" s="113">
        <v>0</v>
      </c>
      <c r="T735" s="113">
        <v>0</v>
      </c>
      <c r="U735" s="113">
        <v>0</v>
      </c>
      <c r="V735" s="113">
        <v>0</v>
      </c>
      <c r="W735" s="113">
        <v>0</v>
      </c>
      <c r="X735" s="113">
        <v>0</v>
      </c>
      <c r="Y735" s="113">
        <v>0</v>
      </c>
      <c r="Z735" s="113">
        <v>0</v>
      </c>
      <c r="AA735" s="113">
        <v>0</v>
      </c>
      <c r="AB735" s="113">
        <v>0</v>
      </c>
      <c r="AC735" s="113">
        <v>0</v>
      </c>
      <c r="AD735" s="113">
        <v>0</v>
      </c>
      <c r="AE735" s="113">
        <v>0</v>
      </c>
      <c r="AF735" s="113">
        <v>0</v>
      </c>
      <c r="AG735" s="113">
        <v>0</v>
      </c>
      <c r="AH735" s="113">
        <v>0</v>
      </c>
      <c r="AI735" s="113">
        <v>0</v>
      </c>
      <c r="AJ735" s="113">
        <v>0</v>
      </c>
      <c r="AK735" s="113">
        <v>0</v>
      </c>
      <c r="AL735" s="113">
        <v>0</v>
      </c>
      <c r="AM735" s="113">
        <v>0</v>
      </c>
      <c r="AN735" s="113">
        <v>0</v>
      </c>
      <c r="AO735" s="114">
        <v>0</v>
      </c>
    </row>
    <row r="736" spans="1:41">
      <c r="A736" s="111" t="s">
        <v>1</v>
      </c>
      <c r="B736" t="s">
        <v>678</v>
      </c>
      <c r="G736" s="222">
        <v>27.904099794859807</v>
      </c>
      <c r="H736" s="222">
        <v>27.904099794859807</v>
      </c>
      <c r="I736" s="222">
        <v>36.133439980757672</v>
      </c>
      <c r="J736" s="222">
        <v>47.973071344984923</v>
      </c>
      <c r="K736" s="222">
        <v>75.846642942380925</v>
      </c>
      <c r="L736" s="222">
        <v>83.810520541636919</v>
      </c>
      <c r="M736" s="222">
        <v>111.6840921390329</v>
      </c>
      <c r="N736" s="222">
        <v>111.6840921390329</v>
      </c>
      <c r="O736" s="222">
        <v>111.6840921390329</v>
      </c>
      <c r="P736" s="222">
        <v>123.6299085379169</v>
      </c>
      <c r="Q736" s="222">
        <v>135.5757249368009</v>
      </c>
      <c r="R736" s="222">
        <v>135.5757249368009</v>
      </c>
      <c r="S736" s="222">
        <v>135.5757249368009</v>
      </c>
      <c r="T736" s="222">
        <v>135.5757249368009</v>
      </c>
      <c r="U736" s="222">
        <v>135.5757249368009</v>
      </c>
      <c r="V736" s="222">
        <v>135.5757249368009</v>
      </c>
      <c r="W736" s="222">
        <v>135.5757249368009</v>
      </c>
      <c r="X736" s="222">
        <v>139.55766373642888</v>
      </c>
      <c r="Y736" s="222">
        <v>151.50348013531288</v>
      </c>
      <c r="Z736" s="222">
        <v>163.44929653419689</v>
      </c>
      <c r="AA736" s="222">
        <v>166.22338056460441</v>
      </c>
      <c r="AB736" s="222">
        <v>166.22338056460441</v>
      </c>
      <c r="AC736" s="222">
        <v>171.91888036100568</v>
      </c>
      <c r="AD736" s="222">
        <v>171.91888036100568</v>
      </c>
      <c r="AE736" s="222">
        <v>171.91888036100568</v>
      </c>
      <c r="AF736" s="222">
        <v>183.86469675988963</v>
      </c>
      <c r="AG736" s="222">
        <v>183.86469675988963</v>
      </c>
      <c r="AH736" s="222">
        <v>183.86469675988963</v>
      </c>
      <c r="AI736" s="222">
        <v>183.86469675988963</v>
      </c>
      <c r="AJ736" s="222">
        <v>183.86469675988963</v>
      </c>
      <c r="AK736" s="222">
        <v>183.86469675988963</v>
      </c>
      <c r="AL736" s="222">
        <v>183.86469675988963</v>
      </c>
      <c r="AM736" s="222">
        <v>183.86469675988963</v>
      </c>
      <c r="AN736" s="222">
        <v>183.86469675988963</v>
      </c>
      <c r="AO736" s="223">
        <v>183.86469675988963</v>
      </c>
    </row>
    <row r="737" spans="1:41">
      <c r="A737" s="111" t="s">
        <v>179</v>
      </c>
      <c r="B737" t="s">
        <v>678</v>
      </c>
      <c r="G737" s="113">
        <v>0</v>
      </c>
      <c r="H737" s="113">
        <v>0</v>
      </c>
      <c r="I737" s="113">
        <v>0</v>
      </c>
      <c r="J737" s="113">
        <v>0</v>
      </c>
      <c r="K737" s="113">
        <v>0</v>
      </c>
      <c r="L737" s="113">
        <v>0</v>
      </c>
      <c r="M737" s="113">
        <v>0</v>
      </c>
      <c r="N737" s="113">
        <v>0</v>
      </c>
      <c r="O737" s="113">
        <v>0</v>
      </c>
      <c r="P737" s="113">
        <v>0</v>
      </c>
      <c r="Q737" s="113">
        <v>0</v>
      </c>
      <c r="R737" s="113">
        <v>0</v>
      </c>
      <c r="S737" s="113">
        <v>0</v>
      </c>
      <c r="T737" s="113">
        <v>0</v>
      </c>
      <c r="U737" s="113">
        <v>0</v>
      </c>
      <c r="V737" s="113">
        <v>0</v>
      </c>
      <c r="W737" s="113">
        <v>0</v>
      </c>
      <c r="X737" s="113">
        <v>0</v>
      </c>
      <c r="Y737" s="113">
        <v>0</v>
      </c>
      <c r="Z737" s="113">
        <v>0</v>
      </c>
      <c r="AA737" s="113">
        <v>0</v>
      </c>
      <c r="AB737" s="113">
        <v>0</v>
      </c>
      <c r="AC737" s="113">
        <v>0</v>
      </c>
      <c r="AD737" s="113">
        <v>0</v>
      </c>
      <c r="AE737" s="113">
        <v>0</v>
      </c>
      <c r="AF737" s="113">
        <v>0</v>
      </c>
      <c r="AG737" s="113">
        <v>0</v>
      </c>
      <c r="AH737" s="113">
        <v>0</v>
      </c>
      <c r="AI737" s="113">
        <v>0</v>
      </c>
      <c r="AJ737" s="113">
        <v>0</v>
      </c>
      <c r="AK737" s="113">
        <v>0</v>
      </c>
      <c r="AL737" s="113">
        <v>0</v>
      </c>
      <c r="AM737" s="113">
        <v>0</v>
      </c>
      <c r="AN737" s="113">
        <v>0</v>
      </c>
      <c r="AO737" s="114">
        <v>0</v>
      </c>
    </row>
    <row r="738" spans="1:41">
      <c r="A738" s="111" t="s">
        <v>180</v>
      </c>
      <c r="B738" t="s">
        <v>678</v>
      </c>
      <c r="G738" s="222">
        <v>8.10284366369034</v>
      </c>
      <c r="H738" s="222">
        <v>9.0048855330994009</v>
      </c>
      <c r="I738" s="222">
        <v>9.0048855330994009</v>
      </c>
      <c r="J738" s="222">
        <v>12.613053010735655</v>
      </c>
      <c r="K738" s="222">
        <v>17.754691666367311</v>
      </c>
      <c r="L738" s="222">
        <v>21.362859144003568</v>
      </c>
      <c r="M738" s="222">
        <v>21.362859144003568</v>
      </c>
      <c r="N738" s="222">
        <v>22.264901013412633</v>
      </c>
      <c r="O738" s="222">
        <v>27.226131295162475</v>
      </c>
      <c r="P738" s="222">
        <v>29.932256903389664</v>
      </c>
      <c r="Q738" s="222">
        <v>31.736340642207789</v>
      </c>
      <c r="R738" s="222">
        <v>31.736340642207789</v>
      </c>
      <c r="S738" s="222">
        <v>35.344508119844043</v>
      </c>
      <c r="T738" s="222">
        <v>37.148591858662172</v>
      </c>
      <c r="U738" s="222">
        <v>37.148591858662172</v>
      </c>
      <c r="V738" s="222">
        <v>37.148591858662172</v>
      </c>
      <c r="W738" s="222">
        <v>37.148591858662172</v>
      </c>
      <c r="X738" s="222">
        <v>37.148591858662172</v>
      </c>
      <c r="Y738" s="222">
        <v>37.148591858662172</v>
      </c>
      <c r="Z738" s="222">
        <v>37.148591858662172</v>
      </c>
      <c r="AA738" s="222">
        <v>37.148591858662172</v>
      </c>
      <c r="AB738" s="222">
        <v>37.148591858662172</v>
      </c>
      <c r="AC738" s="222">
        <v>37.148591858662172</v>
      </c>
      <c r="AD738" s="222">
        <v>37.148591858662172</v>
      </c>
      <c r="AE738" s="222">
        <v>37.148591858662172</v>
      </c>
      <c r="AF738" s="222">
        <v>37.148591858662172</v>
      </c>
      <c r="AG738" s="222">
        <v>37.148591858662172</v>
      </c>
      <c r="AH738" s="222">
        <v>37.148591858662172</v>
      </c>
      <c r="AI738" s="222">
        <v>37.148591858662172</v>
      </c>
      <c r="AJ738" s="222">
        <v>37.148591858662172</v>
      </c>
      <c r="AK738" s="222">
        <v>37.148591858662172</v>
      </c>
      <c r="AL738" s="222">
        <v>37.148591858662172</v>
      </c>
      <c r="AM738" s="222">
        <v>37.148591858662172</v>
      </c>
      <c r="AN738" s="222">
        <v>37.148591858662172</v>
      </c>
      <c r="AO738" s="223">
        <v>37.148591858662172</v>
      </c>
    </row>
    <row r="739" spans="1:41">
      <c r="A739" s="111" t="s">
        <v>181</v>
      </c>
      <c r="B739" t="s">
        <v>678</v>
      </c>
      <c r="G739" s="113">
        <v>0</v>
      </c>
      <c r="H739" s="113">
        <v>0</v>
      </c>
      <c r="I739" s="113">
        <v>0</v>
      </c>
      <c r="J739" s="113">
        <v>0</v>
      </c>
      <c r="K739" s="113">
        <v>0</v>
      </c>
      <c r="L739" s="113">
        <v>0</v>
      </c>
      <c r="M739" s="113">
        <v>0</v>
      </c>
      <c r="N739" s="113">
        <v>0</v>
      </c>
      <c r="O739" s="113">
        <v>0</v>
      </c>
      <c r="P739" s="113">
        <v>0</v>
      </c>
      <c r="Q739" s="113">
        <v>0</v>
      </c>
      <c r="R739" s="113">
        <v>0</v>
      </c>
      <c r="S739" s="113">
        <v>0</v>
      </c>
      <c r="T739" s="113">
        <v>0</v>
      </c>
      <c r="U739" s="113">
        <v>0</v>
      </c>
      <c r="V739" s="113">
        <v>0</v>
      </c>
      <c r="W739" s="113">
        <v>0</v>
      </c>
      <c r="X739" s="113">
        <v>0</v>
      </c>
      <c r="Y739" s="113">
        <v>0</v>
      </c>
      <c r="Z739" s="113">
        <v>0</v>
      </c>
      <c r="AA739" s="113">
        <v>0</v>
      </c>
      <c r="AB739" s="113">
        <v>0</v>
      </c>
      <c r="AC739" s="113">
        <v>0</v>
      </c>
      <c r="AD739" s="113">
        <v>0</v>
      </c>
      <c r="AE739" s="113">
        <v>0</v>
      </c>
      <c r="AF739" s="113">
        <v>0</v>
      </c>
      <c r="AG739" s="113">
        <v>0</v>
      </c>
      <c r="AH739" s="113">
        <v>0</v>
      </c>
      <c r="AI739" s="113">
        <v>0</v>
      </c>
      <c r="AJ739" s="113">
        <v>0</v>
      </c>
      <c r="AK739" s="113">
        <v>0</v>
      </c>
      <c r="AL739" s="113">
        <v>0</v>
      </c>
      <c r="AM739" s="113">
        <v>0</v>
      </c>
      <c r="AN739" s="113">
        <v>0</v>
      </c>
      <c r="AO739" s="114">
        <v>0</v>
      </c>
    </row>
    <row r="740" spans="1:41">
      <c r="A740" s="111" t="s">
        <v>182</v>
      </c>
      <c r="B740" t="s">
        <v>678</v>
      </c>
      <c r="G740" s="113">
        <v>0</v>
      </c>
      <c r="H740" s="113">
        <v>0</v>
      </c>
      <c r="I740" s="113">
        <v>0</v>
      </c>
      <c r="J740" s="113">
        <v>0</v>
      </c>
      <c r="K740" s="113">
        <v>0</v>
      </c>
      <c r="L740" s="113">
        <v>0</v>
      </c>
      <c r="M740" s="113">
        <v>0</v>
      </c>
      <c r="N740" s="113">
        <v>0</v>
      </c>
      <c r="O740" s="113">
        <v>0</v>
      </c>
      <c r="P740" s="113">
        <v>0</v>
      </c>
      <c r="Q740" s="113">
        <v>0</v>
      </c>
      <c r="R740" s="113">
        <v>0</v>
      </c>
      <c r="S740" s="113">
        <v>0</v>
      </c>
      <c r="T740" s="113">
        <v>0</v>
      </c>
      <c r="U740" s="113">
        <v>0</v>
      </c>
      <c r="V740" s="113">
        <v>0</v>
      </c>
      <c r="W740" s="113">
        <v>0</v>
      </c>
      <c r="X740" s="113">
        <v>0</v>
      </c>
      <c r="Y740" s="113">
        <v>0</v>
      </c>
      <c r="Z740" s="113">
        <v>0</v>
      </c>
      <c r="AA740" s="113">
        <v>0</v>
      </c>
      <c r="AB740" s="113">
        <v>0</v>
      </c>
      <c r="AC740" s="113">
        <v>0</v>
      </c>
      <c r="AD740" s="113">
        <v>0</v>
      </c>
      <c r="AE740" s="113">
        <v>0</v>
      </c>
      <c r="AF740" s="113">
        <v>0</v>
      </c>
      <c r="AG740" s="113">
        <v>0</v>
      </c>
      <c r="AH740" s="113">
        <v>0</v>
      </c>
      <c r="AI740" s="113">
        <v>0</v>
      </c>
      <c r="AJ740" s="113">
        <v>0</v>
      </c>
      <c r="AK740" s="113">
        <v>0</v>
      </c>
      <c r="AL740" s="113">
        <v>0</v>
      </c>
      <c r="AM740" s="113">
        <v>0</v>
      </c>
      <c r="AN740" s="113">
        <v>0</v>
      </c>
      <c r="AO740" s="114">
        <v>0</v>
      </c>
    </row>
    <row r="741" spans="1:41">
      <c r="A741" s="111" t="s">
        <v>183</v>
      </c>
      <c r="B741" t="s">
        <v>678</v>
      </c>
      <c r="G741" s="222">
        <v>25.302274436924211</v>
      </c>
      <c r="H741" s="222">
        <v>28.369216792915022</v>
      </c>
      <c r="I741" s="222">
        <v>31.436159148905841</v>
      </c>
      <c r="J741" s="222">
        <v>34.503101504896648</v>
      </c>
      <c r="K741" s="222">
        <v>37.570043860887459</v>
      </c>
      <c r="L741" s="222">
        <v>40.63698621687827</v>
      </c>
      <c r="M741" s="222">
        <v>43.703928572869096</v>
      </c>
      <c r="N741" s="222">
        <v>46.770870928859907</v>
      </c>
      <c r="O741" s="222">
        <v>49.837813284850718</v>
      </c>
      <c r="P741" s="222">
        <v>50.585380484123476</v>
      </c>
      <c r="Q741" s="222">
        <v>51.344161191385311</v>
      </c>
      <c r="R741" s="222">
        <v>52.11432360925609</v>
      </c>
      <c r="S741" s="222">
        <v>52.89603846339493</v>
      </c>
      <c r="T741" s="222">
        <v>53.689479040345844</v>
      </c>
      <c r="U741" s="222">
        <v>54.494821225951021</v>
      </c>
      <c r="V741" s="222">
        <v>55.312243544340298</v>
      </c>
      <c r="W741" s="222">
        <v>56.141927197505389</v>
      </c>
      <c r="X741" s="222">
        <v>56.984056105467957</v>
      </c>
      <c r="Y741" s="222">
        <v>57.838816947049978</v>
      </c>
      <c r="Z741" s="222">
        <v>58.706399201255707</v>
      </c>
      <c r="AA741" s="222">
        <v>59.586995189274539</v>
      </c>
      <c r="AB741" s="222">
        <v>60.480800117113667</v>
      </c>
      <c r="AC741" s="222">
        <v>61.388012118870357</v>
      </c>
      <c r="AD741" s="222">
        <v>62.3088323006534</v>
      </c>
      <c r="AE741" s="222">
        <v>63.243464785163198</v>
      </c>
      <c r="AF741" s="222">
        <v>64.192116756940635</v>
      </c>
      <c r="AG741" s="222">
        <v>65.154998508294753</v>
      </c>
      <c r="AH741" s="222">
        <v>66.132323485919159</v>
      </c>
      <c r="AI741" s="222">
        <v>67.124308338207939</v>
      </c>
      <c r="AJ741" s="222">
        <v>68.131172963281045</v>
      </c>
      <c r="AK741" s="222">
        <v>69.153140557730268</v>
      </c>
      <c r="AL741" s="222">
        <v>70.190437666096216</v>
      </c>
      <c r="AM741" s="222">
        <v>71.24329423108766</v>
      </c>
      <c r="AN741" s="222">
        <v>72.311943644553978</v>
      </c>
      <c r="AO741" s="223">
        <v>73.396622799222257</v>
      </c>
    </row>
    <row r="742" spans="1:41">
      <c r="A742" s="111" t="s">
        <v>23</v>
      </c>
      <c r="B742" t="s">
        <v>678</v>
      </c>
      <c r="G742" s="113">
        <v>0</v>
      </c>
      <c r="H742" s="113">
        <v>0</v>
      </c>
      <c r="I742" s="113">
        <v>0</v>
      </c>
      <c r="J742" s="113">
        <v>0</v>
      </c>
      <c r="K742" s="113">
        <v>0</v>
      </c>
      <c r="L742" s="113">
        <v>0</v>
      </c>
      <c r="M742" s="113">
        <v>0</v>
      </c>
      <c r="N742" s="113">
        <v>0</v>
      </c>
      <c r="O742" s="113">
        <v>0</v>
      </c>
      <c r="P742" s="113">
        <v>0</v>
      </c>
      <c r="Q742" s="113">
        <v>0</v>
      </c>
      <c r="R742" s="113">
        <v>0</v>
      </c>
      <c r="S742" s="113">
        <v>0</v>
      </c>
      <c r="T742" s="113">
        <v>0</v>
      </c>
      <c r="U742" s="113">
        <v>0</v>
      </c>
      <c r="V742" s="113">
        <v>0</v>
      </c>
      <c r="W742" s="113">
        <v>0</v>
      </c>
      <c r="X742" s="113">
        <v>0</v>
      </c>
      <c r="Y742" s="113">
        <v>0</v>
      </c>
      <c r="Z742" s="113">
        <v>0</v>
      </c>
      <c r="AA742" s="113">
        <v>0</v>
      </c>
      <c r="AB742" s="113">
        <v>0</v>
      </c>
      <c r="AC742" s="113">
        <v>0</v>
      </c>
      <c r="AD742" s="113">
        <v>0</v>
      </c>
      <c r="AE742" s="113">
        <v>0</v>
      </c>
      <c r="AF742" s="113">
        <v>0</v>
      </c>
      <c r="AG742" s="113">
        <v>0</v>
      </c>
      <c r="AH742" s="113">
        <v>0</v>
      </c>
      <c r="AI742" s="113">
        <v>0</v>
      </c>
      <c r="AJ742" s="113">
        <v>0</v>
      </c>
      <c r="AK742" s="113">
        <v>0</v>
      </c>
      <c r="AL742" s="113">
        <v>0</v>
      </c>
      <c r="AM742" s="113">
        <v>0</v>
      </c>
      <c r="AN742" s="113">
        <v>0</v>
      </c>
      <c r="AO742" s="114">
        <v>0</v>
      </c>
    </row>
    <row r="743" spans="1:41">
      <c r="A743" s="111" t="s">
        <v>24</v>
      </c>
      <c r="B743" t="s">
        <v>678</v>
      </c>
      <c r="G743" s="113">
        <v>0.24890597466547726</v>
      </c>
      <c r="H743" s="113">
        <v>0.45086254539696713</v>
      </c>
      <c r="I743" s="113">
        <v>0.80585292981088319</v>
      </c>
      <c r="J743" s="113">
        <v>1.2994838901338093</v>
      </c>
      <c r="K743" s="113">
        <v>2.2744236764852817</v>
      </c>
      <c r="L743" s="113">
        <v>2.32598677896521</v>
      </c>
      <c r="M743" s="113">
        <v>3.3743327524531677</v>
      </c>
      <c r="N743" s="113">
        <v>3.3426122264942024</v>
      </c>
      <c r="O743" s="113">
        <v>3.3780688838537025</v>
      </c>
      <c r="P743" s="113">
        <v>3.3573216747011601</v>
      </c>
      <c r="Q743" s="113">
        <v>4.9057061674397877</v>
      </c>
      <c r="R743" s="113">
        <v>4.8913678017841224</v>
      </c>
      <c r="S743" s="113">
        <v>4.8144098245138274</v>
      </c>
      <c r="T743" s="113">
        <v>4.799355047314898</v>
      </c>
      <c r="U743" s="113">
        <v>7.2226014674219456</v>
      </c>
      <c r="V743" s="113">
        <v>7.5623479059768073</v>
      </c>
      <c r="W743" s="113">
        <v>7.4880810948260494</v>
      </c>
      <c r="X743" s="113">
        <v>7.5323411171097252</v>
      </c>
      <c r="Y743" s="113">
        <v>7.8562231517216787</v>
      </c>
      <c r="Z743" s="113">
        <v>7.8181892233898314</v>
      </c>
      <c r="AA743" s="113">
        <v>7.9190700064763622</v>
      </c>
      <c r="AB743" s="113">
        <v>7.9083403474397871</v>
      </c>
      <c r="AC743" s="113">
        <v>7.9909287665655668</v>
      </c>
      <c r="AD743" s="113">
        <v>7.9078321902943811</v>
      </c>
      <c r="AE743" s="113">
        <v>7.8839204767885818</v>
      </c>
      <c r="AF743" s="113">
        <v>7.941719596610171</v>
      </c>
      <c r="AG743" s="113">
        <v>7.9567765748617321</v>
      </c>
      <c r="AH743" s="113">
        <v>7.8925946635504021</v>
      </c>
      <c r="AI743" s="113">
        <v>7.8286352077787695</v>
      </c>
      <c r="AJ743" s="113">
        <v>7.8148609706690468</v>
      </c>
      <c r="AK743" s="113">
        <v>7.8779936513826962</v>
      </c>
      <c r="AL743" s="113">
        <v>7.9874885088670826</v>
      </c>
      <c r="AM743" s="113">
        <v>8.0083732154148102</v>
      </c>
      <c r="AN743" s="113">
        <v>7.9185536668867096</v>
      </c>
      <c r="AO743" s="114">
        <v>7.8955905200178425</v>
      </c>
    </row>
    <row r="744" spans="1:41">
      <c r="A744" s="111" t="s">
        <v>651</v>
      </c>
      <c r="B744" t="s">
        <v>678</v>
      </c>
      <c r="G744" s="113">
        <v>0</v>
      </c>
      <c r="H744" s="113">
        <v>0</v>
      </c>
      <c r="I744" s="113">
        <v>0</v>
      </c>
      <c r="J744" s="113">
        <v>0</v>
      </c>
      <c r="K744" s="113">
        <v>0</v>
      </c>
      <c r="L744" s="113">
        <v>0</v>
      </c>
      <c r="M744" s="113">
        <v>0</v>
      </c>
      <c r="N744" s="113">
        <v>0</v>
      </c>
      <c r="O744" s="113">
        <v>0</v>
      </c>
      <c r="P744" s="113">
        <v>0</v>
      </c>
      <c r="Q744" s="113">
        <v>0</v>
      </c>
      <c r="R744" s="113">
        <v>0</v>
      </c>
      <c r="S744" s="113">
        <v>0</v>
      </c>
      <c r="T744" s="113">
        <v>0</v>
      </c>
      <c r="U744" s="113">
        <v>0</v>
      </c>
      <c r="V744" s="113">
        <v>0</v>
      </c>
      <c r="W744" s="113">
        <v>0</v>
      </c>
      <c r="X744" s="113">
        <v>0</v>
      </c>
      <c r="Y744" s="113">
        <v>0</v>
      </c>
      <c r="Z744" s="113">
        <v>0</v>
      </c>
      <c r="AA744" s="113">
        <v>0</v>
      </c>
      <c r="AB744" s="113">
        <v>0</v>
      </c>
      <c r="AC744" s="113">
        <v>0</v>
      </c>
      <c r="AD744" s="113">
        <v>0</v>
      </c>
      <c r="AE744" s="113">
        <v>0</v>
      </c>
      <c r="AF744" s="113">
        <v>0</v>
      </c>
      <c r="AG744" s="113">
        <v>0</v>
      </c>
      <c r="AH744" s="113">
        <v>0</v>
      </c>
      <c r="AI744" s="113">
        <v>0</v>
      </c>
      <c r="AJ744" s="113">
        <v>0</v>
      </c>
      <c r="AK744" s="113">
        <v>0</v>
      </c>
      <c r="AL744" s="113">
        <v>0</v>
      </c>
      <c r="AM744" s="113">
        <v>0</v>
      </c>
      <c r="AN744" s="113">
        <v>0</v>
      </c>
      <c r="AO744" s="409">
        <v>0</v>
      </c>
    </row>
    <row r="745" spans="1:41" ht="17.25" thickBot="1">
      <c r="A745" s="298" t="s">
        <v>184</v>
      </c>
      <c r="B745" s="378" t="s">
        <v>678</v>
      </c>
      <c r="C745" s="378"/>
      <c r="D745" s="378"/>
      <c r="E745" s="378"/>
      <c r="F745" s="378"/>
      <c r="G745" s="140">
        <v>455.32545805520681</v>
      </c>
      <c r="H745" s="140">
        <v>460.2305188750945</v>
      </c>
      <c r="I745" s="140">
        <v>433.93286767577337</v>
      </c>
      <c r="J745" s="140">
        <v>437.73123340364367</v>
      </c>
      <c r="K745" s="140">
        <v>429.70639261116639</v>
      </c>
      <c r="L745" s="140">
        <v>440.0658179462186</v>
      </c>
      <c r="M745" s="140">
        <v>417.11838176541579</v>
      </c>
      <c r="N745" s="140">
        <v>421.6663809720834</v>
      </c>
      <c r="O745" s="140">
        <v>430.43053088971607</v>
      </c>
      <c r="P745" s="140">
        <v>444.04598823200678</v>
      </c>
      <c r="Q745" s="140">
        <v>456.74412264108861</v>
      </c>
      <c r="R745" s="140">
        <v>459.23375399540606</v>
      </c>
      <c r="S745" s="140">
        <v>465.56130147415507</v>
      </c>
      <c r="T745" s="140">
        <v>470.21813204765289</v>
      </c>
      <c r="U745" s="140">
        <v>472.3827182869324</v>
      </c>
      <c r="V745" s="140">
        <v>467.77372466188513</v>
      </c>
      <c r="W745" s="140">
        <v>469.84880206637894</v>
      </c>
      <c r="X745" s="140">
        <v>474.80430454818151</v>
      </c>
      <c r="Y745" s="140">
        <v>486.69778798942446</v>
      </c>
      <c r="Z745" s="140">
        <v>498.14407822161814</v>
      </c>
      <c r="AA745" s="140">
        <v>502.25113518216301</v>
      </c>
      <c r="AB745" s="140">
        <v>504.43015881179321</v>
      </c>
      <c r="AC745" s="140">
        <v>511.21832290548775</v>
      </c>
      <c r="AD745" s="140">
        <v>512.97757939217911</v>
      </c>
      <c r="AE745" s="140">
        <v>515.18907332256754</v>
      </c>
      <c r="AF745" s="140">
        <v>527.00838462687341</v>
      </c>
      <c r="AG745" s="140">
        <v>529.33276787524983</v>
      </c>
      <c r="AH745" s="140">
        <v>531.32841590212593</v>
      </c>
      <c r="AI745" s="140">
        <v>533.80077686356174</v>
      </c>
      <c r="AJ745" s="140">
        <v>536.27159367491288</v>
      </c>
      <c r="AK745" s="140">
        <v>447.94314555088471</v>
      </c>
      <c r="AL745" s="140">
        <v>449.44729271482868</v>
      </c>
      <c r="AM745" s="140">
        <v>451.90614034532723</v>
      </c>
      <c r="AN745" s="140">
        <v>454.50848925170982</v>
      </c>
      <c r="AO745" s="141">
        <v>457.75544144569062</v>
      </c>
    </row>
    <row r="746" spans="1:41">
      <c r="A746" s="95" t="s">
        <v>544</v>
      </c>
      <c r="G746" s="113"/>
      <c r="H746" s="113"/>
      <c r="I746" s="113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  <c r="Z746" s="113"/>
      <c r="AA746" s="113"/>
      <c r="AB746" s="113"/>
      <c r="AC746" s="113"/>
      <c r="AD746" s="113"/>
      <c r="AE746" s="113"/>
      <c r="AF746" s="113"/>
      <c r="AG746" s="113"/>
      <c r="AH746" s="113"/>
      <c r="AI746" s="113"/>
      <c r="AJ746" s="113"/>
      <c r="AK746" s="113"/>
      <c r="AL746" s="113"/>
      <c r="AM746" s="113"/>
      <c r="AN746" s="113"/>
      <c r="AO746" s="376"/>
    </row>
    <row r="747" spans="1:41">
      <c r="A747" s="111" t="s">
        <v>12</v>
      </c>
      <c r="B747" t="s">
        <v>678</v>
      </c>
      <c r="G747" s="113">
        <v>0</v>
      </c>
      <c r="H747" s="113">
        <v>0</v>
      </c>
      <c r="I747" s="113">
        <v>0</v>
      </c>
      <c r="J747" s="113">
        <v>0</v>
      </c>
      <c r="K747" s="113">
        <v>0</v>
      </c>
      <c r="L747" s="113">
        <v>0</v>
      </c>
      <c r="M747" s="113">
        <v>0</v>
      </c>
      <c r="N747" s="113">
        <v>0</v>
      </c>
      <c r="O747" s="113">
        <v>0</v>
      </c>
      <c r="P747" s="113">
        <v>0</v>
      </c>
      <c r="Q747" s="113">
        <v>0</v>
      </c>
      <c r="R747" s="113">
        <v>0</v>
      </c>
      <c r="S747" s="113">
        <v>0</v>
      </c>
      <c r="T747" s="113">
        <v>0</v>
      </c>
      <c r="U747" s="113">
        <v>0</v>
      </c>
      <c r="V747" s="113">
        <v>0</v>
      </c>
      <c r="W747" s="113">
        <v>0</v>
      </c>
      <c r="X747" s="113">
        <v>0</v>
      </c>
      <c r="Y747" s="113">
        <v>0</v>
      </c>
      <c r="Z747" s="113">
        <v>0</v>
      </c>
      <c r="AA747" s="113">
        <v>0</v>
      </c>
      <c r="AB747" s="113">
        <v>0</v>
      </c>
      <c r="AC747" s="113">
        <v>0</v>
      </c>
      <c r="AD747" s="113">
        <v>0</v>
      </c>
      <c r="AE747" s="113">
        <v>0</v>
      </c>
      <c r="AF747" s="113">
        <v>0</v>
      </c>
      <c r="AG747" s="113">
        <v>0</v>
      </c>
      <c r="AH747" s="113">
        <v>0</v>
      </c>
      <c r="AI747" s="113">
        <v>0</v>
      </c>
      <c r="AJ747" s="113">
        <v>0</v>
      </c>
      <c r="AK747" s="113">
        <v>0</v>
      </c>
      <c r="AL747" s="113">
        <v>0</v>
      </c>
      <c r="AM747" s="113">
        <v>0</v>
      </c>
      <c r="AN747" s="113">
        <v>0</v>
      </c>
      <c r="AO747" s="114">
        <v>0</v>
      </c>
    </row>
    <row r="748" spans="1:41">
      <c r="A748" s="111" t="s">
        <v>20</v>
      </c>
      <c r="B748" t="s">
        <v>678</v>
      </c>
      <c r="G748" s="113">
        <v>0</v>
      </c>
      <c r="H748" s="113">
        <v>0</v>
      </c>
      <c r="I748" s="113">
        <v>0</v>
      </c>
      <c r="J748" s="113">
        <v>0</v>
      </c>
      <c r="K748" s="113">
        <v>0</v>
      </c>
      <c r="L748" s="113">
        <v>0</v>
      </c>
      <c r="M748" s="113">
        <v>0</v>
      </c>
      <c r="N748" s="113">
        <v>0</v>
      </c>
      <c r="O748" s="113">
        <v>0</v>
      </c>
      <c r="P748" s="113">
        <v>0</v>
      </c>
      <c r="Q748" s="113">
        <v>0</v>
      </c>
      <c r="R748" s="113">
        <v>0</v>
      </c>
      <c r="S748" s="113">
        <v>0</v>
      </c>
      <c r="T748" s="113">
        <v>0</v>
      </c>
      <c r="U748" s="113">
        <v>0</v>
      </c>
      <c r="V748" s="113">
        <v>0</v>
      </c>
      <c r="W748" s="113">
        <v>0</v>
      </c>
      <c r="X748" s="113">
        <v>0</v>
      </c>
      <c r="Y748" s="113">
        <v>0</v>
      </c>
      <c r="Z748" s="113">
        <v>0</v>
      </c>
      <c r="AA748" s="113">
        <v>0</v>
      </c>
      <c r="AB748" s="113">
        <v>0</v>
      </c>
      <c r="AC748" s="113">
        <v>0</v>
      </c>
      <c r="AD748" s="113">
        <v>0</v>
      </c>
      <c r="AE748" s="113">
        <v>0</v>
      </c>
      <c r="AF748" s="113">
        <v>0</v>
      </c>
      <c r="AG748" s="113">
        <v>0</v>
      </c>
      <c r="AH748" s="113">
        <v>0</v>
      </c>
      <c r="AI748" s="113">
        <v>0</v>
      </c>
      <c r="AJ748" s="113">
        <v>0</v>
      </c>
      <c r="AK748" s="113">
        <v>0</v>
      </c>
      <c r="AL748" s="113">
        <v>0</v>
      </c>
      <c r="AM748" s="113">
        <v>0</v>
      </c>
      <c r="AN748" s="113">
        <v>0</v>
      </c>
      <c r="AO748" s="114">
        <v>0</v>
      </c>
    </row>
    <row r="749" spans="1:41">
      <c r="A749" s="111" t="s">
        <v>576</v>
      </c>
      <c r="B749" t="s">
        <v>678</v>
      </c>
      <c r="G749" s="113">
        <v>0</v>
      </c>
      <c r="H749" s="113">
        <v>0</v>
      </c>
      <c r="I749" s="113">
        <v>0</v>
      </c>
      <c r="J749" s="113">
        <v>0</v>
      </c>
      <c r="K749" s="113">
        <v>0</v>
      </c>
      <c r="L749" s="113">
        <v>0</v>
      </c>
      <c r="M749" s="113">
        <v>0</v>
      </c>
      <c r="N749" s="113">
        <v>0</v>
      </c>
      <c r="O749" s="113">
        <v>0</v>
      </c>
      <c r="P749" s="113">
        <v>0</v>
      </c>
      <c r="Q749" s="113">
        <v>0</v>
      </c>
      <c r="R749" s="113">
        <v>0</v>
      </c>
      <c r="S749" s="113">
        <v>0</v>
      </c>
      <c r="T749" s="113">
        <v>0</v>
      </c>
      <c r="U749" s="113">
        <v>0</v>
      </c>
      <c r="V749" s="113">
        <v>0</v>
      </c>
      <c r="W749" s="113">
        <v>0</v>
      </c>
      <c r="X749" s="113">
        <v>0</v>
      </c>
      <c r="Y749" s="113">
        <v>0</v>
      </c>
      <c r="Z749" s="113">
        <v>0</v>
      </c>
      <c r="AA749" s="113">
        <v>0</v>
      </c>
      <c r="AB749" s="113">
        <v>0</v>
      </c>
      <c r="AC749" s="113">
        <v>0</v>
      </c>
      <c r="AD749" s="113">
        <v>0</v>
      </c>
      <c r="AE749" s="113">
        <v>0</v>
      </c>
      <c r="AF749" s="113">
        <v>0</v>
      </c>
      <c r="AG749" s="113">
        <v>0</v>
      </c>
      <c r="AH749" s="113">
        <v>0</v>
      </c>
      <c r="AI749" s="113">
        <v>0</v>
      </c>
      <c r="AJ749" s="113">
        <v>0</v>
      </c>
      <c r="AK749" s="113">
        <v>0</v>
      </c>
      <c r="AL749" s="113">
        <v>0</v>
      </c>
      <c r="AM749" s="113">
        <v>0</v>
      </c>
      <c r="AN749" s="113">
        <v>0</v>
      </c>
      <c r="AO749" s="114">
        <v>0</v>
      </c>
    </row>
    <row r="750" spans="1:41">
      <c r="A750" s="111" t="s">
        <v>22</v>
      </c>
      <c r="B750" t="s">
        <v>678</v>
      </c>
      <c r="G750" s="113">
        <v>27.217844110221765</v>
      </c>
      <c r="H750" s="113">
        <v>28.45002290849235</v>
      </c>
      <c r="I750" s="113">
        <v>27.260360111995432</v>
      </c>
      <c r="J750" s="113">
        <v>27.380286926432877</v>
      </c>
      <c r="K750" s="113">
        <v>28.353114576981181</v>
      </c>
      <c r="L750" s="113">
        <v>28.546571250078408</v>
      </c>
      <c r="M750" s="113">
        <v>28.51013560944557</v>
      </c>
      <c r="N750" s="113">
        <v>28.385732032251831</v>
      </c>
      <c r="O750" s="113">
        <v>27.778167328125878</v>
      </c>
      <c r="P750" s="113">
        <v>28.237764332753439</v>
      </c>
      <c r="Q750" s="113">
        <v>28.87366934430057</v>
      </c>
      <c r="R750" s="113">
        <v>28.952223502575134</v>
      </c>
      <c r="S750" s="113">
        <v>30.357663713712125</v>
      </c>
      <c r="T750" s="113">
        <v>30.170039704703097</v>
      </c>
      <c r="U750" s="113">
        <v>30.222479413565946</v>
      </c>
      <c r="V750" s="113">
        <v>30.197397458977413</v>
      </c>
      <c r="W750" s="113">
        <v>32.038198616783291</v>
      </c>
      <c r="X750" s="113">
        <v>32.174539924396989</v>
      </c>
      <c r="Y750" s="113">
        <v>32.231269797822819</v>
      </c>
      <c r="Z750" s="113">
        <v>33.3783415282332</v>
      </c>
      <c r="AA750" s="113">
        <v>34.199246903051133</v>
      </c>
      <c r="AB750" s="113">
        <v>34.274082379820094</v>
      </c>
      <c r="AC750" s="113">
        <v>34.344802753540371</v>
      </c>
      <c r="AD750" s="113">
        <v>36.17946108516044</v>
      </c>
      <c r="AE750" s="113">
        <v>36.262590599257436</v>
      </c>
      <c r="AF750" s="113">
        <v>36.365493070413564</v>
      </c>
      <c r="AG750" s="113">
        <v>36.452030534674506</v>
      </c>
      <c r="AH750" s="113">
        <v>36.582651167475682</v>
      </c>
      <c r="AI750" s="113">
        <v>36.705151572126248</v>
      </c>
      <c r="AJ750" s="113">
        <v>36.832277881469182</v>
      </c>
      <c r="AK750" s="113">
        <v>36.927893042340656</v>
      </c>
      <c r="AL750" s="113">
        <v>37.078397976333392</v>
      </c>
      <c r="AM750" s="113">
        <v>37.201320911853259</v>
      </c>
      <c r="AN750" s="113">
        <v>37.3259975743834</v>
      </c>
      <c r="AO750" s="114">
        <v>37.407498974652938</v>
      </c>
    </row>
    <row r="751" spans="1:41">
      <c r="A751" s="111" t="s">
        <v>21</v>
      </c>
      <c r="B751" t="s">
        <v>678</v>
      </c>
      <c r="G751" s="113">
        <v>3.0617884666313562</v>
      </c>
      <c r="H751" s="113">
        <v>3.0051828402026652</v>
      </c>
      <c r="I751" s="113">
        <v>3.0070605865124613</v>
      </c>
      <c r="J751" s="113">
        <v>3.0337470502759816</v>
      </c>
      <c r="K751" s="113">
        <v>3.0549241426112292</v>
      </c>
      <c r="L751" s="113">
        <v>3.1008355711801685</v>
      </c>
      <c r="M751" s="113">
        <v>3.0580329740117644</v>
      </c>
      <c r="N751" s="113">
        <v>3.0490173629502122</v>
      </c>
      <c r="O751" s="113">
        <v>2.9742065534225861</v>
      </c>
      <c r="P751" s="113">
        <v>2.9387658754564847</v>
      </c>
      <c r="Q751" s="113">
        <v>2.9269025262565513</v>
      </c>
      <c r="R751" s="113">
        <v>2.9354457406716943</v>
      </c>
      <c r="S751" s="113">
        <v>2.9053769047760096</v>
      </c>
      <c r="T751" s="113">
        <v>2.8720255801007757</v>
      </c>
      <c r="U751" s="113">
        <v>2.875047279214987</v>
      </c>
      <c r="V751" s="113">
        <v>2.8973810754209417</v>
      </c>
      <c r="W751" s="113">
        <v>2.9036236331609615</v>
      </c>
      <c r="X751" s="113">
        <v>2.9092319771513999</v>
      </c>
      <c r="Y751" s="113">
        <v>2.9135967885816241</v>
      </c>
      <c r="Z751" s="113">
        <v>2.9084857361765448</v>
      </c>
      <c r="AA751" s="113">
        <v>2.9129376798930924</v>
      </c>
      <c r="AB751" s="113">
        <v>2.9179989424202728</v>
      </c>
      <c r="AC751" s="113">
        <v>2.9222766215641731</v>
      </c>
      <c r="AD751" s="113">
        <v>2.9294020388464546</v>
      </c>
      <c r="AE751" s="113">
        <v>2.9354083982632697</v>
      </c>
      <c r="AF751" s="113">
        <v>2.9420735627718</v>
      </c>
      <c r="AG751" s="113">
        <v>2.9485896612434495</v>
      </c>
      <c r="AH751" s="113">
        <v>2.9561628838300069</v>
      </c>
      <c r="AI751" s="113">
        <v>2.9637610013555147</v>
      </c>
      <c r="AJ751" s="113">
        <v>2.9720801613201111</v>
      </c>
      <c r="AK751" s="113">
        <v>2.9805486909184045</v>
      </c>
      <c r="AL751" s="113">
        <v>2.9922253280762159</v>
      </c>
      <c r="AM751" s="113">
        <v>3.0029447244717336</v>
      </c>
      <c r="AN751" s="113">
        <v>3.0129673661734784</v>
      </c>
      <c r="AO751" s="114">
        <v>3.0190110679987181</v>
      </c>
    </row>
    <row r="752" spans="1:41">
      <c r="A752" s="111" t="s">
        <v>175</v>
      </c>
      <c r="B752" t="s">
        <v>678</v>
      </c>
      <c r="G752" s="113">
        <v>0</v>
      </c>
      <c r="H752" s="113">
        <v>0</v>
      </c>
      <c r="I752" s="113">
        <v>0</v>
      </c>
      <c r="J752" s="113">
        <v>0</v>
      </c>
      <c r="K752" s="113">
        <v>0</v>
      </c>
      <c r="L752" s="113">
        <v>0</v>
      </c>
      <c r="M752" s="113">
        <v>0</v>
      </c>
      <c r="N752" s="113">
        <v>0</v>
      </c>
      <c r="O752" s="113">
        <v>0</v>
      </c>
      <c r="P752" s="113">
        <v>0</v>
      </c>
      <c r="Q752" s="113">
        <v>0</v>
      </c>
      <c r="R752" s="113">
        <v>0</v>
      </c>
      <c r="S752" s="113">
        <v>0</v>
      </c>
      <c r="T752" s="113">
        <v>0</v>
      </c>
      <c r="U752" s="113">
        <v>0</v>
      </c>
      <c r="V752" s="113">
        <v>0</v>
      </c>
      <c r="W752" s="113">
        <v>0</v>
      </c>
      <c r="X752" s="113">
        <v>0</v>
      </c>
      <c r="Y752" s="113">
        <v>0</v>
      </c>
      <c r="Z752" s="113">
        <v>0</v>
      </c>
      <c r="AA752" s="113">
        <v>0</v>
      </c>
      <c r="AB752" s="113">
        <v>0</v>
      </c>
      <c r="AC752" s="113">
        <v>0</v>
      </c>
      <c r="AD752" s="113">
        <v>0</v>
      </c>
      <c r="AE752" s="113">
        <v>0</v>
      </c>
      <c r="AF752" s="113">
        <v>0</v>
      </c>
      <c r="AG752" s="113">
        <v>0</v>
      </c>
      <c r="AH752" s="113">
        <v>0</v>
      </c>
      <c r="AI752" s="113">
        <v>0</v>
      </c>
      <c r="AJ752" s="113">
        <v>0</v>
      </c>
      <c r="AK752" s="113">
        <v>0</v>
      </c>
      <c r="AL752" s="113">
        <v>0</v>
      </c>
      <c r="AM752" s="113">
        <v>0</v>
      </c>
      <c r="AN752" s="113">
        <v>0</v>
      </c>
      <c r="AO752" s="114">
        <v>0</v>
      </c>
    </row>
    <row r="753" spans="1:41">
      <c r="A753" s="111" t="s">
        <v>176</v>
      </c>
      <c r="B753" t="s">
        <v>678</v>
      </c>
      <c r="G753" s="113">
        <v>0</v>
      </c>
      <c r="H753" s="113">
        <v>0</v>
      </c>
      <c r="I753" s="113">
        <v>0</v>
      </c>
      <c r="J753" s="113">
        <v>0</v>
      </c>
      <c r="K753" s="113">
        <v>0</v>
      </c>
      <c r="L753" s="113">
        <v>0</v>
      </c>
      <c r="M753" s="113">
        <v>0</v>
      </c>
      <c r="N753" s="113">
        <v>0</v>
      </c>
      <c r="O753" s="113">
        <v>0</v>
      </c>
      <c r="P753" s="113">
        <v>0</v>
      </c>
      <c r="Q753" s="113">
        <v>0</v>
      </c>
      <c r="R753" s="113">
        <v>0</v>
      </c>
      <c r="S753" s="113">
        <v>0</v>
      </c>
      <c r="T753" s="113">
        <v>0</v>
      </c>
      <c r="U753" s="113">
        <v>0</v>
      </c>
      <c r="V753" s="113">
        <v>0</v>
      </c>
      <c r="W753" s="113">
        <v>0</v>
      </c>
      <c r="X753" s="113">
        <v>0</v>
      </c>
      <c r="Y753" s="113">
        <v>0</v>
      </c>
      <c r="Z753" s="113">
        <v>0</v>
      </c>
      <c r="AA753" s="113">
        <v>0</v>
      </c>
      <c r="AB753" s="113">
        <v>0</v>
      </c>
      <c r="AC753" s="113">
        <v>0</v>
      </c>
      <c r="AD753" s="113">
        <v>0</v>
      </c>
      <c r="AE753" s="113">
        <v>0</v>
      </c>
      <c r="AF753" s="113">
        <v>0</v>
      </c>
      <c r="AG753" s="113">
        <v>0</v>
      </c>
      <c r="AH753" s="113">
        <v>0</v>
      </c>
      <c r="AI753" s="113">
        <v>0</v>
      </c>
      <c r="AJ753" s="113">
        <v>0</v>
      </c>
      <c r="AK753" s="113">
        <v>0</v>
      </c>
      <c r="AL753" s="113">
        <v>0</v>
      </c>
      <c r="AM753" s="113">
        <v>0</v>
      </c>
      <c r="AN753" s="113">
        <v>0</v>
      </c>
      <c r="AO753" s="114">
        <v>0</v>
      </c>
    </row>
    <row r="754" spans="1:41">
      <c r="A754" s="111" t="s">
        <v>177</v>
      </c>
      <c r="B754" t="s">
        <v>678</v>
      </c>
      <c r="G754" s="113">
        <v>1.3836413904712417</v>
      </c>
      <c r="H754" s="113">
        <v>1.3818133581401411</v>
      </c>
      <c r="I754" s="113">
        <v>1.381639283315504</v>
      </c>
      <c r="J754" s="113">
        <v>1.381863110068438</v>
      </c>
      <c r="K754" s="113">
        <v>1.3817014827132759</v>
      </c>
      <c r="L754" s="113">
        <v>1.3815522648779865</v>
      </c>
      <c r="M754" s="113">
        <v>1.3815149604191643</v>
      </c>
      <c r="N754" s="113">
        <v>1.3815025129496894</v>
      </c>
      <c r="O754" s="113">
        <v>1.3814154186129679</v>
      </c>
      <c r="P754" s="113">
        <v>1.3813657425838748</v>
      </c>
      <c r="Q754" s="113">
        <v>1.3813532951144001</v>
      </c>
      <c r="R754" s="113">
        <v>1.3813657425838748</v>
      </c>
      <c r="S754" s="113">
        <v>1.3813657425838748</v>
      </c>
      <c r="T754" s="113">
        <v>1.3813657425838748</v>
      </c>
      <c r="U754" s="113">
        <v>1.3813657425838748</v>
      </c>
      <c r="V754" s="113">
        <v>1.3813905616236202</v>
      </c>
      <c r="W754" s="113">
        <v>1.3813657425838748</v>
      </c>
      <c r="X754" s="113">
        <v>1.3813657425838748</v>
      </c>
      <c r="Y754" s="113">
        <v>1.3813781141541457</v>
      </c>
      <c r="Z754" s="113">
        <v>1.3813657425838748</v>
      </c>
      <c r="AA754" s="113">
        <v>1.3813781141541457</v>
      </c>
      <c r="AB754" s="113">
        <v>1.3813905616236202</v>
      </c>
      <c r="AC754" s="113">
        <v>1.3813657425838748</v>
      </c>
      <c r="AD754" s="113">
        <v>1.3813657425838748</v>
      </c>
      <c r="AE754" s="113">
        <v>1.3813657425838748</v>
      </c>
      <c r="AF754" s="113">
        <v>1.3813657425838748</v>
      </c>
      <c r="AG754" s="113">
        <v>1.3813657425838748</v>
      </c>
      <c r="AH754" s="113">
        <v>2.0802807554028915</v>
      </c>
      <c r="AI754" s="113">
        <v>2.0802932028723657</v>
      </c>
      <c r="AJ754" s="113">
        <v>2.0803056503418405</v>
      </c>
      <c r="AK754" s="113">
        <v>2.0802932028723657</v>
      </c>
      <c r="AL754" s="113">
        <v>2.0803179839625097</v>
      </c>
      <c r="AM754" s="113">
        <v>2.0803304314319844</v>
      </c>
      <c r="AN754" s="113">
        <v>2.0803304314319844</v>
      </c>
      <c r="AO754" s="114">
        <v>2.0803428789014586</v>
      </c>
    </row>
    <row r="755" spans="1:41">
      <c r="A755" s="111" t="s">
        <v>178</v>
      </c>
      <c r="B755" t="s">
        <v>678</v>
      </c>
      <c r="G755" s="113">
        <v>0</v>
      </c>
      <c r="H755" s="113">
        <v>0</v>
      </c>
      <c r="I755" s="113">
        <v>0</v>
      </c>
      <c r="J755" s="113">
        <v>0</v>
      </c>
      <c r="K755" s="113">
        <v>0</v>
      </c>
      <c r="L755" s="113">
        <v>0</v>
      </c>
      <c r="M755" s="113">
        <v>0</v>
      </c>
      <c r="N755" s="113">
        <v>0</v>
      </c>
      <c r="O755" s="113">
        <v>0</v>
      </c>
      <c r="P755" s="113">
        <v>0</v>
      </c>
      <c r="Q755" s="113">
        <v>0</v>
      </c>
      <c r="R755" s="113">
        <v>0</v>
      </c>
      <c r="S755" s="113">
        <v>0</v>
      </c>
      <c r="T755" s="113">
        <v>0</v>
      </c>
      <c r="U755" s="113">
        <v>0</v>
      </c>
      <c r="V755" s="113">
        <v>0</v>
      </c>
      <c r="W755" s="113">
        <v>0</v>
      </c>
      <c r="X755" s="113">
        <v>0</v>
      </c>
      <c r="Y755" s="113">
        <v>0</v>
      </c>
      <c r="Z755" s="113">
        <v>0</v>
      </c>
      <c r="AA755" s="113">
        <v>0</v>
      </c>
      <c r="AB755" s="113">
        <v>0</v>
      </c>
      <c r="AC755" s="113">
        <v>0</v>
      </c>
      <c r="AD755" s="113">
        <v>0</v>
      </c>
      <c r="AE755" s="113">
        <v>0</v>
      </c>
      <c r="AF755" s="113">
        <v>0</v>
      </c>
      <c r="AG755" s="113">
        <v>0</v>
      </c>
      <c r="AH755" s="113">
        <v>0</v>
      </c>
      <c r="AI755" s="113">
        <v>0</v>
      </c>
      <c r="AJ755" s="113">
        <v>0</v>
      </c>
      <c r="AK755" s="113">
        <v>0</v>
      </c>
      <c r="AL755" s="113">
        <v>0</v>
      </c>
      <c r="AM755" s="113">
        <v>0</v>
      </c>
      <c r="AN755" s="113">
        <v>0</v>
      </c>
      <c r="AO755" s="114">
        <v>0</v>
      </c>
    </row>
    <row r="756" spans="1:41">
      <c r="A756" s="111" t="s">
        <v>1</v>
      </c>
      <c r="B756" t="s">
        <v>678</v>
      </c>
      <c r="G756" s="222">
        <v>0</v>
      </c>
      <c r="H756" s="222">
        <v>0</v>
      </c>
      <c r="I756" s="222">
        <v>0</v>
      </c>
      <c r="J756" s="222">
        <v>0</v>
      </c>
      <c r="K756" s="222">
        <v>0</v>
      </c>
      <c r="L756" s="222">
        <v>0</v>
      </c>
      <c r="M756" s="222">
        <v>0</v>
      </c>
      <c r="N756" s="222">
        <v>0</v>
      </c>
      <c r="O756" s="222">
        <v>0</v>
      </c>
      <c r="P756" s="222">
        <v>0</v>
      </c>
      <c r="Q756" s="222">
        <v>0</v>
      </c>
      <c r="R756" s="222">
        <v>0</v>
      </c>
      <c r="S756" s="222">
        <v>0</v>
      </c>
      <c r="T756" s="222">
        <v>0</v>
      </c>
      <c r="U756" s="222">
        <v>0</v>
      </c>
      <c r="V756" s="222">
        <v>0</v>
      </c>
      <c r="W756" s="222">
        <v>0</v>
      </c>
      <c r="X756" s="222">
        <v>0</v>
      </c>
      <c r="Y756" s="222">
        <v>0</v>
      </c>
      <c r="Z756" s="222">
        <v>0</v>
      </c>
      <c r="AA756" s="222">
        <v>0</v>
      </c>
      <c r="AB756" s="222">
        <v>0</v>
      </c>
      <c r="AC756" s="222">
        <v>0</v>
      </c>
      <c r="AD756" s="222">
        <v>0</v>
      </c>
      <c r="AE756" s="222">
        <v>0</v>
      </c>
      <c r="AF756" s="222">
        <v>0</v>
      </c>
      <c r="AG756" s="222">
        <v>0</v>
      </c>
      <c r="AH756" s="222">
        <v>0</v>
      </c>
      <c r="AI756" s="222">
        <v>0</v>
      </c>
      <c r="AJ756" s="222">
        <v>0</v>
      </c>
      <c r="AK756" s="222">
        <v>0</v>
      </c>
      <c r="AL756" s="222">
        <v>0</v>
      </c>
      <c r="AM756" s="222">
        <v>0</v>
      </c>
      <c r="AN756" s="222">
        <v>0</v>
      </c>
      <c r="AO756" s="223">
        <v>0</v>
      </c>
    </row>
    <row r="757" spans="1:41">
      <c r="A757" s="111" t="s">
        <v>179</v>
      </c>
      <c r="B757" t="s">
        <v>678</v>
      </c>
      <c r="G757" s="113">
        <v>0</v>
      </c>
      <c r="H757" s="113">
        <v>0</v>
      </c>
      <c r="I757" s="113">
        <v>0</v>
      </c>
      <c r="J757" s="113">
        <v>0</v>
      </c>
      <c r="K757" s="113">
        <v>0</v>
      </c>
      <c r="L757" s="113">
        <v>0</v>
      </c>
      <c r="M757" s="113">
        <v>0</v>
      </c>
      <c r="N757" s="113">
        <v>0</v>
      </c>
      <c r="O757" s="113">
        <v>0</v>
      </c>
      <c r="P757" s="113">
        <v>0</v>
      </c>
      <c r="Q757" s="113">
        <v>0</v>
      </c>
      <c r="R757" s="113">
        <v>0</v>
      </c>
      <c r="S757" s="113">
        <v>0</v>
      </c>
      <c r="T757" s="113">
        <v>0</v>
      </c>
      <c r="U757" s="113">
        <v>0</v>
      </c>
      <c r="V757" s="113">
        <v>0</v>
      </c>
      <c r="W757" s="113">
        <v>0</v>
      </c>
      <c r="X757" s="113">
        <v>0</v>
      </c>
      <c r="Y757" s="113">
        <v>0</v>
      </c>
      <c r="Z757" s="113">
        <v>0</v>
      </c>
      <c r="AA757" s="113">
        <v>0</v>
      </c>
      <c r="AB757" s="113">
        <v>0</v>
      </c>
      <c r="AC757" s="113">
        <v>0</v>
      </c>
      <c r="AD757" s="113">
        <v>0</v>
      </c>
      <c r="AE757" s="113">
        <v>0</v>
      </c>
      <c r="AF757" s="113">
        <v>0</v>
      </c>
      <c r="AG757" s="113">
        <v>0</v>
      </c>
      <c r="AH757" s="113">
        <v>0</v>
      </c>
      <c r="AI757" s="113">
        <v>0</v>
      </c>
      <c r="AJ757" s="113">
        <v>0</v>
      </c>
      <c r="AK757" s="113">
        <v>0</v>
      </c>
      <c r="AL757" s="113">
        <v>0</v>
      </c>
      <c r="AM757" s="113">
        <v>0</v>
      </c>
      <c r="AN757" s="113">
        <v>0</v>
      </c>
      <c r="AO757" s="114">
        <v>0</v>
      </c>
    </row>
    <row r="758" spans="1:41">
      <c r="A758" s="111" t="s">
        <v>180</v>
      </c>
      <c r="B758" t="s">
        <v>678</v>
      </c>
      <c r="G758" s="222">
        <v>0</v>
      </c>
      <c r="H758" s="222">
        <v>0.90204186940906261</v>
      </c>
      <c r="I758" s="222">
        <v>0.90204186940906261</v>
      </c>
      <c r="J758" s="222">
        <v>0.90204186940906261</v>
      </c>
      <c r="K758" s="222">
        <v>0.90204186940906261</v>
      </c>
      <c r="L758" s="222">
        <v>0.90204186940906261</v>
      </c>
      <c r="M758" s="222">
        <v>0.90204186940906261</v>
      </c>
      <c r="N758" s="222">
        <v>1.8040837388181252</v>
      </c>
      <c r="O758" s="222">
        <v>4.9612302817498444</v>
      </c>
      <c r="P758" s="222">
        <v>7.667355889977034</v>
      </c>
      <c r="Q758" s="222">
        <v>9.4714396287951583</v>
      </c>
      <c r="R758" s="222">
        <v>9.4714396287951583</v>
      </c>
      <c r="S758" s="222">
        <v>13.079607106431411</v>
      </c>
      <c r="T758" s="222">
        <v>14.883690845249536</v>
      </c>
      <c r="U758" s="222">
        <v>14.883690845249536</v>
      </c>
      <c r="V758" s="222">
        <v>14.883690845249536</v>
      </c>
      <c r="W758" s="222">
        <v>14.883690845249536</v>
      </c>
      <c r="X758" s="222">
        <v>14.883690845249536</v>
      </c>
      <c r="Y758" s="222">
        <v>14.883690845249536</v>
      </c>
      <c r="Z758" s="222">
        <v>14.883690845249536</v>
      </c>
      <c r="AA758" s="222">
        <v>14.883690845249536</v>
      </c>
      <c r="AB758" s="222">
        <v>14.883690845249536</v>
      </c>
      <c r="AC758" s="222">
        <v>14.883690845249536</v>
      </c>
      <c r="AD758" s="222">
        <v>14.883690845249536</v>
      </c>
      <c r="AE758" s="222">
        <v>14.883690845249536</v>
      </c>
      <c r="AF758" s="222">
        <v>14.883690845249536</v>
      </c>
      <c r="AG758" s="222">
        <v>14.883690845249536</v>
      </c>
      <c r="AH758" s="222">
        <v>14.883690845249536</v>
      </c>
      <c r="AI758" s="222">
        <v>14.883690845249536</v>
      </c>
      <c r="AJ758" s="222">
        <v>14.883690845249536</v>
      </c>
      <c r="AK758" s="222">
        <v>14.883690845249536</v>
      </c>
      <c r="AL758" s="222">
        <v>14.883690845249536</v>
      </c>
      <c r="AM758" s="222">
        <v>14.883690845249536</v>
      </c>
      <c r="AN758" s="222">
        <v>14.883690845249536</v>
      </c>
      <c r="AO758" s="223">
        <v>14.883690845249536</v>
      </c>
    </row>
    <row r="759" spans="1:41">
      <c r="A759" s="111" t="s">
        <v>181</v>
      </c>
      <c r="B759" t="s">
        <v>678</v>
      </c>
      <c r="G759" s="113">
        <v>0</v>
      </c>
      <c r="H759" s="113">
        <v>0</v>
      </c>
      <c r="I759" s="113">
        <v>0</v>
      </c>
      <c r="J759" s="113">
        <v>0</v>
      </c>
      <c r="K759" s="113">
        <v>0</v>
      </c>
      <c r="L759" s="113">
        <v>0</v>
      </c>
      <c r="M759" s="113">
        <v>0</v>
      </c>
      <c r="N759" s="113">
        <v>0</v>
      </c>
      <c r="O759" s="113">
        <v>0</v>
      </c>
      <c r="P759" s="113">
        <v>0</v>
      </c>
      <c r="Q759" s="113">
        <v>0</v>
      </c>
      <c r="R759" s="113">
        <v>0</v>
      </c>
      <c r="S759" s="113">
        <v>0</v>
      </c>
      <c r="T759" s="113">
        <v>0</v>
      </c>
      <c r="U759" s="113">
        <v>0</v>
      </c>
      <c r="V759" s="113">
        <v>0</v>
      </c>
      <c r="W759" s="113">
        <v>0</v>
      </c>
      <c r="X759" s="113">
        <v>0</v>
      </c>
      <c r="Y759" s="113">
        <v>0</v>
      </c>
      <c r="Z759" s="113">
        <v>0</v>
      </c>
      <c r="AA759" s="113">
        <v>0</v>
      </c>
      <c r="AB759" s="113">
        <v>0</v>
      </c>
      <c r="AC759" s="113">
        <v>0</v>
      </c>
      <c r="AD759" s="113">
        <v>0</v>
      </c>
      <c r="AE759" s="113">
        <v>0</v>
      </c>
      <c r="AF759" s="113">
        <v>0</v>
      </c>
      <c r="AG759" s="113">
        <v>0</v>
      </c>
      <c r="AH759" s="113">
        <v>0</v>
      </c>
      <c r="AI759" s="113">
        <v>0</v>
      </c>
      <c r="AJ759" s="113">
        <v>0</v>
      </c>
      <c r="AK759" s="113">
        <v>0</v>
      </c>
      <c r="AL759" s="113">
        <v>0</v>
      </c>
      <c r="AM759" s="113">
        <v>0</v>
      </c>
      <c r="AN759" s="113">
        <v>0</v>
      </c>
      <c r="AO759" s="114">
        <v>0</v>
      </c>
    </row>
    <row r="760" spans="1:41">
      <c r="A760" s="111" t="s">
        <v>182</v>
      </c>
      <c r="B760" t="s">
        <v>678</v>
      </c>
      <c r="G760" s="113">
        <v>0</v>
      </c>
      <c r="H760" s="113">
        <v>0</v>
      </c>
      <c r="I760" s="113">
        <v>0</v>
      </c>
      <c r="J760" s="113">
        <v>0</v>
      </c>
      <c r="K760" s="113">
        <v>0</v>
      </c>
      <c r="L760" s="113">
        <v>0</v>
      </c>
      <c r="M760" s="113">
        <v>0</v>
      </c>
      <c r="N760" s="113">
        <v>0</v>
      </c>
      <c r="O760" s="113">
        <v>0</v>
      </c>
      <c r="P760" s="113">
        <v>0</v>
      </c>
      <c r="Q760" s="113">
        <v>0</v>
      </c>
      <c r="R760" s="113">
        <v>0</v>
      </c>
      <c r="S760" s="113">
        <v>0</v>
      </c>
      <c r="T760" s="113">
        <v>0</v>
      </c>
      <c r="U760" s="113">
        <v>0</v>
      </c>
      <c r="V760" s="113">
        <v>0</v>
      </c>
      <c r="W760" s="113">
        <v>0</v>
      </c>
      <c r="X760" s="113">
        <v>0</v>
      </c>
      <c r="Y760" s="113">
        <v>0</v>
      </c>
      <c r="Z760" s="113">
        <v>0</v>
      </c>
      <c r="AA760" s="113">
        <v>0</v>
      </c>
      <c r="AB760" s="113">
        <v>0</v>
      </c>
      <c r="AC760" s="113">
        <v>0</v>
      </c>
      <c r="AD760" s="113">
        <v>0</v>
      </c>
      <c r="AE760" s="113">
        <v>0</v>
      </c>
      <c r="AF760" s="113">
        <v>0</v>
      </c>
      <c r="AG760" s="113">
        <v>0</v>
      </c>
      <c r="AH760" s="113">
        <v>0</v>
      </c>
      <c r="AI760" s="113">
        <v>0</v>
      </c>
      <c r="AJ760" s="113">
        <v>0</v>
      </c>
      <c r="AK760" s="113">
        <v>0</v>
      </c>
      <c r="AL760" s="113">
        <v>0</v>
      </c>
      <c r="AM760" s="113">
        <v>0</v>
      </c>
      <c r="AN760" s="113">
        <v>0</v>
      </c>
      <c r="AO760" s="114">
        <v>0</v>
      </c>
    </row>
    <row r="761" spans="1:41">
      <c r="A761" s="111" t="s">
        <v>183</v>
      </c>
      <c r="B761" t="s">
        <v>678</v>
      </c>
      <c r="G761" s="222">
        <v>0</v>
      </c>
      <c r="H761" s="222">
        <v>0</v>
      </c>
      <c r="I761" s="222">
        <v>0</v>
      </c>
      <c r="J761" s="222">
        <v>0</v>
      </c>
      <c r="K761" s="222">
        <v>0</v>
      </c>
      <c r="L761" s="222">
        <v>0</v>
      </c>
      <c r="M761" s="222">
        <v>0</v>
      </c>
      <c r="N761" s="222">
        <v>0</v>
      </c>
      <c r="O761" s="222">
        <v>0</v>
      </c>
      <c r="P761" s="222">
        <v>0</v>
      </c>
      <c r="Q761" s="222">
        <v>0</v>
      </c>
      <c r="R761" s="222">
        <v>0</v>
      </c>
      <c r="S761" s="222">
        <v>0</v>
      </c>
      <c r="T761" s="222">
        <v>0</v>
      </c>
      <c r="U761" s="222">
        <v>0</v>
      </c>
      <c r="V761" s="222">
        <v>0</v>
      </c>
      <c r="W761" s="222">
        <v>0</v>
      </c>
      <c r="X761" s="222">
        <v>0</v>
      </c>
      <c r="Y761" s="222">
        <v>0</v>
      </c>
      <c r="Z761" s="222">
        <v>0</v>
      </c>
      <c r="AA761" s="222">
        <v>0</v>
      </c>
      <c r="AB761" s="222">
        <v>0</v>
      </c>
      <c r="AC761" s="222">
        <v>0</v>
      </c>
      <c r="AD761" s="222">
        <v>0</v>
      </c>
      <c r="AE761" s="222">
        <v>0</v>
      </c>
      <c r="AF761" s="222">
        <v>0</v>
      </c>
      <c r="AG761" s="222">
        <v>0</v>
      </c>
      <c r="AH761" s="222">
        <v>0</v>
      </c>
      <c r="AI761" s="222">
        <v>0</v>
      </c>
      <c r="AJ761" s="222">
        <v>0</v>
      </c>
      <c r="AK761" s="222">
        <v>0</v>
      </c>
      <c r="AL761" s="222">
        <v>0</v>
      </c>
      <c r="AM761" s="222">
        <v>0</v>
      </c>
      <c r="AN761" s="222">
        <v>0</v>
      </c>
      <c r="AO761" s="223">
        <v>0</v>
      </c>
    </row>
    <row r="762" spans="1:41">
      <c r="A762" s="111" t="s">
        <v>23</v>
      </c>
      <c r="B762" t="s">
        <v>678</v>
      </c>
      <c r="G762" s="113">
        <v>0</v>
      </c>
      <c r="H762" s="113">
        <v>0</v>
      </c>
      <c r="I762" s="113">
        <v>0</v>
      </c>
      <c r="J762" s="113">
        <v>0</v>
      </c>
      <c r="K762" s="113">
        <v>0</v>
      </c>
      <c r="L762" s="113">
        <v>0</v>
      </c>
      <c r="M762" s="113">
        <v>0</v>
      </c>
      <c r="N762" s="113">
        <v>0</v>
      </c>
      <c r="O762" s="113">
        <v>0</v>
      </c>
      <c r="P762" s="113">
        <v>0</v>
      </c>
      <c r="Q762" s="113">
        <v>0</v>
      </c>
      <c r="R762" s="113">
        <v>0</v>
      </c>
      <c r="S762" s="113">
        <v>0</v>
      </c>
      <c r="T762" s="113">
        <v>0</v>
      </c>
      <c r="U762" s="113">
        <v>0</v>
      </c>
      <c r="V762" s="113">
        <v>0</v>
      </c>
      <c r="W762" s="113">
        <v>0</v>
      </c>
      <c r="X762" s="113">
        <v>0</v>
      </c>
      <c r="Y762" s="113">
        <v>0</v>
      </c>
      <c r="Z762" s="113">
        <v>0</v>
      </c>
      <c r="AA762" s="113">
        <v>0</v>
      </c>
      <c r="AB762" s="113">
        <v>0</v>
      </c>
      <c r="AC762" s="113">
        <v>0</v>
      </c>
      <c r="AD762" s="113">
        <v>0</v>
      </c>
      <c r="AE762" s="113">
        <v>0</v>
      </c>
      <c r="AF762" s="113">
        <v>0</v>
      </c>
      <c r="AG762" s="113">
        <v>0</v>
      </c>
      <c r="AH762" s="113">
        <v>0</v>
      </c>
      <c r="AI762" s="113">
        <v>0</v>
      </c>
      <c r="AJ762" s="113">
        <v>0</v>
      </c>
      <c r="AK762" s="113">
        <v>0</v>
      </c>
      <c r="AL762" s="113">
        <v>0</v>
      </c>
      <c r="AM762" s="113">
        <v>0</v>
      </c>
      <c r="AN762" s="113">
        <v>0</v>
      </c>
      <c r="AO762" s="114">
        <v>0</v>
      </c>
    </row>
    <row r="763" spans="1:41">
      <c r="A763" s="111" t="s">
        <v>24</v>
      </c>
      <c r="B763" t="s">
        <v>678</v>
      </c>
      <c r="G763" s="113">
        <v>0</v>
      </c>
      <c r="H763" s="113">
        <v>0.17213226404995541</v>
      </c>
      <c r="I763" s="113">
        <v>0.36965820909901875</v>
      </c>
      <c r="J763" s="113">
        <v>0.3819909432649421</v>
      </c>
      <c r="K763" s="113">
        <v>0.37793454005352367</v>
      </c>
      <c r="L763" s="113">
        <v>0.39846837145405889</v>
      </c>
      <c r="M763" s="113">
        <v>0.36985717430865306</v>
      </c>
      <c r="N763" s="113">
        <v>0.357798887778769</v>
      </c>
      <c r="O763" s="113">
        <v>0.34556339785905449</v>
      </c>
      <c r="P763" s="113">
        <v>0.38144117752007145</v>
      </c>
      <c r="Q763" s="113">
        <v>0.45939313523639619</v>
      </c>
      <c r="R763" s="113">
        <v>0.45560682729705626</v>
      </c>
      <c r="S763" s="113">
        <v>0.83750487867975043</v>
      </c>
      <c r="T763" s="113">
        <v>1.0286352114183768</v>
      </c>
      <c r="U763" s="113">
        <v>1.0103091477252455</v>
      </c>
      <c r="V763" s="113">
        <v>0.99948009313113306</v>
      </c>
      <c r="W763" s="113">
        <v>0.98612119589652114</v>
      </c>
      <c r="X763" s="113">
        <v>0.98113749045495113</v>
      </c>
      <c r="Y763" s="113">
        <v>0.96752068456735074</v>
      </c>
      <c r="Z763" s="113">
        <v>0.94529602194469242</v>
      </c>
      <c r="AA763" s="113">
        <v>0.92435928599464778</v>
      </c>
      <c r="AB763" s="113">
        <v>0.91014073470115986</v>
      </c>
      <c r="AC763" s="113">
        <v>0.88328391329170397</v>
      </c>
      <c r="AD763" s="113">
        <v>0.87429702783229268</v>
      </c>
      <c r="AE763" s="113">
        <v>0.85900978465655664</v>
      </c>
      <c r="AF763" s="113">
        <v>0.8391514401427298</v>
      </c>
      <c r="AG763" s="113">
        <v>0.80894727778768971</v>
      </c>
      <c r="AH763" s="113">
        <v>0.79236352756467454</v>
      </c>
      <c r="AI763" s="113">
        <v>0.77481056806422843</v>
      </c>
      <c r="AJ763" s="113">
        <v>0.75852029152542388</v>
      </c>
      <c r="AK763" s="113">
        <v>0.75081797520071369</v>
      </c>
      <c r="AL763" s="113">
        <v>0.73657890561998229</v>
      </c>
      <c r="AM763" s="113">
        <v>0.71321541587867987</v>
      </c>
      <c r="AN763" s="113">
        <v>0.6971027157894738</v>
      </c>
      <c r="AO763" s="114">
        <v>0.68274277484388946</v>
      </c>
    </row>
    <row r="764" spans="1:41">
      <c r="A764" s="111" t="s">
        <v>651</v>
      </c>
      <c r="B764" t="s">
        <v>678</v>
      </c>
      <c r="G764" s="113">
        <v>0</v>
      </c>
      <c r="H764" s="113">
        <v>0</v>
      </c>
      <c r="I764" s="113">
        <v>0</v>
      </c>
      <c r="J764" s="113">
        <v>0</v>
      </c>
      <c r="K764" s="113">
        <v>0</v>
      </c>
      <c r="L764" s="113">
        <v>0</v>
      </c>
      <c r="M764" s="113">
        <v>0</v>
      </c>
      <c r="N764" s="113">
        <v>0</v>
      </c>
      <c r="O764" s="113">
        <v>0</v>
      </c>
      <c r="P764" s="113">
        <v>0</v>
      </c>
      <c r="Q764" s="113">
        <v>0</v>
      </c>
      <c r="R764" s="113">
        <v>0</v>
      </c>
      <c r="S764" s="113">
        <v>0</v>
      </c>
      <c r="T764" s="113">
        <v>0</v>
      </c>
      <c r="U764" s="113">
        <v>0</v>
      </c>
      <c r="V764" s="113">
        <v>0</v>
      </c>
      <c r="W764" s="113">
        <v>0</v>
      </c>
      <c r="X764" s="113">
        <v>0</v>
      </c>
      <c r="Y764" s="113">
        <v>0</v>
      </c>
      <c r="Z764" s="113">
        <v>0</v>
      </c>
      <c r="AA764" s="113">
        <v>0</v>
      </c>
      <c r="AB764" s="113">
        <v>0</v>
      </c>
      <c r="AC764" s="113">
        <v>0</v>
      </c>
      <c r="AD764" s="113">
        <v>0</v>
      </c>
      <c r="AE764" s="113">
        <v>0</v>
      </c>
      <c r="AF764" s="113">
        <v>0</v>
      </c>
      <c r="AG764" s="113">
        <v>0</v>
      </c>
      <c r="AH764" s="113">
        <v>0</v>
      </c>
      <c r="AI764" s="113">
        <v>0</v>
      </c>
      <c r="AJ764" s="113">
        <v>0</v>
      </c>
      <c r="AK764" s="113">
        <v>0</v>
      </c>
      <c r="AL764" s="113">
        <v>0</v>
      </c>
      <c r="AM764" s="113">
        <v>0</v>
      </c>
      <c r="AN764" s="113">
        <v>0</v>
      </c>
      <c r="AO764" s="409">
        <v>0</v>
      </c>
    </row>
    <row r="765" spans="1:41" ht="17.25" thickBot="1">
      <c r="A765" s="298" t="s">
        <v>184</v>
      </c>
      <c r="B765" s="378" t="s">
        <v>678</v>
      </c>
      <c r="C765" s="378"/>
      <c r="D765" s="378"/>
      <c r="E765" s="378"/>
      <c r="F765" s="378"/>
      <c r="G765" s="140">
        <v>31.663273967324361</v>
      </c>
      <c r="H765" s="140">
        <v>33.911193240294175</v>
      </c>
      <c r="I765" s="140">
        <v>32.920760060331482</v>
      </c>
      <c r="J765" s="140">
        <v>33.079929899451301</v>
      </c>
      <c r="K765" s="140">
        <v>34.069716611768271</v>
      </c>
      <c r="L765" s="140">
        <v>34.329469326999686</v>
      </c>
      <c r="M765" s="140">
        <v>34.22158258759422</v>
      </c>
      <c r="N765" s="140">
        <v>34.978134534748634</v>
      </c>
      <c r="O765" s="140">
        <v>37.440582979770326</v>
      </c>
      <c r="P765" s="140">
        <v>40.606693018290905</v>
      </c>
      <c r="Q765" s="140">
        <v>43.112757929703079</v>
      </c>
      <c r="R765" s="140">
        <v>43.196081441922914</v>
      </c>
      <c r="S765" s="140">
        <v>48.561518346183171</v>
      </c>
      <c r="T765" s="140">
        <v>50.335757084055658</v>
      </c>
      <c r="U765" s="140">
        <v>50.37289242833959</v>
      </c>
      <c r="V765" s="140">
        <v>50.359340034402642</v>
      </c>
      <c r="W765" s="140">
        <v>52.193000033674188</v>
      </c>
      <c r="X765" s="140">
        <v>52.32996597983675</v>
      </c>
      <c r="Y765" s="140">
        <v>52.377456230375472</v>
      </c>
      <c r="Z765" s="140">
        <v>53.497179874187843</v>
      </c>
      <c r="AA765" s="140">
        <v>54.301612828342549</v>
      </c>
      <c r="AB765" s="140">
        <v>54.367303463814679</v>
      </c>
      <c r="AC765" s="140">
        <v>54.415419876229663</v>
      </c>
      <c r="AD765" s="140">
        <v>56.248216739672593</v>
      </c>
      <c r="AE765" s="140">
        <v>56.322065370010669</v>
      </c>
      <c r="AF765" s="140">
        <v>56.411774661161502</v>
      </c>
      <c r="AG765" s="140">
        <v>56.474624061539053</v>
      </c>
      <c r="AH765" s="140">
        <v>57.295149179522781</v>
      </c>
      <c r="AI765" s="140">
        <v>57.407707189667889</v>
      </c>
      <c r="AJ765" s="140">
        <v>57.526874829906085</v>
      </c>
      <c r="AK765" s="140">
        <v>57.62324375658168</v>
      </c>
      <c r="AL765" s="140">
        <v>57.771211039241635</v>
      </c>
      <c r="AM765" s="140">
        <v>57.88150232888519</v>
      </c>
      <c r="AN765" s="140">
        <v>58.000088933027875</v>
      </c>
      <c r="AO765" s="141">
        <v>58.073286541646539</v>
      </c>
    </row>
    <row r="766" spans="1:41">
      <c r="A766" s="95" t="s">
        <v>542</v>
      </c>
      <c r="G766" s="227"/>
      <c r="H766" s="227"/>
      <c r="I766" s="227"/>
      <c r="J766" s="227"/>
      <c r="K766" s="227"/>
      <c r="L766" s="227"/>
      <c r="M766" s="227"/>
      <c r="N766" s="227"/>
      <c r="O766" s="227"/>
      <c r="P766" s="227"/>
      <c r="Q766" s="227"/>
      <c r="R766" s="227"/>
      <c r="S766" s="227"/>
      <c r="T766" s="227"/>
      <c r="U766" s="227"/>
      <c r="V766" s="227"/>
      <c r="W766" s="227"/>
      <c r="X766" s="227"/>
      <c r="Y766" s="227"/>
      <c r="Z766" s="227"/>
      <c r="AA766" s="227"/>
      <c r="AB766" s="227"/>
      <c r="AC766" s="227"/>
      <c r="AD766" s="227"/>
      <c r="AE766" s="227"/>
      <c r="AF766" s="227"/>
      <c r="AG766" s="227"/>
      <c r="AH766" s="227"/>
      <c r="AI766" s="227"/>
      <c r="AJ766" s="227"/>
      <c r="AK766" s="227"/>
      <c r="AL766" s="227"/>
      <c r="AM766" s="227"/>
      <c r="AN766" s="227"/>
      <c r="AO766" s="230"/>
    </row>
    <row r="767" spans="1:41">
      <c r="A767" s="111" t="s">
        <v>12</v>
      </c>
      <c r="B767" t="s">
        <v>678</v>
      </c>
      <c r="G767" s="113">
        <v>0</v>
      </c>
      <c r="H767" s="113">
        <v>0</v>
      </c>
      <c r="I767" s="113">
        <v>0</v>
      </c>
      <c r="J767" s="113">
        <v>0</v>
      </c>
      <c r="K767" s="113">
        <v>0</v>
      </c>
      <c r="L767" s="113">
        <v>0</v>
      </c>
      <c r="M767" s="113">
        <v>0</v>
      </c>
      <c r="N767" s="113">
        <v>0</v>
      </c>
      <c r="O767" s="113">
        <v>0</v>
      </c>
      <c r="P767" s="113">
        <v>0</v>
      </c>
      <c r="Q767" s="113">
        <v>0</v>
      </c>
      <c r="R767" s="113">
        <v>0</v>
      </c>
      <c r="S767" s="113">
        <v>0</v>
      </c>
      <c r="T767" s="113">
        <v>0</v>
      </c>
      <c r="U767" s="113">
        <v>0</v>
      </c>
      <c r="V767" s="113">
        <v>0</v>
      </c>
      <c r="W767" s="113">
        <v>0</v>
      </c>
      <c r="X767" s="113">
        <v>0</v>
      </c>
      <c r="Y767" s="113">
        <v>0</v>
      </c>
      <c r="Z767" s="113">
        <v>0</v>
      </c>
      <c r="AA767" s="113">
        <v>0</v>
      </c>
      <c r="AB767" s="113">
        <v>0</v>
      </c>
      <c r="AC767" s="113">
        <v>0</v>
      </c>
      <c r="AD767" s="113">
        <v>0</v>
      </c>
      <c r="AE767" s="113">
        <v>0</v>
      </c>
      <c r="AF767" s="113">
        <v>0</v>
      </c>
      <c r="AG767" s="113">
        <v>0</v>
      </c>
      <c r="AH767" s="113">
        <v>0</v>
      </c>
      <c r="AI767" s="113">
        <v>0</v>
      </c>
      <c r="AJ767" s="113">
        <v>0</v>
      </c>
      <c r="AK767" s="113">
        <v>0</v>
      </c>
      <c r="AL767" s="113">
        <v>0</v>
      </c>
      <c r="AM767" s="113">
        <v>0</v>
      </c>
      <c r="AN767" s="113">
        <v>0</v>
      </c>
      <c r="AO767" s="114">
        <v>0</v>
      </c>
    </row>
    <row r="768" spans="1:41">
      <c r="A768" s="111" t="s">
        <v>20</v>
      </c>
      <c r="B768" t="s">
        <v>678</v>
      </c>
      <c r="G768" s="113">
        <v>0</v>
      </c>
      <c r="H768" s="113">
        <v>0</v>
      </c>
      <c r="I768" s="113">
        <v>0</v>
      </c>
      <c r="J768" s="113">
        <v>0</v>
      </c>
      <c r="K768" s="113">
        <v>0</v>
      </c>
      <c r="L768" s="113">
        <v>0</v>
      </c>
      <c r="M768" s="113">
        <v>0</v>
      </c>
      <c r="N768" s="113">
        <v>0</v>
      </c>
      <c r="O768" s="113">
        <v>0</v>
      </c>
      <c r="P768" s="113">
        <v>0</v>
      </c>
      <c r="Q768" s="113">
        <v>0</v>
      </c>
      <c r="R768" s="113">
        <v>0</v>
      </c>
      <c r="S768" s="113">
        <v>0</v>
      </c>
      <c r="T768" s="113">
        <v>0</v>
      </c>
      <c r="U768" s="113">
        <v>0</v>
      </c>
      <c r="V768" s="113">
        <v>0</v>
      </c>
      <c r="W768" s="113">
        <v>0</v>
      </c>
      <c r="X768" s="113">
        <v>0</v>
      </c>
      <c r="Y768" s="113">
        <v>0</v>
      </c>
      <c r="Z768" s="113">
        <v>0</v>
      </c>
      <c r="AA768" s="113">
        <v>0</v>
      </c>
      <c r="AB768" s="113">
        <v>0</v>
      </c>
      <c r="AC768" s="113">
        <v>0</v>
      </c>
      <c r="AD768" s="113">
        <v>0</v>
      </c>
      <c r="AE768" s="113">
        <v>0</v>
      </c>
      <c r="AF768" s="113">
        <v>0</v>
      </c>
      <c r="AG768" s="113">
        <v>0</v>
      </c>
      <c r="AH768" s="113">
        <v>0</v>
      </c>
      <c r="AI768" s="113">
        <v>0</v>
      </c>
      <c r="AJ768" s="113">
        <v>0</v>
      </c>
      <c r="AK768" s="113">
        <v>0</v>
      </c>
      <c r="AL768" s="113">
        <v>0</v>
      </c>
      <c r="AM768" s="113">
        <v>0</v>
      </c>
      <c r="AN768" s="113">
        <v>0</v>
      </c>
      <c r="AO768" s="114">
        <v>0</v>
      </c>
    </row>
    <row r="769" spans="1:41">
      <c r="A769" s="111" t="s">
        <v>576</v>
      </c>
      <c r="B769" t="s">
        <v>678</v>
      </c>
      <c r="G769" s="113">
        <v>0</v>
      </c>
      <c r="H769" s="113">
        <v>0</v>
      </c>
      <c r="I769" s="113">
        <v>0</v>
      </c>
      <c r="J769" s="113">
        <v>0</v>
      </c>
      <c r="K769" s="113">
        <v>0</v>
      </c>
      <c r="L769" s="113">
        <v>0</v>
      </c>
      <c r="M769" s="113">
        <v>0</v>
      </c>
      <c r="N769" s="113">
        <v>0</v>
      </c>
      <c r="O769" s="113">
        <v>0</v>
      </c>
      <c r="P769" s="113">
        <v>0</v>
      </c>
      <c r="Q769" s="113">
        <v>0</v>
      </c>
      <c r="R769" s="113">
        <v>0</v>
      </c>
      <c r="S769" s="113">
        <v>0</v>
      </c>
      <c r="T769" s="113">
        <v>0</v>
      </c>
      <c r="U769" s="113">
        <v>0</v>
      </c>
      <c r="V769" s="113">
        <v>0</v>
      </c>
      <c r="W769" s="113">
        <v>0</v>
      </c>
      <c r="X769" s="113">
        <v>0</v>
      </c>
      <c r="Y769" s="113">
        <v>0</v>
      </c>
      <c r="Z769" s="113">
        <v>0</v>
      </c>
      <c r="AA769" s="113">
        <v>0</v>
      </c>
      <c r="AB769" s="113">
        <v>0</v>
      </c>
      <c r="AC769" s="113">
        <v>0</v>
      </c>
      <c r="AD769" s="113">
        <v>0</v>
      </c>
      <c r="AE769" s="113">
        <v>0</v>
      </c>
      <c r="AF769" s="113">
        <v>0</v>
      </c>
      <c r="AG769" s="113">
        <v>0</v>
      </c>
      <c r="AH769" s="113">
        <v>0</v>
      </c>
      <c r="AI769" s="113">
        <v>0</v>
      </c>
      <c r="AJ769" s="113">
        <v>0</v>
      </c>
      <c r="AK769" s="113">
        <v>0</v>
      </c>
      <c r="AL769" s="113">
        <v>0</v>
      </c>
      <c r="AM769" s="113">
        <v>0</v>
      </c>
      <c r="AN769" s="113">
        <v>0</v>
      </c>
      <c r="AO769" s="114">
        <v>0</v>
      </c>
    </row>
    <row r="770" spans="1:41">
      <c r="A770" s="111" t="s">
        <v>22</v>
      </c>
      <c r="B770" t="s">
        <v>678</v>
      </c>
      <c r="G770" s="113">
        <v>14.980749734461682</v>
      </c>
      <c r="H770" s="113">
        <v>14.980190082192744</v>
      </c>
      <c r="I770" s="113">
        <v>14.966237910996371</v>
      </c>
      <c r="J770" s="113">
        <v>14.981470862287376</v>
      </c>
      <c r="K770" s="113">
        <v>14.843326872676746</v>
      </c>
      <c r="L770" s="113">
        <v>14.847343524970297</v>
      </c>
      <c r="M770" s="113">
        <v>12.985103707196989</v>
      </c>
      <c r="N770" s="113">
        <v>13.002960968344263</v>
      </c>
      <c r="O770" s="113">
        <v>13.130136934741497</v>
      </c>
      <c r="P770" s="113">
        <v>13.069763520022146</v>
      </c>
      <c r="Q770" s="113">
        <v>12.879776512629217</v>
      </c>
      <c r="R770" s="113">
        <v>12.907407883534361</v>
      </c>
      <c r="S770" s="113">
        <v>12.932440171581206</v>
      </c>
      <c r="T770" s="113">
        <v>12.963267363862203</v>
      </c>
      <c r="U770" s="113">
        <v>12.952834060029193</v>
      </c>
      <c r="V770" s="113">
        <v>13.027943494975409</v>
      </c>
      <c r="W770" s="113">
        <v>13.052478377588088</v>
      </c>
      <c r="X770" s="113">
        <v>13.074948953647258</v>
      </c>
      <c r="Y770" s="113">
        <v>13.077660054243431</v>
      </c>
      <c r="Z770" s="113">
        <v>13.118870580218926</v>
      </c>
      <c r="AA770" s="113">
        <v>13.146414809350349</v>
      </c>
      <c r="AB770" s="113">
        <v>13.171285517479033</v>
      </c>
      <c r="AC770" s="113">
        <v>13.18604628084644</v>
      </c>
      <c r="AD770" s="113">
        <v>13.220516767748546</v>
      </c>
      <c r="AE770" s="113">
        <v>13.245661158919868</v>
      </c>
      <c r="AF770" s="113">
        <v>13.280604488376207</v>
      </c>
      <c r="AG770" s="113">
        <v>13.31492603257764</v>
      </c>
      <c r="AH770" s="113">
        <v>13.348911789212666</v>
      </c>
      <c r="AI770" s="113">
        <v>13.370748217934059</v>
      </c>
      <c r="AJ770" s="113">
        <v>13.402769114947766</v>
      </c>
      <c r="AK770" s="113">
        <v>13.426445833721724</v>
      </c>
      <c r="AL770" s="113">
        <v>13.461774683697964</v>
      </c>
      <c r="AM770" s="113">
        <v>13.487167635275361</v>
      </c>
      <c r="AN770" s="113">
        <v>13.509551430082025</v>
      </c>
      <c r="AO770" s="114">
        <v>13.525642621110958</v>
      </c>
    </row>
    <row r="771" spans="1:41">
      <c r="A771" s="111" t="s">
        <v>21</v>
      </c>
      <c r="B771" t="s">
        <v>678</v>
      </c>
      <c r="G771" s="113">
        <v>2.7910341465836868</v>
      </c>
      <c r="H771" s="113">
        <v>2.7882487975910881</v>
      </c>
      <c r="I771" s="113">
        <v>2.7893057699075885</v>
      </c>
      <c r="J771" s="113">
        <v>2.7826776442106662</v>
      </c>
      <c r="K771" s="113">
        <v>2.7761739932084915</v>
      </c>
      <c r="L771" s="113">
        <v>2.7737118230270128</v>
      </c>
      <c r="M771" s="113">
        <v>2.7777904944577254</v>
      </c>
      <c r="N771" s="113">
        <v>2.7716352208024366</v>
      </c>
      <c r="O771" s="113">
        <v>2.7740102586975919</v>
      </c>
      <c r="P771" s="113">
        <v>2.7706029916264781</v>
      </c>
      <c r="Q771" s="113">
        <v>2.7730029244605827</v>
      </c>
      <c r="R771" s="113">
        <v>2.7685137901340187</v>
      </c>
      <c r="S771" s="113">
        <v>2.7679791561402354</v>
      </c>
      <c r="T771" s="113">
        <v>2.7683771715666121</v>
      </c>
      <c r="U771" s="113">
        <v>2.7721076174488464</v>
      </c>
      <c r="V771" s="113">
        <v>2.7688744631519713</v>
      </c>
      <c r="W771" s="113">
        <v>2.7693842022068051</v>
      </c>
      <c r="X771" s="113">
        <v>2.7696578947368424</v>
      </c>
      <c r="Y771" s="113">
        <v>2.7735750526611986</v>
      </c>
      <c r="Z771" s="113">
        <v>2.7705656492180535</v>
      </c>
      <c r="AA771" s="113">
        <v>2.7712994427234339</v>
      </c>
      <c r="AB771" s="113">
        <v>2.7718961622661831</v>
      </c>
      <c r="AC771" s="113">
        <v>2.7760621177816271</v>
      </c>
      <c r="AD771" s="113">
        <v>2.7726795938510542</v>
      </c>
      <c r="AE771" s="113">
        <v>2.7730527143384816</v>
      </c>
      <c r="AF771" s="113">
        <v>2.7731894847042962</v>
      </c>
      <c r="AG771" s="113">
        <v>2.777628980951369</v>
      </c>
      <c r="AH771" s="113">
        <v>2.7738983832707267</v>
      </c>
      <c r="AI771" s="113">
        <v>2.7744082741239691</v>
      </c>
      <c r="AJ771" s="113">
        <v>2.7751419158309409</v>
      </c>
      <c r="AK771" s="113">
        <v>2.7793077195479765</v>
      </c>
      <c r="AL771" s="113">
        <v>2.7759004524768627</v>
      </c>
      <c r="AM771" s="113">
        <v>2.7748185852214129</v>
      </c>
      <c r="AN771" s="113">
        <v>2.7749181649772114</v>
      </c>
      <c r="AO771" s="114">
        <v>2.7788476185726334</v>
      </c>
    </row>
    <row r="772" spans="1:41">
      <c r="A772" s="111" t="s">
        <v>175</v>
      </c>
      <c r="B772" t="s">
        <v>678</v>
      </c>
      <c r="G772" s="113">
        <v>0</v>
      </c>
      <c r="H772" s="113">
        <v>0</v>
      </c>
      <c r="I772" s="113">
        <v>0</v>
      </c>
      <c r="J772" s="113">
        <v>0</v>
      </c>
      <c r="K772" s="113">
        <v>0</v>
      </c>
      <c r="L772" s="113">
        <v>0</v>
      </c>
      <c r="M772" s="113">
        <v>0</v>
      </c>
      <c r="N772" s="113">
        <v>0</v>
      </c>
      <c r="O772" s="113">
        <v>0</v>
      </c>
      <c r="P772" s="113">
        <v>0</v>
      </c>
      <c r="Q772" s="113">
        <v>0</v>
      </c>
      <c r="R772" s="113">
        <v>0</v>
      </c>
      <c r="S772" s="113">
        <v>0</v>
      </c>
      <c r="T772" s="113">
        <v>0</v>
      </c>
      <c r="U772" s="113">
        <v>0</v>
      </c>
      <c r="V772" s="113">
        <v>0</v>
      </c>
      <c r="W772" s="113">
        <v>0</v>
      </c>
      <c r="X772" s="113">
        <v>0</v>
      </c>
      <c r="Y772" s="113">
        <v>0</v>
      </c>
      <c r="Z772" s="113">
        <v>0</v>
      </c>
      <c r="AA772" s="113">
        <v>0</v>
      </c>
      <c r="AB772" s="113">
        <v>0</v>
      </c>
      <c r="AC772" s="113">
        <v>0</v>
      </c>
      <c r="AD772" s="113">
        <v>0</v>
      </c>
      <c r="AE772" s="113">
        <v>0</v>
      </c>
      <c r="AF772" s="113">
        <v>0</v>
      </c>
      <c r="AG772" s="113">
        <v>0</v>
      </c>
      <c r="AH772" s="113">
        <v>0</v>
      </c>
      <c r="AI772" s="113">
        <v>0</v>
      </c>
      <c r="AJ772" s="113">
        <v>0</v>
      </c>
      <c r="AK772" s="113">
        <v>0</v>
      </c>
      <c r="AL772" s="113">
        <v>0</v>
      </c>
      <c r="AM772" s="113">
        <v>0</v>
      </c>
      <c r="AN772" s="113">
        <v>0</v>
      </c>
      <c r="AO772" s="114">
        <v>0</v>
      </c>
    </row>
    <row r="773" spans="1:41">
      <c r="A773" s="111" t="s">
        <v>176</v>
      </c>
      <c r="B773" t="s">
        <v>678</v>
      </c>
      <c r="G773" s="113">
        <v>0</v>
      </c>
      <c r="H773" s="113">
        <v>0</v>
      </c>
      <c r="I773" s="113">
        <v>0</v>
      </c>
      <c r="J773" s="113">
        <v>0</v>
      </c>
      <c r="K773" s="113">
        <v>0</v>
      </c>
      <c r="L773" s="113">
        <v>0</v>
      </c>
      <c r="M773" s="113">
        <v>0</v>
      </c>
      <c r="N773" s="113">
        <v>0</v>
      </c>
      <c r="O773" s="113">
        <v>0</v>
      </c>
      <c r="P773" s="113">
        <v>0</v>
      </c>
      <c r="Q773" s="113">
        <v>0</v>
      </c>
      <c r="R773" s="113">
        <v>0</v>
      </c>
      <c r="S773" s="113">
        <v>0</v>
      </c>
      <c r="T773" s="113">
        <v>0</v>
      </c>
      <c r="U773" s="113">
        <v>0</v>
      </c>
      <c r="V773" s="113">
        <v>0</v>
      </c>
      <c r="W773" s="113">
        <v>0</v>
      </c>
      <c r="X773" s="113">
        <v>0</v>
      </c>
      <c r="Y773" s="113">
        <v>0</v>
      </c>
      <c r="Z773" s="113">
        <v>0</v>
      </c>
      <c r="AA773" s="113">
        <v>0</v>
      </c>
      <c r="AB773" s="113">
        <v>0</v>
      </c>
      <c r="AC773" s="113">
        <v>0</v>
      </c>
      <c r="AD773" s="113">
        <v>0</v>
      </c>
      <c r="AE773" s="113">
        <v>0</v>
      </c>
      <c r="AF773" s="113">
        <v>0</v>
      </c>
      <c r="AG773" s="113">
        <v>0</v>
      </c>
      <c r="AH773" s="113">
        <v>0</v>
      </c>
      <c r="AI773" s="113">
        <v>0</v>
      </c>
      <c r="AJ773" s="113">
        <v>0</v>
      </c>
      <c r="AK773" s="113">
        <v>0</v>
      </c>
      <c r="AL773" s="113">
        <v>0</v>
      </c>
      <c r="AM773" s="113">
        <v>0</v>
      </c>
      <c r="AN773" s="113">
        <v>0</v>
      </c>
      <c r="AO773" s="114">
        <v>0</v>
      </c>
    </row>
    <row r="774" spans="1:41">
      <c r="A774" s="111" t="s">
        <v>177</v>
      </c>
      <c r="B774" t="s">
        <v>678</v>
      </c>
      <c r="G774" s="113">
        <v>0</v>
      </c>
      <c r="H774" s="113">
        <v>0</v>
      </c>
      <c r="I774" s="113">
        <v>0</v>
      </c>
      <c r="J774" s="113">
        <v>0</v>
      </c>
      <c r="K774" s="113">
        <v>0</v>
      </c>
      <c r="L774" s="113">
        <v>0</v>
      </c>
      <c r="M774" s="113">
        <v>0</v>
      </c>
      <c r="N774" s="113">
        <v>0</v>
      </c>
      <c r="O774" s="113">
        <v>0</v>
      </c>
      <c r="P774" s="113">
        <v>0</v>
      </c>
      <c r="Q774" s="113">
        <v>0</v>
      </c>
      <c r="R774" s="113">
        <v>0</v>
      </c>
      <c r="S774" s="113">
        <v>0</v>
      </c>
      <c r="T774" s="113">
        <v>0</v>
      </c>
      <c r="U774" s="113">
        <v>0</v>
      </c>
      <c r="V774" s="113">
        <v>0</v>
      </c>
      <c r="W774" s="113">
        <v>0</v>
      </c>
      <c r="X774" s="113">
        <v>0</v>
      </c>
      <c r="Y774" s="113">
        <v>0</v>
      </c>
      <c r="Z774" s="113">
        <v>0</v>
      </c>
      <c r="AA774" s="113">
        <v>0</v>
      </c>
      <c r="AB774" s="113">
        <v>0</v>
      </c>
      <c r="AC774" s="113">
        <v>0</v>
      </c>
      <c r="AD774" s="113">
        <v>0</v>
      </c>
      <c r="AE774" s="113">
        <v>0</v>
      </c>
      <c r="AF774" s="113">
        <v>0</v>
      </c>
      <c r="AG774" s="113">
        <v>0</v>
      </c>
      <c r="AH774" s="113">
        <v>0</v>
      </c>
      <c r="AI774" s="113">
        <v>0</v>
      </c>
      <c r="AJ774" s="113">
        <v>0</v>
      </c>
      <c r="AK774" s="113">
        <v>0</v>
      </c>
      <c r="AL774" s="113">
        <v>0</v>
      </c>
      <c r="AM774" s="113">
        <v>0</v>
      </c>
      <c r="AN774" s="113">
        <v>0</v>
      </c>
      <c r="AO774" s="114">
        <v>0</v>
      </c>
    </row>
    <row r="775" spans="1:41">
      <c r="A775" s="111" t="s">
        <v>178</v>
      </c>
      <c r="B775" t="s">
        <v>678</v>
      </c>
      <c r="G775" s="113">
        <v>0</v>
      </c>
      <c r="H775" s="113">
        <v>0</v>
      </c>
      <c r="I775" s="113">
        <v>0</v>
      </c>
      <c r="J775" s="113">
        <v>0</v>
      </c>
      <c r="K775" s="113">
        <v>0</v>
      </c>
      <c r="L775" s="113">
        <v>0</v>
      </c>
      <c r="M775" s="113">
        <v>0</v>
      </c>
      <c r="N775" s="113">
        <v>0</v>
      </c>
      <c r="O775" s="113">
        <v>0</v>
      </c>
      <c r="P775" s="113">
        <v>0</v>
      </c>
      <c r="Q775" s="113">
        <v>0</v>
      </c>
      <c r="R775" s="113">
        <v>0</v>
      </c>
      <c r="S775" s="113">
        <v>0</v>
      </c>
      <c r="T775" s="113">
        <v>0</v>
      </c>
      <c r="U775" s="113">
        <v>0</v>
      </c>
      <c r="V775" s="113">
        <v>0</v>
      </c>
      <c r="W775" s="113">
        <v>0</v>
      </c>
      <c r="X775" s="113">
        <v>0</v>
      </c>
      <c r="Y775" s="113">
        <v>0</v>
      </c>
      <c r="Z775" s="113">
        <v>0</v>
      </c>
      <c r="AA775" s="113">
        <v>0</v>
      </c>
      <c r="AB775" s="113">
        <v>0</v>
      </c>
      <c r="AC775" s="113">
        <v>0</v>
      </c>
      <c r="AD775" s="113">
        <v>0</v>
      </c>
      <c r="AE775" s="113">
        <v>0</v>
      </c>
      <c r="AF775" s="113">
        <v>0</v>
      </c>
      <c r="AG775" s="113">
        <v>0</v>
      </c>
      <c r="AH775" s="113">
        <v>0</v>
      </c>
      <c r="AI775" s="113">
        <v>0</v>
      </c>
      <c r="AJ775" s="113">
        <v>0</v>
      </c>
      <c r="AK775" s="113">
        <v>0</v>
      </c>
      <c r="AL775" s="113">
        <v>0</v>
      </c>
      <c r="AM775" s="113">
        <v>0</v>
      </c>
      <c r="AN775" s="113">
        <v>0</v>
      </c>
      <c r="AO775" s="114">
        <v>0</v>
      </c>
    </row>
    <row r="776" spans="1:41">
      <c r="A776" s="111" t="s">
        <v>1</v>
      </c>
      <c r="B776" t="s">
        <v>678</v>
      </c>
      <c r="G776" s="222">
        <v>0</v>
      </c>
      <c r="H776" s="222">
        <v>0</v>
      </c>
      <c r="I776" s="222">
        <v>0</v>
      </c>
      <c r="J776" s="222">
        <v>0</v>
      </c>
      <c r="K776" s="222">
        <v>0</v>
      </c>
      <c r="L776" s="222">
        <v>0</v>
      </c>
      <c r="M776" s="222">
        <v>0</v>
      </c>
      <c r="N776" s="222">
        <v>0</v>
      </c>
      <c r="O776" s="222">
        <v>0</v>
      </c>
      <c r="P776" s="222">
        <v>0</v>
      </c>
      <c r="Q776" s="222">
        <v>0</v>
      </c>
      <c r="R776" s="222">
        <v>0</v>
      </c>
      <c r="S776" s="222">
        <v>0</v>
      </c>
      <c r="T776" s="222">
        <v>0</v>
      </c>
      <c r="U776" s="222">
        <v>0</v>
      </c>
      <c r="V776" s="222">
        <v>0</v>
      </c>
      <c r="W776" s="222">
        <v>0</v>
      </c>
      <c r="X776" s="222">
        <v>0</v>
      </c>
      <c r="Y776" s="222">
        <v>0</v>
      </c>
      <c r="Z776" s="222">
        <v>0</v>
      </c>
      <c r="AA776" s="222">
        <v>0</v>
      </c>
      <c r="AB776" s="222">
        <v>0</v>
      </c>
      <c r="AC776" s="222">
        <v>0</v>
      </c>
      <c r="AD776" s="222">
        <v>0</v>
      </c>
      <c r="AE776" s="222">
        <v>0</v>
      </c>
      <c r="AF776" s="222">
        <v>0</v>
      </c>
      <c r="AG776" s="222">
        <v>0</v>
      </c>
      <c r="AH776" s="222">
        <v>0</v>
      </c>
      <c r="AI776" s="222">
        <v>0</v>
      </c>
      <c r="AJ776" s="222">
        <v>0</v>
      </c>
      <c r="AK776" s="222">
        <v>0</v>
      </c>
      <c r="AL776" s="222">
        <v>0</v>
      </c>
      <c r="AM776" s="222">
        <v>0</v>
      </c>
      <c r="AN776" s="222">
        <v>0</v>
      </c>
      <c r="AO776" s="223">
        <v>0</v>
      </c>
    </row>
    <row r="777" spans="1:41">
      <c r="A777" s="111" t="s">
        <v>179</v>
      </c>
      <c r="B777" t="s">
        <v>678</v>
      </c>
      <c r="G777" s="113">
        <v>0</v>
      </c>
      <c r="H777" s="113">
        <v>0</v>
      </c>
      <c r="I777" s="113">
        <v>0</v>
      </c>
      <c r="J777" s="113">
        <v>0</v>
      </c>
      <c r="K777" s="113">
        <v>0</v>
      </c>
      <c r="L777" s="113">
        <v>0</v>
      </c>
      <c r="M777" s="113">
        <v>0</v>
      </c>
      <c r="N777" s="113">
        <v>0</v>
      </c>
      <c r="O777" s="113">
        <v>0</v>
      </c>
      <c r="P777" s="113">
        <v>0</v>
      </c>
      <c r="Q777" s="113">
        <v>0</v>
      </c>
      <c r="R777" s="113">
        <v>0</v>
      </c>
      <c r="S777" s="113">
        <v>0</v>
      </c>
      <c r="T777" s="113">
        <v>0</v>
      </c>
      <c r="U777" s="113">
        <v>0</v>
      </c>
      <c r="V777" s="113">
        <v>0</v>
      </c>
      <c r="W777" s="113">
        <v>0</v>
      </c>
      <c r="X777" s="113">
        <v>0</v>
      </c>
      <c r="Y777" s="113">
        <v>0</v>
      </c>
      <c r="Z777" s="113">
        <v>0</v>
      </c>
      <c r="AA777" s="113">
        <v>0</v>
      </c>
      <c r="AB777" s="113">
        <v>0</v>
      </c>
      <c r="AC777" s="113">
        <v>0</v>
      </c>
      <c r="AD777" s="113">
        <v>0</v>
      </c>
      <c r="AE777" s="113">
        <v>0</v>
      </c>
      <c r="AF777" s="113">
        <v>0</v>
      </c>
      <c r="AG777" s="113">
        <v>0</v>
      </c>
      <c r="AH777" s="113">
        <v>0</v>
      </c>
      <c r="AI777" s="113">
        <v>0</v>
      </c>
      <c r="AJ777" s="113">
        <v>0</v>
      </c>
      <c r="AK777" s="113">
        <v>0</v>
      </c>
      <c r="AL777" s="113">
        <v>0</v>
      </c>
      <c r="AM777" s="113">
        <v>0</v>
      </c>
      <c r="AN777" s="113">
        <v>0</v>
      </c>
      <c r="AO777" s="114">
        <v>0</v>
      </c>
    </row>
    <row r="778" spans="1:41">
      <c r="A778" s="111" t="s">
        <v>180</v>
      </c>
      <c r="B778" t="s">
        <v>678</v>
      </c>
      <c r="G778" s="222">
        <v>0.86217883511613769</v>
      </c>
      <c r="H778" s="222">
        <v>0.86217883511613769</v>
      </c>
      <c r="I778" s="222">
        <v>0.86217883511613769</v>
      </c>
      <c r="J778" s="222">
        <v>4.4703463127523886</v>
      </c>
      <c r="K778" s="222">
        <v>8.5295347250931695</v>
      </c>
      <c r="L778" s="222">
        <v>12.137702202729423</v>
      </c>
      <c r="M778" s="222">
        <v>12.588723137433956</v>
      </c>
      <c r="N778" s="222">
        <v>12.615784393516225</v>
      </c>
      <c r="O778" s="222">
        <v>12.615784393516225</v>
      </c>
      <c r="P778" s="222">
        <v>13.066805328220756</v>
      </c>
      <c r="Q778" s="222">
        <v>13.066805328220756</v>
      </c>
      <c r="R778" s="222">
        <v>13.066805328220756</v>
      </c>
      <c r="S778" s="222">
        <v>13.066805328220756</v>
      </c>
      <c r="T778" s="222">
        <v>13.066805328220756</v>
      </c>
      <c r="U778" s="222">
        <v>13.51782626292529</v>
      </c>
      <c r="V778" s="222">
        <v>13.968847197629819</v>
      </c>
      <c r="W778" s="222">
        <v>14.419868132334349</v>
      </c>
      <c r="X778" s="222">
        <v>14.419868132334349</v>
      </c>
      <c r="Y778" s="222">
        <v>14.419868132334349</v>
      </c>
      <c r="Z778" s="222">
        <v>14.870889067038883</v>
      </c>
      <c r="AA778" s="222">
        <v>14.870889067038883</v>
      </c>
      <c r="AB778" s="222">
        <v>14.870889067038883</v>
      </c>
      <c r="AC778" s="222">
        <v>14.870889067038883</v>
      </c>
      <c r="AD778" s="222">
        <v>14.870889067038883</v>
      </c>
      <c r="AE778" s="222">
        <v>14.870889067038883</v>
      </c>
      <c r="AF778" s="222">
        <v>14.870889067038883</v>
      </c>
      <c r="AG778" s="222">
        <v>14.870889067038883</v>
      </c>
      <c r="AH778" s="222">
        <v>14.870889067038883</v>
      </c>
      <c r="AI778" s="222">
        <v>14.870889067038883</v>
      </c>
      <c r="AJ778" s="222">
        <v>14.870889067038883</v>
      </c>
      <c r="AK778" s="222">
        <v>14.870889067038883</v>
      </c>
      <c r="AL778" s="222">
        <v>14.870889067038883</v>
      </c>
      <c r="AM778" s="222">
        <v>14.870889067038883</v>
      </c>
      <c r="AN778" s="222">
        <v>14.870889067038883</v>
      </c>
      <c r="AO778" s="223">
        <v>14.870889067038883</v>
      </c>
    </row>
    <row r="779" spans="1:41">
      <c r="A779" s="111" t="s">
        <v>181</v>
      </c>
      <c r="B779" t="s">
        <v>678</v>
      </c>
      <c r="G779" s="113">
        <v>0</v>
      </c>
      <c r="H779" s="113">
        <v>0</v>
      </c>
      <c r="I779" s="113">
        <v>0</v>
      </c>
      <c r="J779" s="113">
        <v>0</v>
      </c>
      <c r="K779" s="113">
        <v>0</v>
      </c>
      <c r="L779" s="113">
        <v>0</v>
      </c>
      <c r="M779" s="113">
        <v>0</v>
      </c>
      <c r="N779" s="113">
        <v>0</v>
      </c>
      <c r="O779" s="113">
        <v>0</v>
      </c>
      <c r="P779" s="113">
        <v>0</v>
      </c>
      <c r="Q779" s="113">
        <v>0</v>
      </c>
      <c r="R779" s="113">
        <v>0</v>
      </c>
      <c r="S779" s="113">
        <v>0</v>
      </c>
      <c r="T779" s="113">
        <v>0</v>
      </c>
      <c r="U779" s="113">
        <v>0</v>
      </c>
      <c r="V779" s="113">
        <v>0</v>
      </c>
      <c r="W779" s="113">
        <v>0</v>
      </c>
      <c r="X779" s="113">
        <v>0</v>
      </c>
      <c r="Y779" s="113">
        <v>0</v>
      </c>
      <c r="Z779" s="113">
        <v>0</v>
      </c>
      <c r="AA779" s="113">
        <v>0</v>
      </c>
      <c r="AB779" s="113">
        <v>0</v>
      </c>
      <c r="AC779" s="113">
        <v>0</v>
      </c>
      <c r="AD779" s="113">
        <v>0</v>
      </c>
      <c r="AE779" s="113">
        <v>0</v>
      </c>
      <c r="AF779" s="113">
        <v>0</v>
      </c>
      <c r="AG779" s="113">
        <v>0</v>
      </c>
      <c r="AH779" s="113">
        <v>0</v>
      </c>
      <c r="AI779" s="113">
        <v>0</v>
      </c>
      <c r="AJ779" s="113">
        <v>0</v>
      </c>
      <c r="AK779" s="113">
        <v>0</v>
      </c>
      <c r="AL779" s="113">
        <v>0</v>
      </c>
      <c r="AM779" s="113">
        <v>0</v>
      </c>
      <c r="AN779" s="113">
        <v>0</v>
      </c>
      <c r="AO779" s="114">
        <v>0</v>
      </c>
    </row>
    <row r="780" spans="1:41">
      <c r="A780" s="111" t="s">
        <v>182</v>
      </c>
      <c r="B780" t="s">
        <v>678</v>
      </c>
      <c r="G780" s="113">
        <v>0</v>
      </c>
      <c r="H780" s="113">
        <v>0</v>
      </c>
      <c r="I780" s="113">
        <v>0</v>
      </c>
      <c r="J780" s="113">
        <v>0</v>
      </c>
      <c r="K780" s="113">
        <v>0</v>
      </c>
      <c r="L780" s="113">
        <v>0</v>
      </c>
      <c r="M780" s="113">
        <v>0</v>
      </c>
      <c r="N780" s="113">
        <v>0</v>
      </c>
      <c r="O780" s="113">
        <v>0</v>
      </c>
      <c r="P780" s="113">
        <v>0</v>
      </c>
      <c r="Q780" s="113">
        <v>0</v>
      </c>
      <c r="R780" s="113">
        <v>0</v>
      </c>
      <c r="S780" s="113">
        <v>0</v>
      </c>
      <c r="T780" s="113">
        <v>0</v>
      </c>
      <c r="U780" s="113">
        <v>0</v>
      </c>
      <c r="V780" s="113">
        <v>0</v>
      </c>
      <c r="W780" s="113">
        <v>0</v>
      </c>
      <c r="X780" s="113">
        <v>0</v>
      </c>
      <c r="Y780" s="113">
        <v>0</v>
      </c>
      <c r="Z780" s="113">
        <v>0</v>
      </c>
      <c r="AA780" s="113">
        <v>0</v>
      </c>
      <c r="AB780" s="113">
        <v>0</v>
      </c>
      <c r="AC780" s="113">
        <v>0</v>
      </c>
      <c r="AD780" s="113">
        <v>0</v>
      </c>
      <c r="AE780" s="113">
        <v>0</v>
      </c>
      <c r="AF780" s="113">
        <v>0</v>
      </c>
      <c r="AG780" s="113">
        <v>0</v>
      </c>
      <c r="AH780" s="113">
        <v>0</v>
      </c>
      <c r="AI780" s="113">
        <v>0</v>
      </c>
      <c r="AJ780" s="113">
        <v>0</v>
      </c>
      <c r="AK780" s="113">
        <v>0</v>
      </c>
      <c r="AL780" s="113">
        <v>0</v>
      </c>
      <c r="AM780" s="113">
        <v>0</v>
      </c>
      <c r="AN780" s="113">
        <v>0</v>
      </c>
      <c r="AO780" s="114">
        <v>0</v>
      </c>
    </row>
    <row r="781" spans="1:41">
      <c r="A781" s="111" t="s">
        <v>183</v>
      </c>
      <c r="B781" t="s">
        <v>678</v>
      </c>
      <c r="G781" s="222">
        <v>1.3772146439362469</v>
      </c>
      <c r="H781" s="222">
        <v>1.4696349932053521</v>
      </c>
      <c r="I781" s="222">
        <v>1.5389481193747845</v>
      </c>
      <c r="J781" s="222">
        <v>1.5915344797181554</v>
      </c>
      <c r="K781" s="222">
        <v>1.642437589286555</v>
      </c>
      <c r="L781" s="222">
        <v>1.691819968451298</v>
      </c>
      <c r="M781" s="222">
        <v>1.7404002575323032</v>
      </c>
      <c r="N781" s="222">
        <v>1.7877344439583205</v>
      </c>
      <c r="O781" s="222">
        <v>1.8335920163823705</v>
      </c>
      <c r="P781" s="222">
        <v>1.8784280606766561</v>
      </c>
      <c r="Q781" s="222">
        <v>1.9230133460368681</v>
      </c>
      <c r="R781" s="222">
        <v>1.9667322882600995</v>
      </c>
      <c r="S781" s="222">
        <v>2.0037799589070473</v>
      </c>
      <c r="T781" s="222">
        <v>2.0291517219969433</v>
      </c>
      <c r="U781" s="222">
        <v>2.0544628905801092</v>
      </c>
      <c r="V781" s="222">
        <v>2.0752380483681541</v>
      </c>
      <c r="W781" s="222">
        <v>2.0961002947427749</v>
      </c>
      <c r="X781" s="222">
        <v>2.1170479719073163</v>
      </c>
      <c r="Y781" s="222">
        <v>2.1380794324843353</v>
      </c>
      <c r="Z781" s="222">
        <v>2.1599031978860115</v>
      </c>
      <c r="AA781" s="222">
        <v>2.1818074872193045</v>
      </c>
      <c r="AB781" s="222">
        <v>2.2037906902534021</v>
      </c>
      <c r="AC781" s="222">
        <v>2.2258512109229893</v>
      </c>
      <c r="AD781" s="222">
        <v>2.2479874681315812</v>
      </c>
      <c r="AE781" s="222">
        <v>2.2697007256159378</v>
      </c>
      <c r="AF781" s="222">
        <v>2.2916701544437514</v>
      </c>
      <c r="AG781" s="222">
        <v>2.3138997197153408</v>
      </c>
      <c r="AH781" s="222">
        <v>2.336393463573379</v>
      </c>
      <c r="AI781" s="222">
        <v>2.359155506898337</v>
      </c>
      <c r="AJ781" s="222">
        <v>2.3821900510432346</v>
      </c>
      <c r="AK781" s="222">
        <v>2.4055013796086402</v>
      </c>
      <c r="AL781" s="222">
        <v>2.429093860258861</v>
      </c>
      <c r="AM781" s="222">
        <v>2.4529719465803046</v>
      </c>
      <c r="AN781" s="222">
        <v>2.4771401799830124</v>
      </c>
      <c r="AO781" s="223">
        <v>2.5016031916463684</v>
      </c>
    </row>
    <row r="782" spans="1:41">
      <c r="A782" s="111" t="s">
        <v>23</v>
      </c>
      <c r="B782" t="s">
        <v>678</v>
      </c>
      <c r="G782" s="113">
        <v>0</v>
      </c>
      <c r="H782" s="113">
        <v>0</v>
      </c>
      <c r="I782" s="113">
        <v>0</v>
      </c>
      <c r="J782" s="113">
        <v>0</v>
      </c>
      <c r="K782" s="113">
        <v>0</v>
      </c>
      <c r="L782" s="113">
        <v>0</v>
      </c>
      <c r="M782" s="113">
        <v>0</v>
      </c>
      <c r="N782" s="113">
        <v>0</v>
      </c>
      <c r="O782" s="113">
        <v>0</v>
      </c>
      <c r="P782" s="113">
        <v>0</v>
      </c>
      <c r="Q782" s="113">
        <v>0</v>
      </c>
      <c r="R782" s="113">
        <v>0</v>
      </c>
      <c r="S782" s="113">
        <v>0</v>
      </c>
      <c r="T782" s="113">
        <v>0</v>
      </c>
      <c r="U782" s="113">
        <v>0</v>
      </c>
      <c r="V782" s="113">
        <v>0</v>
      </c>
      <c r="W782" s="113">
        <v>0</v>
      </c>
      <c r="X782" s="113">
        <v>0</v>
      </c>
      <c r="Y782" s="113">
        <v>0</v>
      </c>
      <c r="Z782" s="113">
        <v>0</v>
      </c>
      <c r="AA782" s="113">
        <v>0</v>
      </c>
      <c r="AB782" s="113">
        <v>0</v>
      </c>
      <c r="AC782" s="113">
        <v>0</v>
      </c>
      <c r="AD782" s="113">
        <v>0</v>
      </c>
      <c r="AE782" s="113">
        <v>0</v>
      </c>
      <c r="AF782" s="113">
        <v>0</v>
      </c>
      <c r="AG782" s="113">
        <v>0</v>
      </c>
      <c r="AH782" s="113">
        <v>0</v>
      </c>
      <c r="AI782" s="113">
        <v>0</v>
      </c>
      <c r="AJ782" s="113">
        <v>0</v>
      </c>
      <c r="AK782" s="113">
        <v>0</v>
      </c>
      <c r="AL782" s="113">
        <v>0</v>
      </c>
      <c r="AM782" s="113">
        <v>0</v>
      </c>
      <c r="AN782" s="113">
        <v>0</v>
      </c>
      <c r="AO782" s="114">
        <v>0</v>
      </c>
    </row>
    <row r="783" spans="1:41">
      <c r="A783" s="111" t="s">
        <v>24</v>
      </c>
      <c r="B783" t="s">
        <v>678</v>
      </c>
      <c r="G783" s="113">
        <v>0.65285509152542387</v>
      </c>
      <c r="H783" s="113">
        <v>1.6240874720785017</v>
      </c>
      <c r="I783" s="113">
        <v>2.6114187495093675</v>
      </c>
      <c r="J783" s="113">
        <v>4.5700260554861734</v>
      </c>
      <c r="K783" s="113">
        <v>5.875750166101696</v>
      </c>
      <c r="L783" s="113">
        <v>7.181509095628904</v>
      </c>
      <c r="M783" s="113">
        <v>7.1855029491525437</v>
      </c>
      <c r="N783" s="113">
        <v>7.1867717254237302</v>
      </c>
      <c r="O783" s="113">
        <v>7.186879912756468</v>
      </c>
      <c r="P783" s="113">
        <v>7.188031423907228</v>
      </c>
      <c r="Q783" s="113">
        <v>7.3101984253345238</v>
      </c>
      <c r="R783" s="113">
        <v>7.3162492060660131</v>
      </c>
      <c r="S783" s="113">
        <v>7.3165680478144521</v>
      </c>
      <c r="T783" s="113">
        <v>7.3171700419268522</v>
      </c>
      <c r="U783" s="113">
        <v>7.3238997914362178</v>
      </c>
      <c r="V783" s="113">
        <v>7.3030789527207851</v>
      </c>
      <c r="W783" s="113">
        <v>7.3062720956289047</v>
      </c>
      <c r="X783" s="113">
        <v>7.3065069989295273</v>
      </c>
      <c r="Y783" s="113">
        <v>7.3022199204281897</v>
      </c>
      <c r="Z783" s="113">
        <v>7.309615954683319</v>
      </c>
      <c r="AA783" s="113">
        <v>7.3114602378233728</v>
      </c>
      <c r="AB783" s="113">
        <v>7.3141409209634256</v>
      </c>
      <c r="AC783" s="113">
        <v>7.312285072970564</v>
      </c>
      <c r="AD783" s="113">
        <v>7.3201489241748439</v>
      </c>
      <c r="AE783" s="113">
        <v>7.3215302401427316</v>
      </c>
      <c r="AF783" s="113">
        <v>7.3181555414808219</v>
      </c>
      <c r="AG783" s="113">
        <v>7.3045156058876017</v>
      </c>
      <c r="AH783" s="113">
        <v>7.3147589566458544</v>
      </c>
      <c r="AI783" s="113">
        <v>7.320291433006247</v>
      </c>
      <c r="AJ783" s="113">
        <v>7.3203832057091898</v>
      </c>
      <c r="AK783" s="113">
        <v>7.3107479423728821</v>
      </c>
      <c r="AL783" s="113">
        <v>7.3339975245316689</v>
      </c>
      <c r="AM783" s="113">
        <v>7.3402662965209657</v>
      </c>
      <c r="AN783" s="113">
        <v>7.3496555891168631</v>
      </c>
      <c r="AO783" s="114">
        <v>7.3279903917930422</v>
      </c>
    </row>
    <row r="784" spans="1:41">
      <c r="A784" s="111" t="s">
        <v>651</v>
      </c>
      <c r="B784" t="s">
        <v>678</v>
      </c>
      <c r="G784" s="113">
        <v>0</v>
      </c>
      <c r="H784" s="412">
        <v>0</v>
      </c>
      <c r="I784" s="412">
        <v>0</v>
      </c>
      <c r="J784" s="412">
        <v>0</v>
      </c>
      <c r="K784" s="412">
        <v>0</v>
      </c>
      <c r="L784" s="412">
        <v>0</v>
      </c>
      <c r="M784" s="412">
        <v>0</v>
      </c>
      <c r="N784" s="412">
        <v>0</v>
      </c>
      <c r="O784" s="412">
        <v>0</v>
      </c>
      <c r="P784" s="412">
        <v>0</v>
      </c>
      <c r="Q784" s="412">
        <v>0</v>
      </c>
      <c r="R784" s="412">
        <v>0</v>
      </c>
      <c r="S784" s="412">
        <v>0</v>
      </c>
      <c r="T784" s="412">
        <v>0</v>
      </c>
      <c r="U784" s="412">
        <v>0</v>
      </c>
      <c r="V784" s="412">
        <v>0</v>
      </c>
      <c r="W784" s="412">
        <v>0</v>
      </c>
      <c r="X784" s="412">
        <v>0</v>
      </c>
      <c r="Y784" s="412">
        <v>0</v>
      </c>
      <c r="Z784" s="412">
        <v>0</v>
      </c>
      <c r="AA784" s="412">
        <v>0</v>
      </c>
      <c r="AB784" s="412">
        <v>0</v>
      </c>
      <c r="AC784" s="412">
        <v>0</v>
      </c>
      <c r="AD784" s="412">
        <v>0</v>
      </c>
      <c r="AE784" s="412">
        <v>0</v>
      </c>
      <c r="AF784" s="412">
        <v>0</v>
      </c>
      <c r="AG784" s="412">
        <v>0</v>
      </c>
      <c r="AH784" s="412">
        <v>0</v>
      </c>
      <c r="AI784" s="412">
        <v>0</v>
      </c>
      <c r="AJ784" s="412">
        <v>0</v>
      </c>
      <c r="AK784" s="412">
        <v>0</v>
      </c>
      <c r="AL784" s="412">
        <v>0</v>
      </c>
      <c r="AM784" s="412">
        <v>0</v>
      </c>
      <c r="AN784" s="412">
        <v>0</v>
      </c>
      <c r="AO784" s="409">
        <v>0</v>
      </c>
    </row>
    <row r="785" spans="1:43" ht="17.25" thickBot="1">
      <c r="A785" s="298" t="s">
        <v>184</v>
      </c>
      <c r="B785" s="378" t="s">
        <v>678</v>
      </c>
      <c r="C785" s="378"/>
      <c r="D785" s="378"/>
      <c r="E785" s="378"/>
      <c r="F785" s="378"/>
      <c r="G785" s="140">
        <v>20.664032451623179</v>
      </c>
      <c r="H785" s="140">
        <v>21.724340180183823</v>
      </c>
      <c r="I785" s="140">
        <v>22.768089384904247</v>
      </c>
      <c r="J785" s="140">
        <v>28.396055354454759</v>
      </c>
      <c r="K785" s="140">
        <v>33.667223346366654</v>
      </c>
      <c r="L785" s="140">
        <v>38.632086614806937</v>
      </c>
      <c r="M785" s="140">
        <v>37.27752054577352</v>
      </c>
      <c r="N785" s="140">
        <v>37.364886752044974</v>
      </c>
      <c r="O785" s="140">
        <v>37.540403516094152</v>
      </c>
      <c r="P785" s="140">
        <v>37.973631324453265</v>
      </c>
      <c r="Q785" s="140">
        <v>37.952796536681952</v>
      </c>
      <c r="R785" s="140">
        <v>38.025708496215252</v>
      </c>
      <c r="S785" s="140">
        <v>38.087572662663696</v>
      </c>
      <c r="T785" s="140">
        <v>38.14477162757337</v>
      </c>
      <c r="U785" s="140">
        <v>38.621130622419656</v>
      </c>
      <c r="V785" s="140">
        <v>39.143982156846135</v>
      </c>
      <c r="W785" s="140">
        <v>39.644103102500921</v>
      </c>
      <c r="X785" s="140">
        <v>39.688029951555293</v>
      </c>
      <c r="Y785" s="140">
        <v>39.711402592151501</v>
      </c>
      <c r="Z785" s="140">
        <v>40.229844449045189</v>
      </c>
      <c r="AA785" s="140">
        <v>40.281871044155345</v>
      </c>
      <c r="AB785" s="140">
        <v>40.332002358000921</v>
      </c>
      <c r="AC785" s="140">
        <v>40.371133749560499</v>
      </c>
      <c r="AD785" s="140">
        <v>40.43222182094491</v>
      </c>
      <c r="AE785" s="140">
        <v>40.480833906055906</v>
      </c>
      <c r="AF785" s="140">
        <v>40.534508736043954</v>
      </c>
      <c r="AG785" s="140">
        <v>40.581859406170835</v>
      </c>
      <c r="AH785" s="140">
        <v>40.644851659741512</v>
      </c>
      <c r="AI785" s="140">
        <v>40.695492499001496</v>
      </c>
      <c r="AJ785" s="140">
        <v>40.751373354570013</v>
      </c>
      <c r="AK785" s="140">
        <v>40.792891942290105</v>
      </c>
      <c r="AL785" s="140">
        <v>40.871655588004238</v>
      </c>
      <c r="AM785" s="140">
        <v>40.926113530636925</v>
      </c>
      <c r="AN785" s="140">
        <v>40.982154431197991</v>
      </c>
      <c r="AO785" s="141">
        <v>41.004972890161888</v>
      </c>
    </row>
    <row r="786" spans="1:43" ht="18.75">
      <c r="A786" s="5" t="s">
        <v>680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6"/>
    </row>
    <row r="787" spans="1:43">
      <c r="A787" s="123" t="s">
        <v>169</v>
      </c>
      <c r="B787" t="s">
        <v>678</v>
      </c>
      <c r="G787" s="113">
        <v>0</v>
      </c>
      <c r="H787" s="113">
        <v>0</v>
      </c>
      <c r="I787" s="113">
        <v>0</v>
      </c>
      <c r="J787" s="113">
        <v>1.8338037479981037E-3</v>
      </c>
      <c r="K787" s="113">
        <v>0</v>
      </c>
      <c r="L787" s="113">
        <v>2.662587779560883E-3</v>
      </c>
      <c r="M787" s="113">
        <v>1.4621528550704879E-2</v>
      </c>
      <c r="N787" s="113">
        <v>0</v>
      </c>
      <c r="O787" s="113">
        <v>7.8577452473227363E-3</v>
      </c>
      <c r="P787" s="113">
        <v>1.2690418809698754</v>
      </c>
      <c r="Q787" s="113">
        <v>1834.8829713446</v>
      </c>
      <c r="R787" s="113">
        <v>2.9322521930489679E-2</v>
      </c>
      <c r="S787" s="113">
        <v>3301.3525349008082</v>
      </c>
      <c r="T787" s="113">
        <v>274.49816311535636</v>
      </c>
      <c r="U787" s="113">
        <v>985.32549595885359</v>
      </c>
      <c r="V787" s="113">
        <v>2545.9704628949303</v>
      </c>
      <c r="W787" s="113">
        <v>1315.1329904482</v>
      </c>
      <c r="X787" s="113">
        <v>872.65833945628219</v>
      </c>
      <c r="Y787" s="113">
        <v>436.3291697281411</v>
      </c>
      <c r="Z787" s="113">
        <v>0</v>
      </c>
      <c r="AA787" s="113">
        <v>782.6250930906823</v>
      </c>
      <c r="AB787" s="113">
        <v>73.745775165319628</v>
      </c>
      <c r="AC787" s="113">
        <v>139.2975753122704</v>
      </c>
      <c r="AD787" s="113">
        <v>0</v>
      </c>
      <c r="AE787" s="113">
        <v>55.309331373989714</v>
      </c>
      <c r="AF787" s="113">
        <v>1387.8545187362236</v>
      </c>
      <c r="AG787" s="113">
        <v>226.35855988243941</v>
      </c>
      <c r="AH787" s="113">
        <v>2829.6970903747238</v>
      </c>
      <c r="AI787" s="113">
        <v>242.74650991917707</v>
      </c>
      <c r="AJ787" s="113">
        <v>624.79059515062454</v>
      </c>
      <c r="AK787" s="113">
        <v>161.83100661278471</v>
      </c>
      <c r="AL787" s="113">
        <v>0</v>
      </c>
      <c r="AM787" s="113">
        <v>704.68185157972084</v>
      </c>
      <c r="AN787" s="113">
        <v>3048.7322850844971</v>
      </c>
      <c r="AO787" s="114">
        <v>18.436443791329907</v>
      </c>
      <c r="AQ787" s="8">
        <f>SUM(G787:AO787)</f>
        <v>21863.582103989178</v>
      </c>
    </row>
    <row r="788" spans="1:43">
      <c r="A788" s="111" t="s">
        <v>15</v>
      </c>
      <c r="B788" t="s">
        <v>678</v>
      </c>
      <c r="G788" s="113">
        <v>0</v>
      </c>
      <c r="H788" s="113">
        <v>0</v>
      </c>
      <c r="I788" s="113">
        <v>1.9735249231655747E-2</v>
      </c>
      <c r="J788" s="113">
        <v>651.70343318419407</v>
      </c>
      <c r="K788" s="113">
        <v>381.01983835415137</v>
      </c>
      <c r="L788" s="113">
        <v>0</v>
      </c>
      <c r="M788" s="113">
        <v>0</v>
      </c>
      <c r="N788" s="113">
        <v>0</v>
      </c>
      <c r="O788" s="113">
        <v>571.54035925100527</v>
      </c>
      <c r="P788" s="113">
        <v>0</v>
      </c>
      <c r="Q788" s="113">
        <v>0</v>
      </c>
      <c r="R788" s="113">
        <v>0</v>
      </c>
      <c r="S788" s="113">
        <v>0</v>
      </c>
      <c r="T788" s="113">
        <v>762.03967670830275</v>
      </c>
      <c r="U788" s="113">
        <v>190.50991917707569</v>
      </c>
      <c r="V788" s="113">
        <v>571.52975753122712</v>
      </c>
      <c r="W788" s="113">
        <v>0</v>
      </c>
      <c r="X788" s="113">
        <v>0</v>
      </c>
      <c r="Y788" s="113">
        <v>0</v>
      </c>
      <c r="Z788" s="113">
        <v>0</v>
      </c>
      <c r="AA788" s="113">
        <v>0</v>
      </c>
      <c r="AB788" s="113">
        <v>0</v>
      </c>
      <c r="AC788" s="113">
        <v>0</v>
      </c>
      <c r="AD788" s="113">
        <v>0</v>
      </c>
      <c r="AE788" s="113">
        <v>0</v>
      </c>
      <c r="AF788" s="113">
        <v>0</v>
      </c>
      <c r="AG788" s="113">
        <v>0</v>
      </c>
      <c r="AH788" s="113">
        <v>0</v>
      </c>
      <c r="AI788" s="113">
        <v>0</v>
      </c>
      <c r="AJ788" s="113">
        <v>0</v>
      </c>
      <c r="AK788" s="113">
        <v>0</v>
      </c>
      <c r="AL788" s="113">
        <v>0</v>
      </c>
      <c r="AM788" s="113">
        <v>0</v>
      </c>
      <c r="AN788" s="113">
        <v>760.21242027920653</v>
      </c>
      <c r="AO788" s="114">
        <v>16.387950036737692</v>
      </c>
      <c r="AQ788" s="8">
        <f t="shared" ref="AQ788:AQ796" si="1">SUM(G788:AO788)</f>
        <v>3904.9630897711318</v>
      </c>
    </row>
    <row r="789" spans="1:43">
      <c r="A789" s="111" t="s">
        <v>14</v>
      </c>
      <c r="B789" t="s">
        <v>678</v>
      </c>
      <c r="G789" s="113">
        <v>0</v>
      </c>
      <c r="H789" s="113">
        <v>0</v>
      </c>
      <c r="I789" s="113">
        <v>6.0723843789709997E-3</v>
      </c>
      <c r="J789" s="113">
        <v>2.1544901784292723E-2</v>
      </c>
      <c r="K789" s="113">
        <v>0</v>
      </c>
      <c r="L789" s="113">
        <v>0</v>
      </c>
      <c r="M789" s="113">
        <v>0</v>
      </c>
      <c r="N789" s="113">
        <v>1576.315944158707</v>
      </c>
      <c r="O789" s="113">
        <v>1050.8772961058046</v>
      </c>
      <c r="P789" s="113">
        <v>3087.5512417340192</v>
      </c>
      <c r="Q789" s="113">
        <v>1091.8471711976488</v>
      </c>
      <c r="R789" s="113">
        <v>799.93681116825871</v>
      </c>
      <c r="S789" s="113">
        <v>291.91036002939018</v>
      </c>
      <c r="T789" s="113">
        <v>0</v>
      </c>
      <c r="U789" s="113">
        <v>291.91036002939018</v>
      </c>
      <c r="V789" s="113">
        <v>0</v>
      </c>
      <c r="W789" s="113">
        <v>0</v>
      </c>
      <c r="X789" s="113">
        <v>0</v>
      </c>
      <c r="Y789" s="113">
        <v>19.05099191770757</v>
      </c>
      <c r="Z789" s="113">
        <v>0</v>
      </c>
      <c r="AA789" s="113">
        <v>0</v>
      </c>
      <c r="AB789" s="113">
        <v>0</v>
      </c>
      <c r="AC789" s="113">
        <v>0</v>
      </c>
      <c r="AD789" s="113">
        <v>0</v>
      </c>
      <c r="AE789" s="113">
        <v>0</v>
      </c>
      <c r="AF789" s="113">
        <v>224.039664952241</v>
      </c>
      <c r="AG789" s="113">
        <v>0</v>
      </c>
      <c r="AH789" s="113">
        <v>0</v>
      </c>
      <c r="AI789" s="113">
        <v>0</v>
      </c>
      <c r="AJ789" s="113">
        <v>0</v>
      </c>
      <c r="AK789" s="113">
        <v>0</v>
      </c>
      <c r="AL789" s="113">
        <v>0</v>
      </c>
      <c r="AM789" s="113">
        <v>0</v>
      </c>
      <c r="AN789" s="113">
        <v>0</v>
      </c>
      <c r="AO789" s="114">
        <v>0</v>
      </c>
      <c r="AQ789" s="8">
        <f t="shared" si="1"/>
        <v>8433.4674585793309</v>
      </c>
    </row>
    <row r="790" spans="1:43">
      <c r="A790" s="111" t="s">
        <v>19</v>
      </c>
      <c r="B790" t="s">
        <v>678</v>
      </c>
      <c r="G790" s="113">
        <v>0</v>
      </c>
      <c r="H790" s="113">
        <v>0</v>
      </c>
      <c r="I790" s="113">
        <v>0</v>
      </c>
      <c r="J790" s="113">
        <v>0</v>
      </c>
      <c r="K790" s="113">
        <v>0.1629028996138315</v>
      </c>
      <c r="L790" s="113">
        <v>0</v>
      </c>
      <c r="M790" s="113">
        <v>0</v>
      </c>
      <c r="N790" s="113">
        <v>0</v>
      </c>
      <c r="O790" s="113">
        <v>0</v>
      </c>
      <c r="P790" s="113">
        <v>0.12539550028811033</v>
      </c>
      <c r="Q790" s="113">
        <v>0</v>
      </c>
      <c r="R790" s="113">
        <v>0</v>
      </c>
      <c r="S790" s="113">
        <v>0</v>
      </c>
      <c r="T790" s="113">
        <v>0</v>
      </c>
      <c r="U790" s="113">
        <v>0</v>
      </c>
      <c r="V790" s="113">
        <v>0</v>
      </c>
      <c r="W790" s="113">
        <v>0</v>
      </c>
      <c r="X790" s="113">
        <v>0</v>
      </c>
      <c r="Y790" s="113">
        <v>0</v>
      </c>
      <c r="Z790" s="113">
        <v>0</v>
      </c>
      <c r="AA790" s="113">
        <v>0</v>
      </c>
      <c r="AB790" s="113">
        <v>0</v>
      </c>
      <c r="AC790" s="113">
        <v>0</v>
      </c>
      <c r="AD790" s="113">
        <v>0</v>
      </c>
      <c r="AE790" s="113">
        <v>0</v>
      </c>
      <c r="AF790" s="113">
        <v>0</v>
      </c>
      <c r="AG790" s="113">
        <v>0</v>
      </c>
      <c r="AH790" s="113">
        <v>0</v>
      </c>
      <c r="AI790" s="113">
        <v>0</v>
      </c>
      <c r="AJ790" s="113">
        <v>0</v>
      </c>
      <c r="AK790" s="113">
        <v>235.57678177810433</v>
      </c>
      <c r="AL790" s="113">
        <v>0</v>
      </c>
      <c r="AM790" s="113">
        <v>0</v>
      </c>
      <c r="AN790" s="113">
        <v>0</v>
      </c>
      <c r="AO790" s="114">
        <v>0</v>
      </c>
      <c r="AQ790" s="8">
        <f t="shared" si="1"/>
        <v>235.86508017800628</v>
      </c>
    </row>
    <row r="791" spans="1:43">
      <c r="A791" s="111" t="s">
        <v>13</v>
      </c>
      <c r="B791" t="s">
        <v>678</v>
      </c>
      <c r="G791" s="113">
        <v>0</v>
      </c>
      <c r="H791" s="113">
        <v>0</v>
      </c>
      <c r="I791" s="113">
        <v>1.2144768757941999E-2</v>
      </c>
      <c r="J791" s="113">
        <v>0</v>
      </c>
      <c r="K791" s="113">
        <v>0</v>
      </c>
      <c r="L791" s="113">
        <v>0</v>
      </c>
      <c r="M791" s="113">
        <v>0</v>
      </c>
      <c r="N791" s="113">
        <v>30.727406318883176</v>
      </c>
      <c r="O791" s="113">
        <v>0</v>
      </c>
      <c r="P791" s="113">
        <v>10.242468772961058</v>
      </c>
      <c r="Q791" s="113">
        <v>13.315209404849377</v>
      </c>
      <c r="R791" s="113">
        <v>0</v>
      </c>
      <c r="S791" s="113">
        <v>0</v>
      </c>
      <c r="T791" s="113">
        <v>4.5066862601028657</v>
      </c>
      <c r="U791" s="113">
        <v>10.242468772961058</v>
      </c>
      <c r="V791" s="113">
        <v>10.242468772961058</v>
      </c>
      <c r="W791" s="113">
        <v>0</v>
      </c>
      <c r="X791" s="113">
        <v>0</v>
      </c>
      <c r="Y791" s="113">
        <v>0</v>
      </c>
      <c r="Z791" s="113">
        <v>0</v>
      </c>
      <c r="AA791" s="113">
        <v>20.484937545922115</v>
      </c>
      <c r="AB791" s="113">
        <v>0</v>
      </c>
      <c r="AC791" s="113">
        <v>0</v>
      </c>
      <c r="AD791" s="113">
        <v>0</v>
      </c>
      <c r="AE791" s="113">
        <v>0</v>
      </c>
      <c r="AF791" s="113">
        <v>0</v>
      </c>
      <c r="AG791" s="113">
        <v>0</v>
      </c>
      <c r="AH791" s="113">
        <v>0</v>
      </c>
      <c r="AI791" s="113">
        <v>639.56740484937552</v>
      </c>
      <c r="AJ791" s="113">
        <v>0</v>
      </c>
      <c r="AK791" s="113">
        <v>0</v>
      </c>
      <c r="AL791" s="113">
        <v>94.230712711241736</v>
      </c>
      <c r="AM791" s="113">
        <v>0</v>
      </c>
      <c r="AN791" s="113">
        <v>0</v>
      </c>
      <c r="AO791" s="114">
        <v>0</v>
      </c>
      <c r="AQ791" s="8">
        <f t="shared" si="1"/>
        <v>833.57190817801586</v>
      </c>
    </row>
    <row r="792" spans="1:43">
      <c r="A792" s="111" t="s">
        <v>185</v>
      </c>
      <c r="B792" t="s">
        <v>678</v>
      </c>
      <c r="G792" s="113">
        <v>0</v>
      </c>
      <c r="H792" s="113">
        <v>0</v>
      </c>
      <c r="I792" s="113">
        <v>3.7952402368568748E-2</v>
      </c>
      <c r="J792" s="113">
        <v>651.72681188972638</v>
      </c>
      <c r="K792" s="113">
        <v>381.18274125376519</v>
      </c>
      <c r="L792" s="113">
        <v>2.662587779560883E-3</v>
      </c>
      <c r="M792" s="113">
        <v>1.4621528550704879E-2</v>
      </c>
      <c r="N792" s="113">
        <v>1607.0433504775901</v>
      </c>
      <c r="O792" s="113">
        <v>1622.4255131020573</v>
      </c>
      <c r="P792" s="113">
        <v>3099.1881478882383</v>
      </c>
      <c r="Q792" s="113">
        <v>2940.045351947098</v>
      </c>
      <c r="R792" s="113">
        <v>799.96613369018917</v>
      </c>
      <c r="S792" s="113">
        <v>3593.2628949301984</v>
      </c>
      <c r="T792" s="113">
        <v>1041.0445260837621</v>
      </c>
      <c r="U792" s="113">
        <v>1477.9882439382804</v>
      </c>
      <c r="V792" s="113">
        <v>3127.7426891991186</v>
      </c>
      <c r="W792" s="113">
        <v>1315.1329904482</v>
      </c>
      <c r="X792" s="113">
        <v>872.65833945628219</v>
      </c>
      <c r="Y792" s="113">
        <v>455.38016164584866</v>
      </c>
      <c r="Z792" s="113">
        <v>0</v>
      </c>
      <c r="AA792" s="113">
        <v>803.11003063660439</v>
      </c>
      <c r="AB792" s="113">
        <v>73.745775165319628</v>
      </c>
      <c r="AC792" s="113">
        <v>139.2975753122704</v>
      </c>
      <c r="AD792" s="113">
        <v>0</v>
      </c>
      <c r="AE792" s="113">
        <v>55.309331373989714</v>
      </c>
      <c r="AF792" s="113">
        <v>1611.8941836884646</v>
      </c>
      <c r="AG792" s="113">
        <v>226.35855988243941</v>
      </c>
      <c r="AH792" s="113">
        <v>2829.6970903747238</v>
      </c>
      <c r="AI792" s="113">
        <v>882.31391476855265</v>
      </c>
      <c r="AJ792" s="113">
        <v>624.79059515062454</v>
      </c>
      <c r="AK792" s="113">
        <v>397.40778839088904</v>
      </c>
      <c r="AL792" s="113">
        <v>94.230712711241736</v>
      </c>
      <c r="AM792" s="113">
        <v>704.68185157972084</v>
      </c>
      <c r="AN792" s="113">
        <v>3808.9447053637036</v>
      </c>
      <c r="AO792" s="114">
        <v>34.824393828067599</v>
      </c>
      <c r="AQ792" s="8">
        <f t="shared" si="1"/>
        <v>35271.449640695675</v>
      </c>
    </row>
    <row r="793" spans="1:43">
      <c r="A793" s="241" t="s">
        <v>541</v>
      </c>
      <c r="B793" t="s">
        <v>678</v>
      </c>
      <c r="G793" s="113"/>
      <c r="H793" s="113"/>
      <c r="I793" s="113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  <c r="Z793" s="113"/>
      <c r="AA793" s="113"/>
      <c r="AB793" s="113"/>
      <c r="AC793" s="113"/>
      <c r="AD793" s="113"/>
      <c r="AE793" s="113"/>
      <c r="AF793" s="113"/>
      <c r="AG793" s="113"/>
      <c r="AH793" s="113"/>
      <c r="AI793" s="113"/>
      <c r="AJ793" s="113"/>
      <c r="AK793" s="113"/>
      <c r="AL793" s="113"/>
      <c r="AM793" s="113"/>
      <c r="AN793" s="113"/>
      <c r="AO793" s="114"/>
      <c r="AQ793" s="8">
        <f t="shared" si="1"/>
        <v>0</v>
      </c>
    </row>
    <row r="794" spans="1:43">
      <c r="A794" s="102" t="s">
        <v>662</v>
      </c>
      <c r="B794" t="s">
        <v>678</v>
      </c>
      <c r="G794" s="113">
        <v>0</v>
      </c>
      <c r="H794" s="113">
        <v>0</v>
      </c>
      <c r="I794" s="113">
        <v>0</v>
      </c>
      <c r="J794" s="113">
        <v>0</v>
      </c>
      <c r="K794" s="113">
        <v>0</v>
      </c>
      <c r="L794" s="113">
        <v>0</v>
      </c>
      <c r="M794" s="113">
        <v>0</v>
      </c>
      <c r="N794" s="113">
        <v>0</v>
      </c>
      <c r="O794" s="113">
        <v>0</v>
      </c>
      <c r="P794" s="113">
        <v>0</v>
      </c>
      <c r="Q794" s="113">
        <v>0</v>
      </c>
      <c r="R794" s="113">
        <v>0</v>
      </c>
      <c r="S794" s="113">
        <v>0</v>
      </c>
      <c r="T794" s="113">
        <v>0</v>
      </c>
      <c r="U794" s="113">
        <v>0</v>
      </c>
      <c r="V794" s="113">
        <v>0</v>
      </c>
      <c r="W794" s="113">
        <v>0</v>
      </c>
      <c r="X794" s="113">
        <v>0</v>
      </c>
      <c r="Y794" s="113">
        <v>0</v>
      </c>
      <c r="Z794" s="113">
        <v>0</v>
      </c>
      <c r="AA794" s="113">
        <v>0</v>
      </c>
      <c r="AB794" s="113">
        <v>0</v>
      </c>
      <c r="AC794" s="113">
        <v>0</v>
      </c>
      <c r="AD794" s="113">
        <v>0</v>
      </c>
      <c r="AE794" s="113">
        <v>0</v>
      </c>
      <c r="AF794" s="113">
        <v>0</v>
      </c>
      <c r="AG794" s="113">
        <v>0</v>
      </c>
      <c r="AH794" s="113">
        <v>0</v>
      </c>
      <c r="AI794" s="113">
        <v>0</v>
      </c>
      <c r="AJ794" s="113">
        <v>0</v>
      </c>
      <c r="AK794" s="113">
        <v>0</v>
      </c>
      <c r="AL794" s="113">
        <v>0</v>
      </c>
      <c r="AM794" s="113">
        <v>0</v>
      </c>
      <c r="AN794" s="113">
        <v>0</v>
      </c>
      <c r="AO794" s="114">
        <v>0</v>
      </c>
      <c r="AQ794" s="8">
        <f t="shared" si="1"/>
        <v>0</v>
      </c>
    </row>
    <row r="795" spans="1:43">
      <c r="A795" s="102" t="s">
        <v>544</v>
      </c>
      <c r="B795" t="s">
        <v>678</v>
      </c>
      <c r="AO795" s="29"/>
      <c r="AQ795" s="8">
        <f t="shared" si="1"/>
        <v>0</v>
      </c>
    </row>
    <row r="796" spans="1:43">
      <c r="A796" s="102" t="s">
        <v>542</v>
      </c>
      <c r="B796" t="s">
        <v>678</v>
      </c>
      <c r="AO796" s="391"/>
      <c r="AQ796" s="8">
        <f t="shared" si="1"/>
        <v>0</v>
      </c>
    </row>
    <row r="797" spans="1:43" ht="17.25" thickBot="1">
      <c r="A797" s="298" t="s">
        <v>184</v>
      </c>
      <c r="B797" s="378" t="s">
        <v>678</v>
      </c>
      <c r="C797" s="378"/>
      <c r="D797" s="378"/>
      <c r="E797" s="378"/>
      <c r="F797" s="378"/>
      <c r="G797" s="388">
        <v>0</v>
      </c>
      <c r="H797" s="140">
        <v>0</v>
      </c>
      <c r="I797" s="140">
        <v>3.7952402368568748E-2</v>
      </c>
      <c r="J797" s="140">
        <v>651.72681188972638</v>
      </c>
      <c r="K797" s="140">
        <v>381.18274125376519</v>
      </c>
      <c r="L797" s="140">
        <v>2.662587779560883E-3</v>
      </c>
      <c r="M797" s="140">
        <v>1.4621528550704879E-2</v>
      </c>
      <c r="N797" s="140">
        <v>1607.0433504775901</v>
      </c>
      <c r="O797" s="140">
        <v>1622.4255131020573</v>
      </c>
      <c r="P797" s="140">
        <v>3099.1881478882383</v>
      </c>
      <c r="Q797" s="140">
        <v>2940.045351947098</v>
      </c>
      <c r="R797" s="140">
        <v>799.96613369018917</v>
      </c>
      <c r="S797" s="140">
        <v>3593.2628949301984</v>
      </c>
      <c r="T797" s="140">
        <v>1041.0445260837621</v>
      </c>
      <c r="U797" s="140">
        <v>1477.9882439382804</v>
      </c>
      <c r="V797" s="140">
        <v>3127.7426891991186</v>
      </c>
      <c r="W797" s="140">
        <v>1315.1329904482</v>
      </c>
      <c r="X797" s="140">
        <v>872.65833945628219</v>
      </c>
      <c r="Y797" s="140">
        <v>455.38016164584866</v>
      </c>
      <c r="Z797" s="140">
        <v>0</v>
      </c>
      <c r="AA797" s="140">
        <v>803.11003063660439</v>
      </c>
      <c r="AB797" s="140">
        <v>73.745775165319628</v>
      </c>
      <c r="AC797" s="140">
        <v>139.2975753122704</v>
      </c>
      <c r="AD797" s="140">
        <v>0</v>
      </c>
      <c r="AE797" s="140">
        <v>55.309331373989714</v>
      </c>
      <c r="AF797" s="140">
        <v>1611.8941836884646</v>
      </c>
      <c r="AG797" s="140">
        <v>226.35855988243941</v>
      </c>
      <c r="AH797" s="140">
        <v>2829.6970903747238</v>
      </c>
      <c r="AI797" s="140">
        <v>882.31391476855265</v>
      </c>
      <c r="AJ797" s="140">
        <v>624.79059515062454</v>
      </c>
      <c r="AK797" s="140">
        <v>397.40778839088904</v>
      </c>
      <c r="AL797" s="140">
        <v>94.230712711241736</v>
      </c>
      <c r="AM797" s="140">
        <v>704.68185157972084</v>
      </c>
      <c r="AN797" s="140">
        <v>3808.9447053637036</v>
      </c>
      <c r="AO797" s="141">
        <v>34.824393828067599</v>
      </c>
      <c r="AQ797" s="8">
        <f>SUM(G797:AO797)</f>
        <v>35271.449640695675</v>
      </c>
    </row>
    <row r="798" spans="1:43" ht="18.75">
      <c r="A798" s="5" t="s">
        <v>685</v>
      </c>
      <c r="B798" s="392">
        <v>0.02</v>
      </c>
      <c r="AO798" s="316"/>
    </row>
    <row r="799" spans="1:43">
      <c r="A799" s="123" t="s">
        <v>169</v>
      </c>
      <c r="B799" t="s">
        <v>678</v>
      </c>
      <c r="G799" s="339">
        <v>0</v>
      </c>
      <c r="H799" s="339">
        <v>0</v>
      </c>
      <c r="I799" s="339">
        <v>0</v>
      </c>
      <c r="J799" s="339">
        <v>3.6676074959962078E-5</v>
      </c>
      <c r="K799" s="339">
        <v>3.6676074959962078E-5</v>
      </c>
      <c r="L799" s="339">
        <v>8.9927830551179733E-5</v>
      </c>
      <c r="M799" s="339">
        <v>3.823584015652773E-4</v>
      </c>
      <c r="N799" s="339">
        <v>3.823584015652773E-4</v>
      </c>
      <c r="O799" s="339">
        <v>5.3951330651173205E-4</v>
      </c>
      <c r="P799" s="339">
        <v>2.592035092590924E-2</v>
      </c>
      <c r="Q799" s="339">
        <v>36.72357977781791</v>
      </c>
      <c r="R799" s="339">
        <v>36.724166228256522</v>
      </c>
      <c r="S799" s="339">
        <v>102.75121692627269</v>
      </c>
      <c r="T799" s="339">
        <v>108.2411801885798</v>
      </c>
      <c r="U799" s="339">
        <v>127.94769010775688</v>
      </c>
      <c r="V799" s="339">
        <v>178.86709936565549</v>
      </c>
      <c r="W799" s="339">
        <v>205.16975917461946</v>
      </c>
      <c r="X799" s="339">
        <v>222.6229259637451</v>
      </c>
      <c r="Y799" s="339">
        <v>231.34950935830793</v>
      </c>
      <c r="Z799" s="339">
        <v>231.34950935830793</v>
      </c>
      <c r="AA799" s="339">
        <v>247.00201122012157</v>
      </c>
      <c r="AB799" s="339">
        <v>248.47692672342797</v>
      </c>
      <c r="AC799" s="339">
        <v>251.26287822967336</v>
      </c>
      <c r="AD799" s="339">
        <v>251.26287822967336</v>
      </c>
      <c r="AE799" s="339">
        <v>252.36906485715318</v>
      </c>
      <c r="AF799" s="339">
        <v>280.12615523187765</v>
      </c>
      <c r="AG799" s="339">
        <v>284.65332642952643</v>
      </c>
      <c r="AH799" s="339">
        <v>341.24726823702093</v>
      </c>
      <c r="AI799" s="339">
        <v>346.10219843540443</v>
      </c>
      <c r="AJ799" s="339">
        <v>358.59801033841694</v>
      </c>
      <c r="AK799" s="339">
        <v>361.83463047067266</v>
      </c>
      <c r="AL799" s="339">
        <v>361.83463047067266</v>
      </c>
      <c r="AM799" s="339">
        <v>375.92826750226703</v>
      </c>
      <c r="AN799" s="339">
        <v>436.90291320395698</v>
      </c>
      <c r="AO799" s="211">
        <v>437.27164207978359</v>
      </c>
    </row>
    <row r="800" spans="1:43">
      <c r="A800" s="111" t="s">
        <v>15</v>
      </c>
      <c r="B800" t="s">
        <v>678</v>
      </c>
      <c r="G800" s="339">
        <v>0</v>
      </c>
      <c r="H800" s="339">
        <v>0</v>
      </c>
      <c r="I800" s="339">
        <v>3.9470498463311496E-4</v>
      </c>
      <c r="J800" s="339">
        <v>13.034463368668515</v>
      </c>
      <c r="K800" s="339">
        <v>20.654860135751541</v>
      </c>
      <c r="L800" s="339">
        <v>20.654860135751541</v>
      </c>
      <c r="M800" s="339">
        <v>20.654860135751541</v>
      </c>
      <c r="N800" s="339">
        <v>20.654860135751541</v>
      </c>
      <c r="O800" s="339">
        <v>32.085667320771648</v>
      </c>
      <c r="P800" s="339">
        <v>32.085667320771648</v>
      </c>
      <c r="Q800" s="339">
        <v>32.085667320771648</v>
      </c>
      <c r="R800" s="339">
        <v>32.085667320771648</v>
      </c>
      <c r="S800" s="339">
        <v>32.085667320771648</v>
      </c>
      <c r="T800" s="339">
        <v>47.326460854937707</v>
      </c>
      <c r="U800" s="339">
        <v>51.136659238479218</v>
      </c>
      <c r="V800" s="339">
        <v>62.567254389103759</v>
      </c>
      <c r="W800" s="339">
        <v>62.567254389103759</v>
      </c>
      <c r="X800" s="339">
        <v>62.567254389103759</v>
      </c>
      <c r="Y800" s="339">
        <v>62.567254389103759</v>
      </c>
      <c r="Z800" s="339">
        <v>62.567254389103759</v>
      </c>
      <c r="AA800" s="339">
        <v>62.567254389103759</v>
      </c>
      <c r="AB800" s="339">
        <v>62.567254389103759</v>
      </c>
      <c r="AC800" s="339">
        <v>62.567254389103759</v>
      </c>
      <c r="AD800" s="339">
        <v>62.567254389103759</v>
      </c>
      <c r="AE800" s="339">
        <v>62.567254389103759</v>
      </c>
      <c r="AF800" s="339">
        <v>62.567254389103759</v>
      </c>
      <c r="AG800" s="339">
        <v>62.567254389103759</v>
      </c>
      <c r="AH800" s="339">
        <v>62.567254389103759</v>
      </c>
      <c r="AI800" s="339">
        <v>62.567254389103759</v>
      </c>
      <c r="AJ800" s="339">
        <v>62.567254389103759</v>
      </c>
      <c r="AK800" s="339">
        <v>62.567254389103759</v>
      </c>
      <c r="AL800" s="339">
        <v>62.567254389103759</v>
      </c>
      <c r="AM800" s="339">
        <v>62.567254389103759</v>
      </c>
      <c r="AN800" s="339">
        <v>77.771502794687891</v>
      </c>
      <c r="AO800" s="211">
        <v>78.099261795422635</v>
      </c>
    </row>
    <row r="801" spans="1:41">
      <c r="A801" s="111" t="s">
        <v>14</v>
      </c>
      <c r="B801" t="s">
        <v>678</v>
      </c>
      <c r="G801" s="339">
        <v>0</v>
      </c>
      <c r="H801" s="339">
        <v>0</v>
      </c>
      <c r="I801" s="339">
        <v>1.2144768757942E-4</v>
      </c>
      <c r="J801" s="339">
        <v>5.5234572326527448E-4</v>
      </c>
      <c r="K801" s="339">
        <v>5.5234572326527448E-4</v>
      </c>
      <c r="L801" s="339">
        <v>5.5234572326527448E-4</v>
      </c>
      <c r="M801" s="339">
        <v>5.5234572326527448E-4</v>
      </c>
      <c r="N801" s="339">
        <v>31.526871228897409</v>
      </c>
      <c r="O801" s="339">
        <v>52.544417151013498</v>
      </c>
      <c r="P801" s="339">
        <v>114.29544198569387</v>
      </c>
      <c r="Q801" s="339">
        <v>136.13238540964684</v>
      </c>
      <c r="R801" s="339">
        <v>152.13112163301204</v>
      </c>
      <c r="S801" s="339">
        <v>157.96932883359983</v>
      </c>
      <c r="T801" s="339">
        <v>157.96932883359983</v>
      </c>
      <c r="U801" s="339">
        <v>163.80753603418765</v>
      </c>
      <c r="V801" s="339">
        <v>163.80753603418765</v>
      </c>
      <c r="W801" s="339">
        <v>163.80753603418765</v>
      </c>
      <c r="X801" s="339">
        <v>163.80753603418765</v>
      </c>
      <c r="Y801" s="339">
        <v>164.1885558725418</v>
      </c>
      <c r="Z801" s="339">
        <v>164.1885558725418</v>
      </c>
      <c r="AA801" s="339">
        <v>164.1885558725418</v>
      </c>
      <c r="AB801" s="339">
        <v>164.1885558725418</v>
      </c>
      <c r="AC801" s="339">
        <v>164.1885558725418</v>
      </c>
      <c r="AD801" s="339">
        <v>164.1885558725418</v>
      </c>
      <c r="AE801" s="339">
        <v>164.1885558725418</v>
      </c>
      <c r="AF801" s="339">
        <v>168.66934917158662</v>
      </c>
      <c r="AG801" s="339">
        <v>168.66934917158662</v>
      </c>
      <c r="AH801" s="339">
        <v>168.66934917158662</v>
      </c>
      <c r="AI801" s="339">
        <v>168.66934917158662</v>
      </c>
      <c r="AJ801" s="339">
        <v>168.66934917158662</v>
      </c>
      <c r="AK801" s="339">
        <v>168.66934917158662</v>
      </c>
      <c r="AL801" s="339">
        <v>168.66934917158662</v>
      </c>
      <c r="AM801" s="339">
        <v>168.66934917158662</v>
      </c>
      <c r="AN801" s="339">
        <v>168.66934917158662</v>
      </c>
      <c r="AO801" s="211">
        <v>168.66934917158662</v>
      </c>
    </row>
    <row r="802" spans="1:41">
      <c r="A802" s="111" t="s">
        <v>19</v>
      </c>
      <c r="B802" t="s">
        <v>678</v>
      </c>
      <c r="G802" s="339">
        <v>0</v>
      </c>
      <c r="H802" s="339">
        <v>0</v>
      </c>
      <c r="I802" s="339">
        <v>0</v>
      </c>
      <c r="J802" s="339">
        <v>0</v>
      </c>
      <c r="K802" s="339">
        <v>3.2580579922766302E-3</v>
      </c>
      <c r="L802" s="339">
        <v>3.2580579922766302E-3</v>
      </c>
      <c r="M802" s="339">
        <v>3.2580579922766302E-3</v>
      </c>
      <c r="N802" s="339">
        <v>3.2580579922766302E-3</v>
      </c>
      <c r="O802" s="339">
        <v>3.2580579922766302E-3</v>
      </c>
      <c r="P802" s="339">
        <v>5.7659679980388368E-3</v>
      </c>
      <c r="Q802" s="339">
        <v>5.7659679980388368E-3</v>
      </c>
      <c r="R802" s="339">
        <v>5.7659679980388368E-3</v>
      </c>
      <c r="S802" s="339">
        <v>5.7659679980388368E-3</v>
      </c>
      <c r="T802" s="339">
        <v>5.7659679980388368E-3</v>
      </c>
      <c r="U802" s="339">
        <v>5.7659679980388368E-3</v>
      </c>
      <c r="V802" s="339">
        <v>5.7659679980388368E-3</v>
      </c>
      <c r="W802" s="339">
        <v>5.7659679980388368E-3</v>
      </c>
      <c r="X802" s="339">
        <v>5.7659679980388368E-3</v>
      </c>
      <c r="Y802" s="339">
        <v>5.7659679980388368E-3</v>
      </c>
      <c r="Z802" s="339">
        <v>5.7659679980388368E-3</v>
      </c>
      <c r="AA802" s="339">
        <v>5.7659679980388368E-3</v>
      </c>
      <c r="AB802" s="339">
        <v>5.7659679980388368E-3</v>
      </c>
      <c r="AC802" s="339">
        <v>5.7659679980388368E-3</v>
      </c>
      <c r="AD802" s="339">
        <v>5.7659679980388368E-3</v>
      </c>
      <c r="AE802" s="339">
        <v>5.7659679980388368E-3</v>
      </c>
      <c r="AF802" s="339">
        <v>5.7659679980388368E-3</v>
      </c>
      <c r="AG802" s="339">
        <v>5.7659679980388368E-3</v>
      </c>
      <c r="AH802" s="339">
        <v>5.7659679980388368E-3</v>
      </c>
      <c r="AI802" s="339">
        <v>5.7659679980388368E-3</v>
      </c>
      <c r="AJ802" s="339">
        <v>5.7659679980388368E-3</v>
      </c>
      <c r="AK802" s="339">
        <v>4.7173016035601254</v>
      </c>
      <c r="AL802" s="339">
        <v>4.7173016035601254</v>
      </c>
      <c r="AM802" s="339">
        <v>4.7173016035601254</v>
      </c>
      <c r="AN802" s="339">
        <v>4.7173016035601254</v>
      </c>
      <c r="AO802" s="211">
        <v>4.7173016035601254</v>
      </c>
    </row>
    <row r="803" spans="1:41">
      <c r="A803" s="111" t="s">
        <v>13</v>
      </c>
      <c r="B803" t="s">
        <v>678</v>
      </c>
      <c r="G803" s="339">
        <v>0</v>
      </c>
      <c r="H803" s="339">
        <v>0</v>
      </c>
      <c r="I803" s="339">
        <v>2.4289537515884E-4</v>
      </c>
      <c r="J803" s="339">
        <v>2.4289537515884E-4</v>
      </c>
      <c r="K803" s="339">
        <v>2.4289537515884E-4</v>
      </c>
      <c r="L803" s="339">
        <v>2.4289537515884E-4</v>
      </c>
      <c r="M803" s="339">
        <v>2.4289537515884E-4</v>
      </c>
      <c r="N803" s="339">
        <v>0.61479102175282241</v>
      </c>
      <c r="O803" s="339">
        <v>0.61479102175282241</v>
      </c>
      <c r="P803" s="339">
        <v>0.81964039721204363</v>
      </c>
      <c r="Q803" s="339">
        <v>1.085944585309031</v>
      </c>
      <c r="R803" s="339">
        <v>1.085944585309031</v>
      </c>
      <c r="S803" s="339">
        <v>1.085944585309031</v>
      </c>
      <c r="T803" s="339">
        <v>1.1760783105110886</v>
      </c>
      <c r="U803" s="339">
        <v>1.3809276859703095</v>
      </c>
      <c r="V803" s="339">
        <v>1.5857770614295308</v>
      </c>
      <c r="W803" s="339">
        <v>1.5857770614295308</v>
      </c>
      <c r="X803" s="339">
        <v>1.5857770614295308</v>
      </c>
      <c r="Y803" s="339">
        <v>1.5857770614295308</v>
      </c>
      <c r="Z803" s="339">
        <v>1.5857770614295308</v>
      </c>
      <c r="AA803" s="339">
        <v>1.995475812347973</v>
      </c>
      <c r="AB803" s="339">
        <v>1.995475812347973</v>
      </c>
      <c r="AC803" s="339">
        <v>1.995475812347973</v>
      </c>
      <c r="AD803" s="339">
        <v>1.995475812347973</v>
      </c>
      <c r="AE803" s="339">
        <v>1.995475812347973</v>
      </c>
      <c r="AF803" s="339">
        <v>1.995475812347973</v>
      </c>
      <c r="AG803" s="339">
        <v>1.995475812347973</v>
      </c>
      <c r="AH803" s="339">
        <v>1.995475812347973</v>
      </c>
      <c r="AI803" s="339">
        <v>14.786823909335483</v>
      </c>
      <c r="AJ803" s="339">
        <v>14.786823909335483</v>
      </c>
      <c r="AK803" s="339">
        <v>14.786823909335483</v>
      </c>
      <c r="AL803" s="339">
        <v>16.671438163560317</v>
      </c>
      <c r="AM803" s="339">
        <v>16.671438163560317</v>
      </c>
      <c r="AN803" s="339">
        <v>16.671438163560317</v>
      </c>
      <c r="AO803" s="211">
        <v>16.671438163560317</v>
      </c>
    </row>
    <row r="804" spans="1:41">
      <c r="A804" s="111" t="s">
        <v>185</v>
      </c>
      <c r="B804" t="s">
        <v>678</v>
      </c>
      <c r="G804" s="339">
        <v>0</v>
      </c>
      <c r="H804" s="339">
        <v>0</v>
      </c>
      <c r="I804" s="339">
        <v>7.5904804737137496E-4</v>
      </c>
      <c r="J804" s="339">
        <v>13.035295285841899</v>
      </c>
      <c r="K804" s="339">
        <v>20.658950110917203</v>
      </c>
      <c r="L804" s="339">
        <v>20.659003362672792</v>
      </c>
      <c r="M804" s="339">
        <v>20.659295793243807</v>
      </c>
      <c r="N804" s="339">
        <v>52.800162802795604</v>
      </c>
      <c r="O804" s="339">
        <v>85.248673064836751</v>
      </c>
      <c r="P804" s="339">
        <v>147.23243602260152</v>
      </c>
      <c r="Q804" s="339">
        <v>206.03334306154346</v>
      </c>
      <c r="R804" s="339">
        <v>222.03266573534725</v>
      </c>
      <c r="S804" s="339">
        <v>293.89792363395122</v>
      </c>
      <c r="T804" s="339">
        <v>314.71881415562649</v>
      </c>
      <c r="U804" s="339">
        <v>344.27857903439212</v>
      </c>
      <c r="V804" s="339">
        <v>406.83343281837449</v>
      </c>
      <c r="W804" s="339">
        <v>433.13609262733854</v>
      </c>
      <c r="X804" s="339">
        <v>450.58925941646419</v>
      </c>
      <c r="Y804" s="339">
        <v>459.69686264938116</v>
      </c>
      <c r="Z804" s="339">
        <v>459.69686264938116</v>
      </c>
      <c r="AA804" s="339">
        <v>475.75906326211327</v>
      </c>
      <c r="AB804" s="339">
        <v>477.23397876541969</v>
      </c>
      <c r="AC804" s="339">
        <v>480.01993027166509</v>
      </c>
      <c r="AD804" s="339">
        <v>480.01993027166509</v>
      </c>
      <c r="AE804" s="339">
        <v>481.12611689914485</v>
      </c>
      <c r="AF804" s="339">
        <v>513.36400057291416</v>
      </c>
      <c r="AG804" s="339">
        <v>517.89117177056301</v>
      </c>
      <c r="AH804" s="339">
        <v>574.48511357805739</v>
      </c>
      <c r="AI804" s="339">
        <v>592.13139187342847</v>
      </c>
      <c r="AJ804" s="339">
        <v>604.62720377644098</v>
      </c>
      <c r="AK804" s="339">
        <v>612.57535954425884</v>
      </c>
      <c r="AL804" s="339">
        <v>614.4599737984837</v>
      </c>
      <c r="AM804" s="339">
        <v>628.55361083007813</v>
      </c>
      <c r="AN804" s="339">
        <v>704.73250493735225</v>
      </c>
      <c r="AO804" s="211">
        <v>705.42899281391351</v>
      </c>
    </row>
    <row r="805" spans="1:41">
      <c r="A805" s="241" t="s">
        <v>541</v>
      </c>
      <c r="B805" t="s">
        <v>678</v>
      </c>
      <c r="G805" s="339">
        <v>0</v>
      </c>
      <c r="H805" s="339">
        <v>0</v>
      </c>
      <c r="I805" s="339">
        <v>0</v>
      </c>
      <c r="J805" s="339">
        <v>0</v>
      </c>
      <c r="K805" s="339">
        <v>0</v>
      </c>
      <c r="L805" s="339">
        <v>0</v>
      </c>
      <c r="M805" s="339">
        <v>0</v>
      </c>
      <c r="N805" s="339">
        <v>0</v>
      </c>
      <c r="O805" s="339">
        <v>0</v>
      </c>
      <c r="P805" s="339">
        <v>0</v>
      </c>
      <c r="Q805" s="339">
        <v>0</v>
      </c>
      <c r="R805" s="339">
        <v>0</v>
      </c>
      <c r="S805" s="339">
        <v>0</v>
      </c>
      <c r="T805" s="339">
        <v>0</v>
      </c>
      <c r="U805" s="339">
        <v>0</v>
      </c>
      <c r="V805" s="339">
        <v>0</v>
      </c>
      <c r="W805" s="339">
        <v>0</v>
      </c>
      <c r="X805" s="339">
        <v>0</v>
      </c>
      <c r="Y805" s="339">
        <v>0</v>
      </c>
      <c r="Z805" s="339">
        <v>0</v>
      </c>
      <c r="AA805" s="339">
        <v>0</v>
      </c>
      <c r="AB805" s="339">
        <v>0</v>
      </c>
      <c r="AC805" s="339">
        <v>0</v>
      </c>
      <c r="AD805" s="339">
        <v>0</v>
      </c>
      <c r="AE805" s="339">
        <v>0</v>
      </c>
      <c r="AF805" s="339">
        <v>0</v>
      </c>
      <c r="AG805" s="339">
        <v>0</v>
      </c>
      <c r="AH805" s="339">
        <v>0</v>
      </c>
      <c r="AI805" s="339">
        <v>0</v>
      </c>
      <c r="AJ805" s="339">
        <v>0</v>
      </c>
      <c r="AK805" s="339">
        <v>0</v>
      </c>
      <c r="AL805" s="339">
        <v>0</v>
      </c>
      <c r="AM805" s="339">
        <v>0</v>
      </c>
      <c r="AN805" s="339">
        <v>0</v>
      </c>
      <c r="AO805" s="211">
        <v>0</v>
      </c>
    </row>
    <row r="806" spans="1:41">
      <c r="A806" s="102" t="s">
        <v>662</v>
      </c>
      <c r="B806" t="s">
        <v>678</v>
      </c>
      <c r="G806" s="339">
        <v>0</v>
      </c>
      <c r="H806" s="339">
        <v>0</v>
      </c>
      <c r="I806" s="339">
        <v>0</v>
      </c>
      <c r="J806" s="339">
        <v>0</v>
      </c>
      <c r="K806" s="339">
        <v>0</v>
      </c>
      <c r="L806" s="339">
        <v>0</v>
      </c>
      <c r="M806" s="339">
        <v>0</v>
      </c>
      <c r="N806" s="339">
        <v>0</v>
      </c>
      <c r="O806" s="339">
        <v>0</v>
      </c>
      <c r="P806" s="339">
        <v>0</v>
      </c>
      <c r="Q806" s="339">
        <v>0</v>
      </c>
      <c r="R806" s="339">
        <v>0</v>
      </c>
      <c r="S806" s="339">
        <v>0</v>
      </c>
      <c r="T806" s="339">
        <v>0</v>
      </c>
      <c r="U806" s="339">
        <v>0</v>
      </c>
      <c r="V806" s="339">
        <v>0</v>
      </c>
      <c r="W806" s="339">
        <v>0</v>
      </c>
      <c r="X806" s="339">
        <v>0</v>
      </c>
      <c r="Y806" s="339">
        <v>0</v>
      </c>
      <c r="Z806" s="339">
        <v>0</v>
      </c>
      <c r="AA806" s="339">
        <v>0</v>
      </c>
      <c r="AB806" s="339">
        <v>0</v>
      </c>
      <c r="AC806" s="339">
        <v>0</v>
      </c>
      <c r="AD806" s="339">
        <v>0</v>
      </c>
      <c r="AE806" s="339">
        <v>0</v>
      </c>
      <c r="AF806" s="339">
        <v>0</v>
      </c>
      <c r="AG806" s="339">
        <v>0</v>
      </c>
      <c r="AH806" s="339">
        <v>0</v>
      </c>
      <c r="AI806" s="339">
        <v>0</v>
      </c>
      <c r="AJ806" s="339">
        <v>0</v>
      </c>
      <c r="AK806" s="339">
        <v>0</v>
      </c>
      <c r="AL806" s="339">
        <v>0</v>
      </c>
      <c r="AM806" s="339">
        <v>0</v>
      </c>
      <c r="AN806" s="339">
        <v>0</v>
      </c>
      <c r="AO806" s="211">
        <v>0</v>
      </c>
    </row>
    <row r="807" spans="1:41">
      <c r="A807" s="102" t="s">
        <v>544</v>
      </c>
      <c r="B807" t="s">
        <v>678</v>
      </c>
      <c r="G807" s="339">
        <v>0</v>
      </c>
      <c r="H807" s="339">
        <v>0</v>
      </c>
      <c r="I807" s="339">
        <v>0</v>
      </c>
      <c r="J807" s="339">
        <v>0</v>
      </c>
      <c r="K807" s="339">
        <v>0</v>
      </c>
      <c r="L807" s="339">
        <v>0</v>
      </c>
      <c r="M807" s="339">
        <v>0</v>
      </c>
      <c r="N807" s="339">
        <v>0</v>
      </c>
      <c r="O807" s="339">
        <v>0</v>
      </c>
      <c r="P807" s="339">
        <v>0</v>
      </c>
      <c r="Q807" s="339">
        <v>0</v>
      </c>
      <c r="R807" s="339">
        <v>0</v>
      </c>
      <c r="S807" s="339">
        <v>0</v>
      </c>
      <c r="T807" s="339">
        <v>0</v>
      </c>
      <c r="U807" s="339">
        <v>0</v>
      </c>
      <c r="V807" s="339">
        <v>0</v>
      </c>
      <c r="W807" s="339">
        <v>0</v>
      </c>
      <c r="X807" s="339">
        <v>0</v>
      </c>
      <c r="Y807" s="339">
        <v>0</v>
      </c>
      <c r="Z807" s="339">
        <v>0</v>
      </c>
      <c r="AA807" s="339">
        <v>0</v>
      </c>
      <c r="AB807" s="339">
        <v>0</v>
      </c>
      <c r="AC807" s="339">
        <v>0</v>
      </c>
      <c r="AD807" s="339">
        <v>0</v>
      </c>
      <c r="AE807" s="339">
        <v>0</v>
      </c>
      <c r="AF807" s="339">
        <v>0</v>
      </c>
      <c r="AG807" s="339">
        <v>0</v>
      </c>
      <c r="AH807" s="339">
        <v>0</v>
      </c>
      <c r="AI807" s="339">
        <v>0</v>
      </c>
      <c r="AJ807" s="339">
        <v>0</v>
      </c>
      <c r="AK807" s="339">
        <v>0</v>
      </c>
      <c r="AL807" s="339">
        <v>0</v>
      </c>
      <c r="AM807" s="339">
        <v>0</v>
      </c>
      <c r="AN807" s="339">
        <v>0</v>
      </c>
      <c r="AO807" s="211">
        <v>0</v>
      </c>
    </row>
    <row r="808" spans="1:41">
      <c r="A808" s="102" t="s">
        <v>542</v>
      </c>
      <c r="B808" t="s">
        <v>678</v>
      </c>
      <c r="G808" s="339">
        <v>0</v>
      </c>
      <c r="H808" s="339">
        <v>0</v>
      </c>
      <c r="I808" s="339">
        <v>0</v>
      </c>
      <c r="J808" s="339">
        <v>0</v>
      </c>
      <c r="K808" s="339">
        <v>0</v>
      </c>
      <c r="L808" s="339">
        <v>0</v>
      </c>
      <c r="M808" s="339">
        <v>0</v>
      </c>
      <c r="N808" s="339">
        <v>0</v>
      </c>
      <c r="O808" s="339">
        <v>0</v>
      </c>
      <c r="P808" s="339">
        <v>0</v>
      </c>
      <c r="Q808" s="339">
        <v>0</v>
      </c>
      <c r="R808" s="339">
        <v>0</v>
      </c>
      <c r="S808" s="339">
        <v>0</v>
      </c>
      <c r="T808" s="339">
        <v>0</v>
      </c>
      <c r="U808" s="339">
        <v>0</v>
      </c>
      <c r="V808" s="339">
        <v>0</v>
      </c>
      <c r="W808" s="339">
        <v>0</v>
      </c>
      <c r="X808" s="339">
        <v>0</v>
      </c>
      <c r="Y808" s="339">
        <v>0</v>
      </c>
      <c r="Z808" s="339">
        <v>0</v>
      </c>
      <c r="AA808" s="339">
        <v>0</v>
      </c>
      <c r="AB808" s="339">
        <v>0</v>
      </c>
      <c r="AC808" s="339">
        <v>0</v>
      </c>
      <c r="AD808" s="339">
        <v>0</v>
      </c>
      <c r="AE808" s="339">
        <v>0</v>
      </c>
      <c r="AF808" s="339">
        <v>0</v>
      </c>
      <c r="AG808" s="339">
        <v>0</v>
      </c>
      <c r="AH808" s="339">
        <v>0</v>
      </c>
      <c r="AI808" s="339">
        <v>0</v>
      </c>
      <c r="AJ808" s="339">
        <v>0</v>
      </c>
      <c r="AK808" s="339">
        <v>0</v>
      </c>
      <c r="AL808" s="339">
        <v>0</v>
      </c>
      <c r="AM808" s="339">
        <v>0</v>
      </c>
      <c r="AN808" s="339">
        <v>0</v>
      </c>
      <c r="AO808" s="211">
        <v>0</v>
      </c>
    </row>
    <row r="809" spans="1:41" ht="17.25" thickBot="1">
      <c r="A809" s="298" t="s">
        <v>184</v>
      </c>
      <c r="B809" s="378" t="s">
        <v>678</v>
      </c>
      <c r="C809" s="379"/>
      <c r="D809" s="379"/>
      <c r="E809" s="379"/>
      <c r="F809" s="379"/>
      <c r="G809" s="388">
        <v>0</v>
      </c>
      <c r="H809" s="140">
        <v>0</v>
      </c>
      <c r="I809" s="140">
        <v>7.5904804737137496E-4</v>
      </c>
      <c r="J809" s="140">
        <v>13.035295285841899</v>
      </c>
      <c r="K809" s="140">
        <v>20.658950110917203</v>
      </c>
      <c r="L809" s="140">
        <v>20.659003362672792</v>
      </c>
      <c r="M809" s="140">
        <v>20.659295793243807</v>
      </c>
      <c r="N809" s="140">
        <v>52.800162802795604</v>
      </c>
      <c r="O809" s="140">
        <v>85.248673064836751</v>
      </c>
      <c r="P809" s="140">
        <v>147.23243602260152</v>
      </c>
      <c r="Q809" s="140">
        <v>206.03334306154346</v>
      </c>
      <c r="R809" s="140">
        <v>222.03266573534725</v>
      </c>
      <c r="S809" s="140">
        <v>293.89792363395122</v>
      </c>
      <c r="T809" s="140">
        <v>314.71881415562649</v>
      </c>
      <c r="U809" s="140">
        <v>344.27857903439212</v>
      </c>
      <c r="V809" s="140">
        <v>406.83343281837449</v>
      </c>
      <c r="W809" s="140">
        <v>433.13609262733854</v>
      </c>
      <c r="X809" s="140">
        <v>450.58925941646419</v>
      </c>
      <c r="Y809" s="140">
        <v>459.69686264938116</v>
      </c>
      <c r="Z809" s="140">
        <v>459.69686264938116</v>
      </c>
      <c r="AA809" s="140">
        <v>475.75906326211327</v>
      </c>
      <c r="AB809" s="140">
        <v>477.23397876541969</v>
      </c>
      <c r="AC809" s="140">
        <v>480.01993027166509</v>
      </c>
      <c r="AD809" s="140">
        <v>480.01993027166509</v>
      </c>
      <c r="AE809" s="140">
        <v>481.12611689914485</v>
      </c>
      <c r="AF809" s="140">
        <v>513.36400057291416</v>
      </c>
      <c r="AG809" s="140">
        <v>517.89117177056301</v>
      </c>
      <c r="AH809" s="140">
        <v>574.48511357805739</v>
      </c>
      <c r="AI809" s="140">
        <v>592.13139187342847</v>
      </c>
      <c r="AJ809" s="140">
        <v>604.62720377644098</v>
      </c>
      <c r="AK809" s="140">
        <v>612.57535954425884</v>
      </c>
      <c r="AL809" s="140">
        <v>614.4599737984837</v>
      </c>
      <c r="AM809" s="140">
        <v>628.55361083007813</v>
      </c>
      <c r="AN809" s="140">
        <v>704.73250493735225</v>
      </c>
      <c r="AO809" s="141">
        <v>705.42899281391351</v>
      </c>
    </row>
    <row r="810" spans="1:41">
      <c r="A810" s="109" t="s">
        <v>184</v>
      </c>
      <c r="AO810" s="316"/>
    </row>
    <row r="811" spans="1:41">
      <c r="A811" s="111" t="s">
        <v>677</v>
      </c>
      <c r="B811" t="s">
        <v>678</v>
      </c>
      <c r="G811" s="339">
        <v>20507.613623312318</v>
      </c>
      <c r="H811" s="339">
        <v>21959.850902163667</v>
      </c>
      <c r="I811" s="339">
        <v>32776.580483683952</v>
      </c>
      <c r="J811" s="339">
        <v>32892.355107463416</v>
      </c>
      <c r="K811" s="339">
        <v>39151.053229311758</v>
      </c>
      <c r="L811" s="339">
        <v>31097.048211928017</v>
      </c>
      <c r="M811" s="339">
        <v>43794.108784172946</v>
      </c>
      <c r="N811" s="339">
        <v>26252.315142919539</v>
      </c>
      <c r="O811" s="339">
        <v>28938.960404412916</v>
      </c>
      <c r="P811" s="339">
        <v>28605.712307311023</v>
      </c>
      <c r="Q811" s="339">
        <v>32481.942738146452</v>
      </c>
      <c r="R811" s="339">
        <v>32490.715161546097</v>
      </c>
      <c r="S811" s="339">
        <v>30030.10028163487</v>
      </c>
      <c r="T811" s="339">
        <v>17545.035539416011</v>
      </c>
      <c r="U811" s="339">
        <v>20547.150103760414</v>
      </c>
      <c r="V811" s="339">
        <v>15659.130753922333</v>
      </c>
      <c r="W811" s="339">
        <v>15559.395191392994</v>
      </c>
      <c r="X811" s="339">
        <v>18757.619743299332</v>
      </c>
      <c r="Y811" s="339">
        <v>13532.761197877539</v>
      </c>
      <c r="Z811" s="339">
        <v>13303.185297127273</v>
      </c>
      <c r="AA811" s="339">
        <v>14316.222386348905</v>
      </c>
      <c r="AB811" s="339">
        <v>10554.980835808748</v>
      </c>
      <c r="AC811" s="339">
        <v>8424.381951304882</v>
      </c>
      <c r="AD811" s="339">
        <v>8034.4338170426881</v>
      </c>
      <c r="AE811" s="339">
        <v>14921.420169679313</v>
      </c>
      <c r="AF811" s="339">
        <v>14964.215551703432</v>
      </c>
      <c r="AG811" s="339">
        <v>7091.363262709624</v>
      </c>
      <c r="AH811" s="339">
        <v>11770.163539352132</v>
      </c>
      <c r="AI811" s="339">
        <v>7690.4404728502368</v>
      </c>
      <c r="AJ811" s="339">
        <v>8850.2368846902573</v>
      </c>
      <c r="AK811" s="339">
        <v>5980.5514945216373</v>
      </c>
      <c r="AL811" s="339">
        <v>5799.8040166144146</v>
      </c>
      <c r="AM811" s="339">
        <v>7700.6503164871428</v>
      </c>
      <c r="AN811" s="339">
        <v>7783.5093874779968</v>
      </c>
      <c r="AO811" s="211">
        <v>6756.9228025499797</v>
      </c>
    </row>
    <row r="812" spans="1:41">
      <c r="A812" s="111" t="s">
        <v>682</v>
      </c>
      <c r="B812" t="s">
        <v>678</v>
      </c>
      <c r="G812" s="113">
        <v>4143.7483106865802</v>
      </c>
      <c r="H812" s="113">
        <v>4105.3154170226562</v>
      </c>
      <c r="I812" s="113">
        <v>4205.4213990137259</v>
      </c>
      <c r="J812" s="113">
        <v>3990.3007351762503</v>
      </c>
      <c r="K812" s="113">
        <v>4058.4952693472924</v>
      </c>
      <c r="L812" s="113">
        <v>4050.2376713076442</v>
      </c>
      <c r="M812" s="113">
        <v>4172.5320602324509</v>
      </c>
      <c r="N812" s="113">
        <v>4174.5071305879283</v>
      </c>
      <c r="O812" s="113">
        <v>4394.3338625844044</v>
      </c>
      <c r="P812" s="113">
        <v>4155.7978863333446</v>
      </c>
      <c r="Q812" s="113">
        <v>4145.020380047843</v>
      </c>
      <c r="R812" s="113">
        <v>4182.9687419347829</v>
      </c>
      <c r="S812" s="113">
        <v>4160.0682639751185</v>
      </c>
      <c r="T812" s="113">
        <v>4310.3180755714175</v>
      </c>
      <c r="U812" s="113">
        <v>4371.4272730257044</v>
      </c>
      <c r="V812" s="113">
        <v>4413.1695066702405</v>
      </c>
      <c r="W812" s="113">
        <v>4512.9687196988016</v>
      </c>
      <c r="X812" s="113">
        <v>4641.1112320002767</v>
      </c>
      <c r="Y812" s="113">
        <v>4750.0106062395243</v>
      </c>
      <c r="Z812" s="113">
        <v>4839.670313786919</v>
      </c>
      <c r="AA812" s="113">
        <v>4911.8541210950307</v>
      </c>
      <c r="AB812" s="113">
        <v>5068.6677432725755</v>
      </c>
      <c r="AC812" s="113">
        <v>5196.5699890574761</v>
      </c>
      <c r="AD812" s="113">
        <v>5262.5662251136837</v>
      </c>
      <c r="AE812" s="113">
        <v>5335.7707956336926</v>
      </c>
      <c r="AF812" s="113">
        <v>5499.0176060877538</v>
      </c>
      <c r="AG812" s="113">
        <v>5567.0251621551088</v>
      </c>
      <c r="AH812" s="113">
        <v>5673.3917831080771</v>
      </c>
      <c r="AI812" s="113">
        <v>5734.1820609086099</v>
      </c>
      <c r="AJ812" s="113">
        <v>5838.1595862635359</v>
      </c>
      <c r="AK812" s="113">
        <v>5803.510034317691</v>
      </c>
      <c r="AL812" s="113">
        <v>5847.3957710325603</v>
      </c>
      <c r="AM812" s="113">
        <v>5920.7476937887732</v>
      </c>
      <c r="AN812" s="113">
        <v>5996.654648814535</v>
      </c>
      <c r="AO812" s="114">
        <v>6183.9101501598025</v>
      </c>
    </row>
    <row r="813" spans="1:41">
      <c r="A813" s="111" t="s">
        <v>696</v>
      </c>
      <c r="B813" t="s">
        <v>678</v>
      </c>
      <c r="G813" s="113">
        <v>6846.2109726969993</v>
      </c>
      <c r="H813" s="113">
        <v>6388.1934369713708</v>
      </c>
      <c r="I813" s="113">
        <v>5097.0303976886571</v>
      </c>
      <c r="J813" s="113">
        <v>3827.4795451263822</v>
      </c>
      <c r="K813" s="113">
        <v>3265.0537629345522</v>
      </c>
      <c r="L813" s="113">
        <v>3019.5715595530655</v>
      </c>
      <c r="M813" s="113">
        <v>2741.0335188638928</v>
      </c>
      <c r="N813" s="113">
        <v>2606.3014464595726</v>
      </c>
      <c r="O813" s="113">
        <v>2372.6002890735253</v>
      </c>
      <c r="P813" s="113">
        <v>2323.6481452378798</v>
      </c>
      <c r="Q813" s="113">
        <v>2020.5846543028902</v>
      </c>
      <c r="R813" s="113">
        <v>1823.3817789542102</v>
      </c>
      <c r="S813" s="113">
        <v>1931.7108257265302</v>
      </c>
      <c r="T813" s="113">
        <v>1840.2342160705462</v>
      </c>
      <c r="U813" s="113">
        <v>1732.3284586295433</v>
      </c>
      <c r="V813" s="113">
        <v>1610.4244017749947</v>
      </c>
      <c r="W813" s="113">
        <v>1628.7502948540714</v>
      </c>
      <c r="X813" s="113">
        <v>1648.2440435126755</v>
      </c>
      <c r="Y813" s="113">
        <v>1669.6676143453819</v>
      </c>
      <c r="Z813" s="113">
        <v>1629.4561279739046</v>
      </c>
      <c r="AA813" s="113">
        <v>1609.4428543801428</v>
      </c>
      <c r="AB813" s="113">
        <v>1643.523933913262</v>
      </c>
      <c r="AC813" s="113">
        <v>1644.1946076505483</v>
      </c>
      <c r="AD813" s="113">
        <v>1730.7891897858419</v>
      </c>
      <c r="AE813" s="113">
        <v>1712.5512214698499</v>
      </c>
      <c r="AF813" s="113">
        <v>1642.4317331601399</v>
      </c>
      <c r="AG813" s="113">
        <v>1742.9201793317905</v>
      </c>
      <c r="AH813" s="113">
        <v>1931.6740904380379</v>
      </c>
      <c r="AI813" s="113">
        <v>1900.978431296578</v>
      </c>
      <c r="AJ813" s="113">
        <v>1999.9216791587332</v>
      </c>
      <c r="AK813" s="113">
        <v>2107.422321843454</v>
      </c>
      <c r="AL813" s="113">
        <v>2270.4907925380799</v>
      </c>
      <c r="AM813" s="113">
        <v>2403.741598916894</v>
      </c>
      <c r="AN813" s="113">
        <v>2581.2644752977812</v>
      </c>
      <c r="AO813" s="114">
        <v>2827.3239144427962</v>
      </c>
    </row>
    <row r="814" spans="1:41">
      <c r="A814" s="111" t="s">
        <v>684</v>
      </c>
      <c r="B814" t="s">
        <v>678</v>
      </c>
      <c r="G814" s="102">
        <v>0</v>
      </c>
      <c r="H814" s="102">
        <v>0</v>
      </c>
      <c r="I814" s="339">
        <v>3.7952402368568748E-2</v>
      </c>
      <c r="J814" s="339">
        <v>651.72681188972638</v>
      </c>
      <c r="K814" s="339">
        <v>381.18274125376519</v>
      </c>
      <c r="L814" s="339">
        <v>2.662587779560883E-3</v>
      </c>
      <c r="M814" s="339">
        <v>1.4621528550704879E-2</v>
      </c>
      <c r="N814" s="339">
        <v>1607.0433504775901</v>
      </c>
      <c r="O814" s="339">
        <v>1622.4255131020573</v>
      </c>
      <c r="P814" s="339">
        <v>3099.1881478882383</v>
      </c>
      <c r="Q814" s="339">
        <v>2940.045351947098</v>
      </c>
      <c r="R814" s="339">
        <v>799.96613369018917</v>
      </c>
      <c r="S814" s="339">
        <v>3593.2628949301984</v>
      </c>
      <c r="T814" s="339">
        <v>1041.0445260837621</v>
      </c>
      <c r="U814" s="339">
        <v>1477.9882439382804</v>
      </c>
      <c r="V814" s="339">
        <v>3127.7426891991186</v>
      </c>
      <c r="W814" s="339">
        <v>1315.1329904482</v>
      </c>
      <c r="X814" s="339">
        <v>872.65833945628219</v>
      </c>
      <c r="Y814" s="339">
        <v>455.38016164584866</v>
      </c>
      <c r="Z814" s="339">
        <v>0</v>
      </c>
      <c r="AA814" s="339">
        <v>803.11003063660439</v>
      </c>
      <c r="AB814" s="339">
        <v>73.745775165319628</v>
      </c>
      <c r="AC814" s="339">
        <v>139.2975753122704</v>
      </c>
      <c r="AD814" s="339">
        <v>0</v>
      </c>
      <c r="AE814" s="339">
        <v>55.309331373989714</v>
      </c>
      <c r="AF814" s="339">
        <v>1611.8941836884646</v>
      </c>
      <c r="AG814" s="339">
        <v>226.35855988243941</v>
      </c>
      <c r="AH814" s="339">
        <v>2829.6970903747238</v>
      </c>
      <c r="AI814" s="339">
        <v>882.31391476855265</v>
      </c>
      <c r="AJ814" s="339">
        <v>624.79059515062454</v>
      </c>
      <c r="AK814" s="339">
        <v>397.40778839088904</v>
      </c>
      <c r="AL814" s="339">
        <v>94.230712711241736</v>
      </c>
      <c r="AM814" s="339">
        <v>704.68185157972084</v>
      </c>
      <c r="AN814" s="339">
        <v>3808.9447053637036</v>
      </c>
      <c r="AO814" s="211">
        <v>34.824393828067599</v>
      </c>
    </row>
    <row r="815" spans="1:41">
      <c r="A815" s="111" t="s">
        <v>679</v>
      </c>
      <c r="B815" t="s">
        <v>678</v>
      </c>
      <c r="G815" s="339">
        <v>0</v>
      </c>
      <c r="H815" s="339">
        <v>0</v>
      </c>
      <c r="I815" s="339">
        <v>7.5904804737137496E-4</v>
      </c>
      <c r="J815" s="339">
        <v>13.035295285841899</v>
      </c>
      <c r="K815" s="339">
        <v>20.658950110917203</v>
      </c>
      <c r="L815" s="339">
        <v>20.659003362672792</v>
      </c>
      <c r="M815" s="339">
        <v>20.659295793243807</v>
      </c>
      <c r="N815" s="339">
        <v>52.800162802795604</v>
      </c>
      <c r="O815" s="339">
        <v>85.248673064836751</v>
      </c>
      <c r="P815" s="339">
        <v>147.23243602260152</v>
      </c>
      <c r="Q815" s="339">
        <v>206.03334306154346</v>
      </c>
      <c r="R815" s="339">
        <v>222.03266573534725</v>
      </c>
      <c r="S815" s="339">
        <v>293.89792363395122</v>
      </c>
      <c r="T815" s="339">
        <v>314.71881415562649</v>
      </c>
      <c r="U815" s="339">
        <v>344.27857903439212</v>
      </c>
      <c r="V815" s="339">
        <v>406.83343281837449</v>
      </c>
      <c r="W815" s="339">
        <v>433.13609262733854</v>
      </c>
      <c r="X815" s="339">
        <v>450.58925941646419</v>
      </c>
      <c r="Y815" s="339">
        <v>459.69686264938116</v>
      </c>
      <c r="Z815" s="339">
        <v>459.69686264938116</v>
      </c>
      <c r="AA815" s="339">
        <v>475.75906326211327</v>
      </c>
      <c r="AB815" s="339">
        <v>477.23397876541969</v>
      </c>
      <c r="AC815" s="339">
        <v>480.01993027166509</v>
      </c>
      <c r="AD815" s="339">
        <v>480.01993027166509</v>
      </c>
      <c r="AE815" s="339">
        <v>481.12611689914485</v>
      </c>
      <c r="AF815" s="339">
        <v>513.36400057291416</v>
      </c>
      <c r="AG815" s="339">
        <v>517.89117177056301</v>
      </c>
      <c r="AH815" s="339">
        <v>574.48511357805739</v>
      </c>
      <c r="AI815" s="339">
        <v>592.13139187342847</v>
      </c>
      <c r="AJ815" s="339">
        <v>604.62720377644098</v>
      </c>
      <c r="AK815" s="339">
        <v>612.57535954425884</v>
      </c>
      <c r="AL815" s="339">
        <v>614.4599737984837</v>
      </c>
      <c r="AM815" s="339">
        <v>628.55361083007813</v>
      </c>
      <c r="AN815" s="339">
        <v>704.73250493735225</v>
      </c>
      <c r="AO815" s="211">
        <v>705.42899281391351</v>
      </c>
    </row>
    <row r="816" spans="1:41" ht="17.25" thickBot="1">
      <c r="A816" s="298" t="s">
        <v>184</v>
      </c>
      <c r="B816" s="378" t="s">
        <v>678</v>
      </c>
      <c r="C816" s="378"/>
      <c r="D816" s="378"/>
      <c r="E816" s="378"/>
      <c r="F816" s="378"/>
      <c r="G816" s="389">
        <v>31497.572906695896</v>
      </c>
      <c r="H816" s="389">
        <v>32453.359756157693</v>
      </c>
      <c r="I816" s="389">
        <v>42079.07099183675</v>
      </c>
      <c r="J816" s="389">
        <v>41374.897494941622</v>
      </c>
      <c r="K816" s="389">
        <v>46876.443952958289</v>
      </c>
      <c r="L816" s="389">
        <v>38187.519108739172</v>
      </c>
      <c r="M816" s="389">
        <v>50728.348280591083</v>
      </c>
      <c r="N816" s="389">
        <v>34692.967233247422</v>
      </c>
      <c r="O816" s="389">
        <v>37413.568742237738</v>
      </c>
      <c r="P816" s="389">
        <v>38331.578922793087</v>
      </c>
      <c r="Q816" s="389">
        <v>41793.626467505826</v>
      </c>
      <c r="R816" s="389">
        <v>39519.064481860631</v>
      </c>
      <c r="S816" s="389">
        <v>40009.040189900668</v>
      </c>
      <c r="T816" s="389">
        <v>25051.35117129736</v>
      </c>
      <c r="U816" s="389">
        <v>28473.172658388336</v>
      </c>
      <c r="V816" s="389">
        <v>25217.300784385061</v>
      </c>
      <c r="W816" s="389">
        <v>23449.383289021403</v>
      </c>
      <c r="X816" s="389">
        <v>26370.222617685034</v>
      </c>
      <c r="Y816" s="389">
        <v>20867.516442757671</v>
      </c>
      <c r="Z816" s="389">
        <v>20232.00860153748</v>
      </c>
      <c r="AA816" s="389">
        <v>22116.388455722801</v>
      </c>
      <c r="AB816" s="389">
        <v>17818.152266925325</v>
      </c>
      <c r="AC816" s="389">
        <v>15884.464053596841</v>
      </c>
      <c r="AD816" s="389">
        <v>15507.809162213878</v>
      </c>
      <c r="AE816" s="389">
        <v>22506.177635055989</v>
      </c>
      <c r="AF816" s="389">
        <v>24230.923075212708</v>
      </c>
      <c r="AG816" s="389">
        <v>15145.558335849526</v>
      </c>
      <c r="AH816" s="389">
        <v>22779.41161685103</v>
      </c>
      <c r="AI816" s="389">
        <v>16800.046271697407</v>
      </c>
      <c r="AJ816" s="389">
        <v>17917.735949039594</v>
      </c>
      <c r="AK816" s="389">
        <v>14901.466998617929</v>
      </c>
      <c r="AL816" s="389">
        <v>14626.381266694782</v>
      </c>
      <c r="AM816" s="389">
        <v>17358.375071602608</v>
      </c>
      <c r="AN816" s="389">
        <v>20875.10572189137</v>
      </c>
      <c r="AO816" s="390">
        <v>16508.410253794562</v>
      </c>
    </row>
    <row r="818" spans="6:41">
      <c r="G818" s="2">
        <v>31456.603896954271</v>
      </c>
      <c r="H818" s="2">
        <v>32912.219184288275</v>
      </c>
      <c r="I818" s="2">
        <v>35783.840841848752</v>
      </c>
      <c r="J818" s="2">
        <v>33821.003567207445</v>
      </c>
      <c r="K818" s="2">
        <v>35085.240276592427</v>
      </c>
      <c r="L818" s="2">
        <v>37351.96033621439</v>
      </c>
      <c r="M818" s="2">
        <v>31394.699325908234</v>
      </c>
      <c r="N818" s="2">
        <v>25783.215804401912</v>
      </c>
      <c r="O818" s="2">
        <v>33413.16658451785</v>
      </c>
      <c r="P818" s="2">
        <v>31755.098553819607</v>
      </c>
      <c r="Q818" s="2">
        <v>25333.203106980778</v>
      </c>
      <c r="R818" s="2">
        <v>42204.138255358012</v>
      </c>
      <c r="S818" s="2">
        <v>28964.12324246153</v>
      </c>
      <c r="T818" s="2">
        <v>20500.520568337015</v>
      </c>
      <c r="U818" s="2">
        <v>31205.403261859989</v>
      </c>
      <c r="V818" s="2">
        <v>28074.427216302825</v>
      </c>
      <c r="W818" s="2">
        <v>22409.295745276158</v>
      </c>
      <c r="X818" s="2">
        <v>34873.051949430097</v>
      </c>
      <c r="Y818" s="2">
        <v>27000.760022918348</v>
      </c>
      <c r="Z818" s="2">
        <v>24734.540478771887</v>
      </c>
      <c r="AA818" s="2">
        <v>25019.055451510721</v>
      </c>
      <c r="AB818" s="2">
        <v>24898.081343810987</v>
      </c>
      <c r="AC818" s="2">
        <v>21378.118408171384</v>
      </c>
      <c r="AD818" s="2">
        <v>22172.772577583528</v>
      </c>
      <c r="AE818" s="2">
        <v>22076.021543071311</v>
      </c>
      <c r="AF818" s="2">
        <v>32884.402980883882</v>
      </c>
      <c r="AG818" s="2">
        <v>21018.821619712129</v>
      </c>
      <c r="AH818" s="2">
        <v>31694.153047923282</v>
      </c>
      <c r="AI818" s="2">
        <v>24211.450305733306</v>
      </c>
      <c r="AJ818" s="2">
        <v>24976.917710899812</v>
      </c>
      <c r="AK818" s="2">
        <v>19912.534485602409</v>
      </c>
      <c r="AL818" s="2">
        <v>23388.554514557902</v>
      </c>
      <c r="AM818" s="2">
        <v>26946.686352417757</v>
      </c>
      <c r="AN818" s="2">
        <v>25492.445960786292</v>
      </c>
      <c r="AO818" s="2">
        <v>22149.314386600472</v>
      </c>
    </row>
    <row r="819" spans="6:41">
      <c r="F819" s="413">
        <f>NPV(0.074,G819:AO819)</f>
        <v>34426.428727894949</v>
      </c>
      <c r="G819" s="2">
        <f>G816-G818</f>
        <v>40.969009741624177</v>
      </c>
      <c r="H819" s="2">
        <f t="shared" ref="H819:AO819" si="2">H816-H818</f>
        <v>-458.85942813058136</v>
      </c>
      <c r="I819" s="2">
        <f t="shared" si="2"/>
        <v>6295.2301499879977</v>
      </c>
      <c r="J819" s="2">
        <f t="shared" si="2"/>
        <v>7553.8939277341779</v>
      </c>
      <c r="K819" s="2">
        <f t="shared" si="2"/>
        <v>11791.203676365862</v>
      </c>
      <c r="L819" s="2">
        <f t="shared" si="2"/>
        <v>835.5587725247824</v>
      </c>
      <c r="M819" s="2">
        <f t="shared" si="2"/>
        <v>19333.648954682849</v>
      </c>
      <c r="N819" s="2">
        <f t="shared" si="2"/>
        <v>8909.7514288455095</v>
      </c>
      <c r="O819" s="2">
        <f t="shared" si="2"/>
        <v>4000.4021577198873</v>
      </c>
      <c r="P819" s="2">
        <f t="shared" si="2"/>
        <v>6576.4803689734799</v>
      </c>
      <c r="Q819" s="2">
        <f t="shared" si="2"/>
        <v>16460.423360525048</v>
      </c>
      <c r="R819" s="2">
        <f t="shared" si="2"/>
        <v>-2685.0737734973809</v>
      </c>
      <c r="S819" s="2">
        <f t="shared" si="2"/>
        <v>11044.916947439138</v>
      </c>
      <c r="T819" s="2">
        <f t="shared" si="2"/>
        <v>4550.8306029603445</v>
      </c>
      <c r="U819" s="2">
        <f t="shared" si="2"/>
        <v>-2732.230603471653</v>
      </c>
      <c r="V819" s="2">
        <f t="shared" si="2"/>
        <v>-2857.1264319177644</v>
      </c>
      <c r="W819" s="2">
        <f t="shared" si="2"/>
        <v>1040.0875437452451</v>
      </c>
      <c r="X819" s="2">
        <f t="shared" si="2"/>
        <v>-8502.8293317450625</v>
      </c>
      <c r="Y819" s="2">
        <f t="shared" si="2"/>
        <v>-6133.2435801606771</v>
      </c>
      <c r="Z819" s="2">
        <f t="shared" si="2"/>
        <v>-4502.5318772344071</v>
      </c>
      <c r="AA819" s="2">
        <f t="shared" si="2"/>
        <v>-2902.6669957879203</v>
      </c>
      <c r="AB819" s="2">
        <f t="shared" si="2"/>
        <v>-7079.9290768856627</v>
      </c>
      <c r="AC819" s="2">
        <f t="shared" si="2"/>
        <v>-5493.6543545745426</v>
      </c>
      <c r="AD819" s="2">
        <f t="shared" si="2"/>
        <v>-6664.9634153696497</v>
      </c>
      <c r="AE819" s="2">
        <f t="shared" si="2"/>
        <v>430.15609198467791</v>
      </c>
      <c r="AF819" s="2">
        <f t="shared" si="2"/>
        <v>-8653.4799056711745</v>
      </c>
      <c r="AG819" s="2">
        <f t="shared" si="2"/>
        <v>-5873.2632838626032</v>
      </c>
      <c r="AH819" s="2">
        <f t="shared" si="2"/>
        <v>-8914.7414310722525</v>
      </c>
      <c r="AI819" s="2">
        <f t="shared" si="2"/>
        <v>-7411.4040340358988</v>
      </c>
      <c r="AJ819" s="2">
        <f t="shared" si="2"/>
        <v>-7059.1817618602181</v>
      </c>
      <c r="AK819" s="2">
        <f t="shared" si="2"/>
        <v>-5011.0674869844806</v>
      </c>
      <c r="AL819" s="2">
        <f t="shared" si="2"/>
        <v>-8762.1732478631202</v>
      </c>
      <c r="AM819" s="2">
        <f t="shared" si="2"/>
        <v>-9588.3112808151491</v>
      </c>
      <c r="AN819" s="2">
        <f t="shared" si="2"/>
        <v>-4617.3402388949216</v>
      </c>
      <c r="AO819" s="2">
        <f t="shared" si="2"/>
        <v>-5640.9041328059102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BundledPrice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Dominic Jones</cp:lastModifiedBy>
  <cp:revision/>
  <dcterms:created xsi:type="dcterms:W3CDTF">2014-05-28T23:25:15Z</dcterms:created>
  <dcterms:modified xsi:type="dcterms:W3CDTF">2025-08-04T01:58:04Z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