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720" windowHeight="126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1" i="1"/>
  <c r="K12"/>
  <c r="K11"/>
  <c r="K10"/>
  <c r="K9"/>
  <c r="K8"/>
  <c r="K7"/>
  <c r="K6"/>
  <c r="K5"/>
  <c r="K4"/>
  <c r="H4"/>
  <c r="J12"/>
  <c r="J11"/>
  <c r="J10"/>
  <c r="J9"/>
  <c r="J8"/>
  <c r="J7"/>
  <c r="J6"/>
  <c r="J5"/>
  <c r="J4"/>
  <c r="G11"/>
  <c r="G9"/>
  <c r="H9" s="1"/>
  <c r="G8"/>
  <c r="H8" s="1"/>
  <c r="G7"/>
  <c r="H7" s="1"/>
  <c r="G6"/>
  <c r="H6" s="1"/>
  <c r="G5"/>
  <c r="H5" s="1"/>
  <c r="G4"/>
  <c r="F1"/>
  <c r="E5"/>
  <c r="E6"/>
  <c r="E7"/>
  <c r="E8"/>
  <c r="E9"/>
  <c r="E10"/>
  <c r="E11"/>
  <c r="E12"/>
  <c r="E4"/>
  <c r="D5"/>
  <c r="D6"/>
  <c r="D7"/>
  <c r="D8"/>
  <c r="D9"/>
  <c r="D10"/>
  <c r="D11"/>
  <c r="D12"/>
  <c r="D4"/>
  <c r="C5"/>
  <c r="C6"/>
  <c r="C7"/>
  <c r="C8"/>
  <c r="C9"/>
  <c r="C10"/>
  <c r="C11"/>
  <c r="C12"/>
  <c r="C4"/>
  <c r="B5"/>
  <c r="B6"/>
  <c r="B7"/>
  <c r="B8"/>
  <c r="B9"/>
  <c r="B10"/>
  <c r="B11"/>
  <c r="B12"/>
  <c r="B4"/>
</calcChain>
</file>

<file path=xl/sharedStrings.xml><?xml version="1.0" encoding="utf-8"?>
<sst xmlns="http://schemas.openxmlformats.org/spreadsheetml/2006/main" count="23" uniqueCount="17">
  <si>
    <t>Miliseconds</t>
  </si>
  <si>
    <t>(ms)</t>
  </si>
  <si>
    <t>Baud</t>
  </si>
  <si>
    <t>Bit</t>
  </si>
  <si>
    <t>time</t>
  </si>
  <si>
    <t>Byte</t>
  </si>
  <si>
    <t xml:space="preserve">                                        message</t>
  </si>
  <si>
    <t>timeout</t>
  </si>
  <si>
    <t>15 byte</t>
  </si>
  <si>
    <t>(timeout)</t>
  </si>
  <si>
    <t>Resp</t>
  </si>
  <si>
    <t>LO ticks</t>
  </si>
  <si>
    <t>HI ticks</t>
  </si>
  <si>
    <t>tick duration:</t>
  </si>
  <si>
    <t>int</t>
  </si>
  <si>
    <t>interval</t>
  </si>
  <si>
    <t>#int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</si>
</sst>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sqref="A1:K12"/>
    </sheetView>
  </sheetViews>
  <sheetFormatPr defaultRowHeight="15"/>
  <cols>
    <col min="1" max="1" width="26.42578125" bestFit="1" customWidth="1"/>
    <col min="6" max="6" width="12" bestFit="1" customWidth="1"/>
    <col min="7" max="8" width="12" customWidth="1"/>
  </cols>
  <sheetData>
    <row r="1" spans="1:11">
      <c r="A1" t="s">
        <v>0</v>
      </c>
      <c r="B1" t="s">
        <v>1</v>
      </c>
      <c r="D1" t="s">
        <v>13</v>
      </c>
      <c r="F1">
        <f>1000/921600</f>
        <v>1.0850694444444445E-3</v>
      </c>
    </row>
    <row r="2" spans="1:11">
      <c r="A2" t="s">
        <v>2</v>
      </c>
      <c r="B2" t="s">
        <v>3</v>
      </c>
      <c r="C2" t="s">
        <v>5</v>
      </c>
      <c r="D2" t="s">
        <v>8</v>
      </c>
      <c r="E2" t="s">
        <v>10</v>
      </c>
      <c r="F2" t="s">
        <v>11</v>
      </c>
      <c r="G2" t="s">
        <v>14</v>
      </c>
      <c r="H2" t="s">
        <v>16</v>
      </c>
      <c r="I2" t="s">
        <v>12</v>
      </c>
      <c r="J2" t="s">
        <v>14</v>
      </c>
      <c r="K2" t="s">
        <v>16</v>
      </c>
    </row>
    <row r="3" spans="1:11">
      <c r="A3" t="s">
        <v>6</v>
      </c>
      <c r="B3" t="s">
        <v>4</v>
      </c>
      <c r="C3" t="s">
        <v>4</v>
      </c>
      <c r="D3" t="s">
        <v>9</v>
      </c>
      <c r="E3" t="s">
        <v>7</v>
      </c>
      <c r="G3" t="s">
        <v>15</v>
      </c>
      <c r="H3" t="s">
        <v>7</v>
      </c>
      <c r="J3" t="s">
        <v>15</v>
      </c>
      <c r="K3" t="s">
        <v>7</v>
      </c>
    </row>
    <row r="4" spans="1:11">
      <c r="A4">
        <v>300</v>
      </c>
      <c r="B4">
        <f>1000/A4</f>
        <v>3.3333333333333335</v>
      </c>
      <c r="C4">
        <f>B4*10</f>
        <v>33.333333333333336</v>
      </c>
      <c r="D4">
        <f>C4*15</f>
        <v>500.00000000000006</v>
      </c>
      <c r="E4">
        <f>D4*4</f>
        <v>2000.0000000000002</v>
      </c>
      <c r="F4">
        <v>96</v>
      </c>
      <c r="G4">
        <f>F4*F$1</f>
        <v>0.10416666666666667</v>
      </c>
      <c r="H4">
        <f>D4/G4</f>
        <v>4800</v>
      </c>
      <c r="I4">
        <v>192</v>
      </c>
      <c r="J4">
        <f>F$1*I4</f>
        <v>0.20833333333333334</v>
      </c>
      <c r="K4">
        <f>D4/J4</f>
        <v>2400</v>
      </c>
    </row>
    <row r="5" spans="1:11">
      <c r="A5">
        <v>1200</v>
      </c>
      <c r="B5">
        <f t="shared" ref="B5:B12" si="0">1000/A5</f>
        <v>0.83333333333333337</v>
      </c>
      <c r="C5">
        <f t="shared" ref="C5:C12" si="1">B5*10</f>
        <v>8.3333333333333339</v>
      </c>
      <c r="D5" s="1">
        <f t="shared" ref="D5:D12" si="2">C5*15</f>
        <v>125.00000000000001</v>
      </c>
      <c r="E5">
        <f t="shared" ref="E5:E12" si="3">D5*4</f>
        <v>500.00000000000006</v>
      </c>
      <c r="F5">
        <v>24</v>
      </c>
      <c r="G5">
        <f t="shared" ref="G5:G10" si="4">F5*F$1</f>
        <v>2.6041666666666668E-2</v>
      </c>
      <c r="H5">
        <f t="shared" ref="H5:H10" si="5">D5/G5</f>
        <v>4800</v>
      </c>
      <c r="I5">
        <v>48</v>
      </c>
      <c r="J5">
        <f t="shared" ref="J5:J12" si="6">F$1*I5</f>
        <v>5.2083333333333336E-2</v>
      </c>
      <c r="K5">
        <f t="shared" ref="K5:K12" si="7">D5/J5</f>
        <v>2400</v>
      </c>
    </row>
    <row r="6" spans="1:11">
      <c r="A6">
        <v>2400</v>
      </c>
      <c r="B6">
        <f t="shared" si="0"/>
        <v>0.41666666666666669</v>
      </c>
      <c r="C6">
        <f t="shared" si="1"/>
        <v>4.166666666666667</v>
      </c>
      <c r="D6">
        <f t="shared" si="2"/>
        <v>62.500000000000007</v>
      </c>
      <c r="E6">
        <f t="shared" si="3"/>
        <v>250.00000000000003</v>
      </c>
      <c r="F6">
        <v>12</v>
      </c>
      <c r="G6">
        <f t="shared" si="4"/>
        <v>1.3020833333333334E-2</v>
      </c>
      <c r="H6">
        <f t="shared" si="5"/>
        <v>4800</v>
      </c>
      <c r="I6">
        <v>24</v>
      </c>
      <c r="J6">
        <f t="shared" si="6"/>
        <v>2.6041666666666668E-2</v>
      </c>
      <c r="K6">
        <f t="shared" si="7"/>
        <v>2400</v>
      </c>
    </row>
    <row r="7" spans="1:11">
      <c r="A7">
        <v>4800</v>
      </c>
      <c r="B7">
        <f t="shared" si="0"/>
        <v>0.20833333333333334</v>
      </c>
      <c r="C7">
        <f t="shared" si="1"/>
        <v>2.0833333333333335</v>
      </c>
      <c r="D7">
        <f t="shared" si="2"/>
        <v>31.250000000000004</v>
      </c>
      <c r="E7">
        <f t="shared" si="3"/>
        <v>125.00000000000001</v>
      </c>
      <c r="F7">
        <v>6</v>
      </c>
      <c r="G7">
        <f t="shared" si="4"/>
        <v>6.510416666666667E-3</v>
      </c>
      <c r="H7">
        <f t="shared" si="5"/>
        <v>4800</v>
      </c>
      <c r="I7">
        <v>12</v>
      </c>
      <c r="J7">
        <f t="shared" si="6"/>
        <v>1.3020833333333334E-2</v>
      </c>
      <c r="K7">
        <f t="shared" si="7"/>
        <v>2400</v>
      </c>
    </row>
    <row r="8" spans="1:11">
      <c r="A8">
        <v>9600</v>
      </c>
      <c r="B8">
        <f t="shared" si="0"/>
        <v>0.10416666666666667</v>
      </c>
      <c r="C8">
        <f t="shared" si="1"/>
        <v>1.0416666666666667</v>
      </c>
      <c r="D8">
        <f t="shared" si="2"/>
        <v>15.625000000000002</v>
      </c>
      <c r="E8">
        <f t="shared" si="3"/>
        <v>62.500000000000007</v>
      </c>
      <c r="F8">
        <v>3</v>
      </c>
      <c r="G8">
        <f t="shared" si="4"/>
        <v>3.2552083333333335E-3</v>
      </c>
      <c r="H8">
        <f t="shared" si="5"/>
        <v>4800</v>
      </c>
      <c r="I8">
        <v>6</v>
      </c>
      <c r="J8">
        <f t="shared" si="6"/>
        <v>6.510416666666667E-3</v>
      </c>
      <c r="K8">
        <f t="shared" si="7"/>
        <v>2400</v>
      </c>
    </row>
    <row r="9" spans="1:11">
      <c r="A9">
        <v>14400</v>
      </c>
      <c r="B9">
        <f t="shared" si="0"/>
        <v>6.9444444444444448E-2</v>
      </c>
      <c r="C9">
        <f t="shared" si="1"/>
        <v>0.69444444444444442</v>
      </c>
      <c r="D9">
        <f t="shared" si="2"/>
        <v>10.416666666666666</v>
      </c>
      <c r="E9">
        <f t="shared" si="3"/>
        <v>41.666666666666664</v>
      </c>
      <c r="F9">
        <v>2</v>
      </c>
      <c r="G9">
        <f t="shared" si="4"/>
        <v>2.170138888888889E-3</v>
      </c>
      <c r="H9">
        <f t="shared" si="5"/>
        <v>4799.9999999999991</v>
      </c>
      <c r="I9">
        <v>4</v>
      </c>
      <c r="J9">
        <f t="shared" si="6"/>
        <v>4.340277777777778E-3</v>
      </c>
      <c r="K9">
        <f t="shared" si="7"/>
        <v>2399.9999999999995</v>
      </c>
    </row>
    <row r="10" spans="1:11">
      <c r="A10">
        <v>19200</v>
      </c>
      <c r="B10">
        <f t="shared" si="0"/>
        <v>5.2083333333333336E-2</v>
      </c>
      <c r="C10">
        <f t="shared" si="1"/>
        <v>0.52083333333333337</v>
      </c>
      <c r="D10">
        <f t="shared" si="2"/>
        <v>7.8125000000000009</v>
      </c>
      <c r="E10">
        <f t="shared" si="3"/>
        <v>31.250000000000004</v>
      </c>
      <c r="I10">
        <v>3</v>
      </c>
      <c r="J10">
        <f t="shared" si="6"/>
        <v>3.2552083333333335E-3</v>
      </c>
      <c r="K10">
        <f t="shared" si="7"/>
        <v>2400</v>
      </c>
    </row>
    <row r="11" spans="1:11">
      <c r="A11">
        <v>28800</v>
      </c>
      <c r="B11">
        <f t="shared" si="0"/>
        <v>3.4722222222222224E-2</v>
      </c>
      <c r="C11">
        <f t="shared" si="1"/>
        <v>0.34722222222222221</v>
      </c>
      <c r="D11">
        <f t="shared" si="2"/>
        <v>5.208333333333333</v>
      </c>
      <c r="E11">
        <f t="shared" si="3"/>
        <v>20.833333333333332</v>
      </c>
      <c r="F11">
        <v>1</v>
      </c>
      <c r="G11">
        <f>F11*F$1</f>
        <v>1.0850694444444445E-3</v>
      </c>
      <c r="H11">
        <f>D11/G11</f>
        <v>4799.9999999999991</v>
      </c>
      <c r="I11">
        <v>2</v>
      </c>
      <c r="J11">
        <f t="shared" si="6"/>
        <v>2.170138888888889E-3</v>
      </c>
      <c r="K11">
        <f t="shared" si="7"/>
        <v>2399.9999999999995</v>
      </c>
    </row>
    <row r="12" spans="1:11">
      <c r="A12">
        <v>57600</v>
      </c>
      <c r="B12">
        <f t="shared" si="0"/>
        <v>1.7361111111111112E-2</v>
      </c>
      <c r="C12">
        <f t="shared" si="1"/>
        <v>0.1736111111111111</v>
      </c>
      <c r="D12">
        <f t="shared" si="2"/>
        <v>2.6041666666666665</v>
      </c>
      <c r="E12">
        <f t="shared" si="3"/>
        <v>10.416666666666666</v>
      </c>
      <c r="I12">
        <v>1</v>
      </c>
      <c r="J12">
        <f t="shared" si="6"/>
        <v>1.0850694444444445E-3</v>
      </c>
      <c r="K12">
        <f t="shared" si="7"/>
        <v>2399.9999999999995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Domokos</dc:creator>
  <cp:lastModifiedBy>Molnár Domokos</cp:lastModifiedBy>
  <dcterms:created xsi:type="dcterms:W3CDTF">2013-02-20T20:22:10Z</dcterms:created>
  <dcterms:modified xsi:type="dcterms:W3CDTF">2013-02-20T21:00:18Z</dcterms:modified>
</cp:coreProperties>
</file>