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dhiambod\Documents\Dom\Project\NAFIS\Excel\"/>
    </mc:Choice>
  </mc:AlternateContent>
  <bookViews>
    <workbookView xWindow="360" yWindow="450" windowWidth="12120" windowHeight="7185" tabRatio="599"/>
  </bookViews>
  <sheets>
    <sheet name="27-3-2018" sheetId="1" r:id="rId1"/>
    <sheet name="Sheet1" sheetId="2" r:id="rId2"/>
    <sheet name="Sheet2" sheetId="3" r:id="rId3"/>
  </sheets>
  <definedNames>
    <definedName name="_GoBack" localSheetId="0">'27-3-2018'!#REF!</definedName>
  </definedNames>
  <calcPr calcId="152511"/>
</workbook>
</file>

<file path=xl/calcChain.xml><?xml version="1.0" encoding="utf-8"?>
<calcChain xmlns="http://schemas.openxmlformats.org/spreadsheetml/2006/main">
  <c r="O12" i="1" l="1"/>
  <c r="P12" i="1" s="1"/>
  <c r="O11" i="1"/>
  <c r="P11" i="1" s="1"/>
  <c r="O13" i="1"/>
  <c r="P13" i="1" s="1"/>
  <c r="O14" i="1"/>
  <c r="O15" i="1"/>
  <c r="P15" i="1"/>
  <c r="Q15" i="1" s="1"/>
  <c r="O16" i="1"/>
  <c r="O17" i="1"/>
  <c r="P17" i="1" s="1"/>
  <c r="O18" i="1"/>
  <c r="P18" i="1" s="1"/>
  <c r="Q18" i="1" s="1"/>
  <c r="O19" i="1"/>
  <c r="P19" i="1" s="1"/>
  <c r="O20" i="1"/>
  <c r="O21" i="1"/>
  <c r="P21" i="1" s="1"/>
  <c r="O22" i="1"/>
  <c r="P22" i="1" s="1"/>
  <c r="O23" i="1"/>
  <c r="P23" i="1" s="1"/>
  <c r="O24" i="1"/>
  <c r="P24" i="1" s="1"/>
  <c r="O25" i="1"/>
  <c r="P25" i="1"/>
  <c r="Q25" i="1" s="1"/>
  <c r="O26" i="1"/>
  <c r="O27" i="1"/>
  <c r="P27" i="1" s="1"/>
  <c r="O28" i="1"/>
  <c r="O29" i="1"/>
  <c r="P29" i="1"/>
  <c r="Q29" i="1" s="1"/>
  <c r="O30" i="1"/>
  <c r="P30" i="1"/>
  <c r="O31" i="1"/>
  <c r="O32" i="1"/>
  <c r="P32" i="1" s="1"/>
  <c r="O33" i="1"/>
  <c r="P33" i="1" s="1"/>
  <c r="Q33" i="1" s="1"/>
  <c r="O34" i="1"/>
  <c r="P34" i="1" s="1"/>
  <c r="O35" i="1"/>
  <c r="P35" i="1" s="1"/>
  <c r="O36" i="1"/>
  <c r="P36" i="1" s="1"/>
  <c r="O37" i="1"/>
  <c r="P37" i="1" s="1"/>
  <c r="O38" i="1"/>
  <c r="P38" i="1" s="1"/>
  <c r="Q38" i="1" s="1"/>
  <c r="O39" i="1"/>
  <c r="O40" i="1"/>
  <c r="O41" i="1"/>
  <c r="P41" i="1" s="1"/>
  <c r="Q41" i="1" s="1"/>
  <c r="O42" i="1"/>
  <c r="P42" i="1" s="1"/>
  <c r="Q42" i="1" s="1"/>
  <c r="O43" i="1"/>
  <c r="P43" i="1" s="1"/>
  <c r="O44" i="1"/>
  <c r="P44" i="1" s="1"/>
  <c r="Q44" i="1" s="1"/>
  <c r="O45" i="1"/>
  <c r="P45" i="1" s="1"/>
  <c r="Q45" i="1" s="1"/>
  <c r="O46" i="1"/>
  <c r="P46" i="1"/>
  <c r="Q46" i="1" s="1"/>
  <c r="O47" i="1"/>
  <c r="P47" i="1" s="1"/>
  <c r="O48" i="1"/>
  <c r="O49" i="1"/>
  <c r="O50" i="1"/>
  <c r="P50" i="1" s="1"/>
  <c r="Q50" i="1" s="1"/>
  <c r="O51" i="1"/>
  <c r="P51" i="1" s="1"/>
  <c r="O52" i="1"/>
  <c r="P52" i="1" s="1"/>
  <c r="Q52" i="1" s="1"/>
  <c r="Q13" i="1"/>
  <c r="Q12" i="1"/>
  <c r="P49" i="1"/>
  <c r="Q49" i="1"/>
  <c r="P20" i="1"/>
  <c r="Q20" i="1"/>
  <c r="P14" i="1"/>
  <c r="Q14" i="1"/>
  <c r="Q30" i="1"/>
  <c r="Q48" i="1"/>
  <c r="P28" i="1"/>
  <c r="Q28" i="1" s="1"/>
  <c r="P40" i="1"/>
  <c r="Q40" i="1"/>
  <c r="P26" i="1"/>
  <c r="Q26" i="1" s="1"/>
  <c r="P48" i="1"/>
  <c r="P39" i="1"/>
  <c r="Q39" i="1"/>
  <c r="P31" i="1"/>
  <c r="Q31" i="1" s="1"/>
  <c r="P16" i="1"/>
  <c r="Q16" i="1"/>
  <c r="Q22" i="1" l="1"/>
  <c r="Q36" i="1"/>
  <c r="Q32" i="1"/>
  <c r="Q21" i="1"/>
  <c r="Q37" i="1"/>
  <c r="Q43" i="1"/>
  <c r="Q24" i="1"/>
  <c r="Q27" i="1"/>
  <c r="Q17" i="1"/>
  <c r="Q35" i="1"/>
  <c r="Q34" i="1"/>
  <c r="Q51" i="1"/>
  <c r="Q47" i="1"/>
  <c r="Q23" i="1"/>
  <c r="Q19" i="1"/>
</calcChain>
</file>

<file path=xl/sharedStrings.xml><?xml version="1.0" encoding="utf-8"?>
<sst xmlns="http://schemas.openxmlformats.org/spreadsheetml/2006/main" count="117" uniqueCount="82">
  <si>
    <t>E-mail: marketinfo@kilimo.go.ke or info_amdi@yahoo.com</t>
  </si>
  <si>
    <t>COMMODITY</t>
  </si>
  <si>
    <t>Unit</t>
  </si>
  <si>
    <t>Kg</t>
  </si>
  <si>
    <t>Nairobi</t>
  </si>
  <si>
    <t>CEREAL</t>
  </si>
  <si>
    <t>Dry Maize</t>
  </si>
  <si>
    <t>Bag</t>
  </si>
  <si>
    <t>Green Maize</t>
  </si>
  <si>
    <t>Ext Bag</t>
  </si>
  <si>
    <t>Finger Millet</t>
  </si>
  <si>
    <t>Sorghum</t>
  </si>
  <si>
    <t>Wheat</t>
  </si>
  <si>
    <t>LEGUMES</t>
  </si>
  <si>
    <t>Beans Canadian</t>
  </si>
  <si>
    <t xml:space="preserve"> </t>
  </si>
  <si>
    <t>Beans Rosecoco</t>
  </si>
  <si>
    <t>Beans Mwitemania</t>
  </si>
  <si>
    <t>Mwezi Moja</t>
  </si>
  <si>
    <t>Green Gram</t>
  </si>
  <si>
    <t>Cowpeas</t>
  </si>
  <si>
    <t>Fresh Peas</t>
  </si>
  <si>
    <t>Groundnuts</t>
  </si>
  <si>
    <t>ROOTS &amp; TUBERS</t>
  </si>
  <si>
    <t>Red Irish Potatoes</t>
  </si>
  <si>
    <t>White Irish Potatoes</t>
  </si>
  <si>
    <t>Cassava Fresh</t>
  </si>
  <si>
    <t>Sweet Potatoes</t>
  </si>
  <si>
    <t>HORTICULTURE</t>
  </si>
  <si>
    <t>Cabbages</t>
  </si>
  <si>
    <t>Cooking Bananas</t>
  </si>
  <si>
    <t>Med Bunch</t>
  </si>
  <si>
    <t>Ripe Bananas</t>
  </si>
  <si>
    <t>Carrots</t>
  </si>
  <si>
    <t>Tomatoes</t>
  </si>
  <si>
    <t>Lg Box</t>
  </si>
  <si>
    <t>Onions Dry</t>
  </si>
  <si>
    <t>net</t>
  </si>
  <si>
    <t>Spring Onions</t>
  </si>
  <si>
    <t>Chillies</t>
  </si>
  <si>
    <t>Cucumber</t>
  </si>
  <si>
    <t>Capsicums</t>
  </si>
  <si>
    <t>Brinjals</t>
  </si>
  <si>
    <t>Cauliflower</t>
  </si>
  <si>
    <t>crate</t>
  </si>
  <si>
    <t>Lettuce</t>
  </si>
  <si>
    <t>Passion Fruits</t>
  </si>
  <si>
    <t>Oranges</t>
  </si>
  <si>
    <t>Lemons</t>
  </si>
  <si>
    <t>Mangoes Local</t>
  </si>
  <si>
    <t>Mangoes Ngowe</t>
  </si>
  <si>
    <t>Sm Basket</t>
  </si>
  <si>
    <t>Limes</t>
  </si>
  <si>
    <t>Pineapples</t>
  </si>
  <si>
    <t>Dozen</t>
  </si>
  <si>
    <t>Pawpaw</t>
  </si>
  <si>
    <t>Avocado</t>
  </si>
  <si>
    <t>Kales</t>
  </si>
  <si>
    <t>OTHERS</t>
  </si>
  <si>
    <t>Eggs</t>
  </si>
  <si>
    <t>Tray</t>
  </si>
  <si>
    <t>STATE DEPARTMENT OF AGRICULTURE.</t>
  </si>
  <si>
    <t>Market Research and Information Sub division.</t>
  </si>
  <si>
    <t xml:space="preserve">                                                                                                                                      </t>
  </si>
  <si>
    <t>MINISTRY OF AGRICULTURE, LIVESTOCK AND FISHERIES.</t>
  </si>
  <si>
    <t xml:space="preserve"> Dolichos (Njahi)</t>
  </si>
  <si>
    <t>VARIETY</t>
  </si>
  <si>
    <t>AGRIBUSINESS DEPARTMENT.</t>
  </si>
  <si>
    <t>Max</t>
  </si>
  <si>
    <t>Eldoret</t>
  </si>
  <si>
    <t>Kisumu</t>
  </si>
  <si>
    <t>Nakuru</t>
  </si>
  <si>
    <t>Mombasa</t>
  </si>
  <si>
    <t>Average</t>
  </si>
  <si>
    <t>Min</t>
  </si>
  <si>
    <t>Kisii</t>
  </si>
  <si>
    <t>kitale</t>
  </si>
  <si>
    <t>Busia</t>
  </si>
  <si>
    <t>27/3/2018</t>
  </si>
  <si>
    <t>Early Morning wholesale commodity prices -27/03/2018</t>
  </si>
  <si>
    <t>Isiolo</t>
  </si>
  <si>
    <t>Loitktk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</si>
</sst>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#,##0;[Red]#,##0"/>
  </numFmts>
  <fonts count="2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Georgia"/>
      <family val="1"/>
    </font>
    <font>
      <sz val="12"/>
      <name val="Georgia"/>
      <family val="1"/>
    </font>
    <font>
      <b/>
      <u/>
      <sz val="12"/>
      <name val="Georgia"/>
      <family val="1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Georgia"/>
      <family val="1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6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3" fillId="27" borderId="0" applyNumberFormat="0" applyBorder="0" applyAlignment="0" applyProtection="0"/>
    <xf numFmtId="0" fontId="14" fillId="28" borderId="42" applyNumberFormat="0" applyAlignment="0" applyProtection="0"/>
    <xf numFmtId="0" fontId="8" fillId="29" borderId="43" applyNumberFormat="0" applyAlignment="0" applyProtection="0"/>
    <xf numFmtId="0" fontId="9" fillId="0" borderId="0" applyNumberFormat="0" applyFill="0" applyBorder="0" applyAlignment="0" applyProtection="0"/>
    <xf numFmtId="0" fontId="15" fillId="30" borderId="0" applyNumberFormat="0" applyBorder="0" applyAlignment="0" applyProtection="0"/>
    <xf numFmtId="0" fontId="16" fillId="0" borderId="44" applyNumberFormat="0" applyFill="0" applyAlignment="0" applyProtection="0"/>
    <xf numFmtId="0" fontId="17" fillId="0" borderId="45" applyNumberFormat="0" applyFill="0" applyAlignment="0" applyProtection="0"/>
    <xf numFmtId="0" fontId="18" fillId="0" borderId="46" applyNumberFormat="0" applyFill="0" applyAlignment="0" applyProtection="0"/>
    <xf numFmtId="0" fontId="18" fillId="0" borderId="0" applyNumberFormat="0" applyFill="0" applyBorder="0" applyAlignment="0" applyProtection="0"/>
    <xf numFmtId="0" fontId="19" fillId="31" borderId="42" applyNumberFormat="0" applyAlignment="0" applyProtection="0"/>
    <xf numFmtId="0" fontId="20" fillId="0" borderId="47" applyNumberFormat="0" applyFill="0" applyAlignment="0" applyProtection="0"/>
    <xf numFmtId="0" fontId="21" fillId="32" borderId="0" applyNumberFormat="0" applyBorder="0" applyAlignment="0" applyProtection="0"/>
    <xf numFmtId="0" fontId="3" fillId="0" borderId="0"/>
    <xf numFmtId="0" fontId="3" fillId="0" borderId="0"/>
    <xf numFmtId="0" fontId="1" fillId="0" borderId="0"/>
    <xf numFmtId="0" fontId="2" fillId="0" borderId="0"/>
    <xf numFmtId="0" fontId="1" fillId="33" borderId="48" applyNumberFormat="0" applyFont="0" applyAlignment="0" applyProtection="0"/>
    <xf numFmtId="0" fontId="22" fillId="28" borderId="49" applyNumberFormat="0" applyAlignment="0" applyProtection="0"/>
    <xf numFmtId="0" fontId="23" fillId="0" borderId="0" applyNumberFormat="0" applyFill="0" applyBorder="0" applyAlignment="0" applyProtection="0"/>
    <xf numFmtId="0" fontId="10" fillId="0" borderId="50" applyNumberFormat="0" applyFill="0" applyAlignment="0" applyProtection="0"/>
    <xf numFmtId="0" fontId="11" fillId="0" borderId="0" applyNumberFormat="0" applyFill="0" applyBorder="0" applyAlignment="0" applyProtection="0"/>
  </cellStyleXfs>
  <cellXfs count="112">
    <xf numFmtId="0" fontId="0" fillId="0" borderId="0" xfId="0"/>
    <xf numFmtId="178" fontId="4" fillId="0" borderId="0" xfId="37" applyNumberFormat="1" applyFont="1" applyBorder="1"/>
    <xf numFmtId="178" fontId="5" fillId="0" borderId="1" xfId="37" applyNumberFormat="1" applyFont="1" applyBorder="1"/>
    <xf numFmtId="178" fontId="5" fillId="0" borderId="2" xfId="37" applyNumberFormat="1" applyFont="1" applyBorder="1"/>
    <xf numFmtId="178" fontId="5" fillId="0" borderId="3" xfId="37" applyNumberFormat="1" applyFont="1" applyBorder="1"/>
    <xf numFmtId="178" fontId="5" fillId="0" borderId="4" xfId="37" applyNumberFormat="1" applyFont="1" applyBorder="1"/>
    <xf numFmtId="178" fontId="5" fillId="0" borderId="5" xfId="37" applyNumberFormat="1" applyFont="1" applyBorder="1"/>
    <xf numFmtId="178" fontId="5" fillId="0" borderId="6" xfId="37" applyNumberFormat="1" applyFont="1" applyBorder="1"/>
    <xf numFmtId="178" fontId="5" fillId="0" borderId="7" xfId="37" applyNumberFormat="1" applyFont="1" applyBorder="1"/>
    <xf numFmtId="178" fontId="5" fillId="0" borderId="8" xfId="37" applyNumberFormat="1" applyFont="1" applyBorder="1"/>
    <xf numFmtId="178" fontId="5" fillId="0" borderId="9" xfId="37" applyNumberFormat="1" applyFont="1" applyBorder="1"/>
    <xf numFmtId="178" fontId="5" fillId="0" borderId="10" xfId="37" applyNumberFormat="1" applyFont="1" applyBorder="1"/>
    <xf numFmtId="178" fontId="5" fillId="0" borderId="11" xfId="37" applyNumberFormat="1" applyFont="1" applyBorder="1"/>
    <xf numFmtId="178" fontId="5" fillId="0" borderId="12" xfId="37" applyNumberFormat="1" applyFont="1" applyBorder="1"/>
    <xf numFmtId="178" fontId="5" fillId="0" borderId="13" xfId="37" applyNumberFormat="1" applyFont="1" applyBorder="1"/>
    <xf numFmtId="178" fontId="5" fillId="0" borderId="14" xfId="37" applyNumberFormat="1" applyFont="1" applyBorder="1"/>
    <xf numFmtId="178" fontId="5" fillId="0" borderId="15" xfId="37" applyNumberFormat="1" applyFont="1" applyBorder="1"/>
    <xf numFmtId="178" fontId="5" fillId="0" borderId="16" xfId="37" applyNumberFormat="1" applyFont="1" applyBorder="1"/>
    <xf numFmtId="178" fontId="5" fillId="0" borderId="17" xfId="37" applyNumberFormat="1" applyFont="1" applyBorder="1"/>
    <xf numFmtId="178" fontId="5" fillId="0" borderId="18" xfId="37" applyNumberFormat="1" applyFont="1" applyBorder="1"/>
    <xf numFmtId="178" fontId="5" fillId="0" borderId="19" xfId="37" applyNumberFormat="1" applyFont="1" applyBorder="1"/>
    <xf numFmtId="178" fontId="5" fillId="0" borderId="20" xfId="37" applyNumberFormat="1" applyFont="1" applyBorder="1"/>
    <xf numFmtId="178" fontId="5" fillId="0" borderId="21" xfId="37" applyNumberFormat="1" applyFont="1" applyBorder="1" applyAlignment="1">
      <alignment wrapText="1"/>
    </xf>
    <xf numFmtId="178" fontId="5" fillId="0" borderId="22" xfId="37" applyNumberFormat="1" applyFont="1" applyFill="1" applyBorder="1"/>
    <xf numFmtId="178" fontId="5" fillId="0" borderId="16" xfId="37" applyNumberFormat="1" applyFont="1" applyFill="1" applyBorder="1"/>
    <xf numFmtId="178" fontId="5" fillId="0" borderId="21" xfId="37" applyNumberFormat="1" applyFont="1" applyBorder="1"/>
    <xf numFmtId="178" fontId="5" fillId="0" borderId="22" xfId="37" applyNumberFormat="1" applyFont="1" applyBorder="1"/>
    <xf numFmtId="178" fontId="5" fillId="0" borderId="20" xfId="37" applyNumberFormat="1" applyFont="1" applyFill="1" applyBorder="1"/>
    <xf numFmtId="178" fontId="5" fillId="0" borderId="23" xfId="37" applyNumberFormat="1" applyFont="1" applyBorder="1"/>
    <xf numFmtId="178" fontId="5" fillId="0" borderId="24" xfId="37" applyNumberFormat="1" applyFont="1" applyBorder="1"/>
    <xf numFmtId="0" fontId="5" fillId="0" borderId="0" xfId="40" applyFont="1" applyBorder="1"/>
    <xf numFmtId="0" fontId="6" fillId="0" borderId="0" xfId="40" applyFont="1" applyBorder="1"/>
    <xf numFmtId="0" fontId="24" fillId="0" borderId="0" xfId="0" applyFont="1"/>
    <xf numFmtId="0" fontId="25" fillId="0" borderId="0" xfId="0" applyFont="1" applyBorder="1"/>
    <xf numFmtId="0" fontId="25" fillId="0" borderId="0" xfId="0" applyFont="1"/>
    <xf numFmtId="178" fontId="4" fillId="0" borderId="0" xfId="40" applyNumberFormat="1" applyFont="1" applyBorder="1"/>
    <xf numFmtId="178" fontId="4" fillId="0" borderId="25" xfId="40" applyNumberFormat="1" applyFont="1" applyBorder="1"/>
    <xf numFmtId="0" fontId="24" fillId="0" borderId="0" xfId="0" applyFont="1" applyBorder="1"/>
    <xf numFmtId="178" fontId="4" fillId="2" borderId="26" xfId="37" applyNumberFormat="1" applyFont="1" applyFill="1" applyBorder="1"/>
    <xf numFmtId="0" fontId="4" fillId="0" borderId="1" xfId="37" applyNumberFormat="1" applyFont="1" applyBorder="1" applyAlignment="1">
      <alignment horizontal="right"/>
    </xf>
    <xf numFmtId="0" fontId="4" fillId="0" borderId="2" xfId="37" applyNumberFormat="1" applyFont="1" applyBorder="1" applyAlignment="1">
      <alignment horizontal="right"/>
    </xf>
    <xf numFmtId="0" fontId="4" fillId="0" borderId="3" xfId="37" applyNumberFormat="1" applyFont="1" applyBorder="1" applyAlignment="1">
      <alignment horizontal="right"/>
    </xf>
    <xf numFmtId="0" fontId="4" fillId="0" borderId="4" xfId="37" applyNumberFormat="1" applyFont="1" applyBorder="1" applyAlignment="1">
      <alignment horizontal="right"/>
    </xf>
    <xf numFmtId="0" fontId="4" fillId="0" borderId="6" xfId="37" applyNumberFormat="1" applyFont="1" applyBorder="1" applyAlignment="1">
      <alignment horizontal="right"/>
    </xf>
    <xf numFmtId="0" fontId="4" fillId="0" borderId="5" xfId="37" applyNumberFormat="1" applyFont="1" applyBorder="1" applyAlignment="1">
      <alignment horizontal="right"/>
    </xf>
    <xf numFmtId="0" fontId="4" fillId="34" borderId="2" xfId="37" applyNumberFormat="1" applyFont="1" applyFill="1" applyBorder="1" applyAlignment="1">
      <alignment horizontal="right"/>
    </xf>
    <xf numFmtId="178" fontId="4" fillId="34" borderId="26" xfId="37" applyNumberFormat="1" applyFont="1" applyFill="1" applyBorder="1"/>
    <xf numFmtId="178" fontId="4" fillId="34" borderId="27" xfId="37" applyNumberFormat="1" applyFont="1" applyFill="1" applyBorder="1"/>
    <xf numFmtId="0" fontId="4" fillId="0" borderId="1" xfId="0" applyFont="1" applyBorder="1"/>
    <xf numFmtId="0" fontId="4" fillId="0" borderId="28" xfId="0" applyFont="1" applyBorder="1"/>
    <xf numFmtId="0" fontId="4" fillId="0" borderId="2" xfId="0" applyFont="1" applyBorder="1"/>
    <xf numFmtId="0" fontId="4" fillId="0" borderId="29" xfId="0" applyFont="1" applyBorder="1"/>
    <xf numFmtId="1" fontId="4" fillId="0" borderId="2" xfId="0" applyNumberFormat="1" applyFont="1" applyBorder="1"/>
    <xf numFmtId="1" fontId="4" fillId="0" borderId="4" xfId="0" applyNumberFormat="1" applyFont="1" applyBorder="1"/>
    <xf numFmtId="0" fontId="4" fillId="0" borderId="3" xfId="0" applyFont="1" applyBorder="1"/>
    <xf numFmtId="0" fontId="4" fillId="0" borderId="30" xfId="0" applyFont="1" applyBorder="1"/>
    <xf numFmtId="1" fontId="4" fillId="0" borderId="6" xfId="0" applyNumberFormat="1" applyFont="1" applyBorder="1"/>
    <xf numFmtId="0" fontId="4" fillId="0" borderId="31" xfId="0" applyFont="1" applyBorder="1"/>
    <xf numFmtId="1" fontId="4" fillId="0" borderId="1" xfId="0" applyNumberFormat="1" applyFont="1" applyBorder="1"/>
    <xf numFmtId="0" fontId="4" fillId="0" borderId="4" xfId="0" applyFont="1" applyBorder="1"/>
    <xf numFmtId="0" fontId="4" fillId="0" borderId="32" xfId="0" applyFont="1" applyBorder="1"/>
    <xf numFmtId="1" fontId="4" fillId="0" borderId="5" xfId="0" applyNumberFormat="1" applyFont="1" applyBorder="1"/>
    <xf numFmtId="0" fontId="4" fillId="0" borderId="5" xfId="0" applyFont="1" applyBorder="1"/>
    <xf numFmtId="0" fontId="4" fillId="0" borderId="33" xfId="0" applyFont="1" applyBorder="1"/>
    <xf numFmtId="0" fontId="26" fillId="0" borderId="0" xfId="0" applyFont="1"/>
    <xf numFmtId="0" fontId="27" fillId="0" borderId="0" xfId="0" applyFont="1" applyBorder="1"/>
    <xf numFmtId="178" fontId="4" fillId="0" borderId="34" xfId="40" applyNumberFormat="1" applyFont="1" applyBorder="1"/>
    <xf numFmtId="0" fontId="4" fillId="0" borderId="35" xfId="0" applyFont="1" applyBorder="1"/>
    <xf numFmtId="0" fontId="4" fillId="0" borderId="36" xfId="0" applyFont="1" applyBorder="1"/>
    <xf numFmtId="178" fontId="12" fillId="0" borderId="0" xfId="37" applyNumberFormat="1" applyFont="1" applyBorder="1" applyAlignment="1"/>
    <xf numFmtId="178" fontId="12" fillId="0" borderId="0" xfId="37" applyNumberFormat="1" applyFont="1" applyFill="1" applyBorder="1" applyAlignment="1"/>
    <xf numFmtId="0" fontId="12" fillId="0" borderId="0" xfId="37" applyNumberFormat="1" applyFont="1" applyBorder="1" applyAlignment="1"/>
    <xf numFmtId="178" fontId="12" fillId="0" borderId="0" xfId="37" applyNumberFormat="1" applyFont="1" applyBorder="1"/>
    <xf numFmtId="178" fontId="12" fillId="0" borderId="0" xfId="37" applyNumberFormat="1" applyFont="1" applyFill="1" applyBorder="1"/>
    <xf numFmtId="0" fontId="12" fillId="0" borderId="0" xfId="37" applyNumberFormat="1" applyFont="1" applyBorder="1"/>
    <xf numFmtId="0" fontId="6" fillId="34" borderId="0" xfId="40" applyFont="1" applyFill="1" applyBorder="1"/>
    <xf numFmtId="0" fontId="25" fillId="34" borderId="0" xfId="0" applyFont="1" applyFill="1" applyBorder="1"/>
    <xf numFmtId="0" fontId="5" fillId="34" borderId="0" xfId="40" applyFont="1" applyFill="1" applyBorder="1"/>
    <xf numFmtId="0" fontId="25" fillId="34" borderId="0" xfId="0" applyFont="1" applyFill="1"/>
    <xf numFmtId="178" fontId="4" fillId="34" borderId="0" xfId="37" applyNumberFormat="1" applyFont="1" applyFill="1" applyBorder="1"/>
    <xf numFmtId="178" fontId="4" fillId="34" borderId="0" xfId="40" applyNumberFormat="1" applyFont="1" applyFill="1" applyBorder="1"/>
    <xf numFmtId="178" fontId="4" fillId="34" borderId="25" xfId="40" applyNumberFormat="1" applyFont="1" applyFill="1" applyBorder="1"/>
    <xf numFmtId="0" fontId="4" fillId="34" borderId="1" xfId="37" applyNumberFormat="1" applyFont="1" applyFill="1" applyBorder="1" applyAlignment="1">
      <alignment horizontal="right"/>
    </xf>
    <xf numFmtId="0" fontId="4" fillId="34" borderId="10" xfId="37" applyNumberFormat="1" applyFont="1" applyFill="1" applyBorder="1" applyAlignment="1">
      <alignment horizontal="right"/>
    </xf>
    <xf numFmtId="0" fontId="4" fillId="34" borderId="1" xfId="37" applyNumberFormat="1" applyFont="1" applyFill="1" applyBorder="1"/>
    <xf numFmtId="3" fontId="4" fillId="34" borderId="1" xfId="37" applyNumberFormat="1" applyFont="1" applyFill="1" applyBorder="1"/>
    <xf numFmtId="0" fontId="4" fillId="34" borderId="8" xfId="37" applyNumberFormat="1" applyFont="1" applyFill="1" applyBorder="1" applyAlignment="1">
      <alignment horizontal="right"/>
    </xf>
    <xf numFmtId="0" fontId="4" fillId="34" borderId="2" xfId="37" applyNumberFormat="1" applyFont="1" applyFill="1" applyBorder="1"/>
    <xf numFmtId="3" fontId="4" fillId="34" borderId="2" xfId="37" applyNumberFormat="1" applyFont="1" applyFill="1" applyBorder="1"/>
    <xf numFmtId="0" fontId="4" fillId="34" borderId="3" xfId="37" applyNumberFormat="1" applyFont="1" applyFill="1" applyBorder="1" applyAlignment="1">
      <alignment horizontal="right"/>
    </xf>
    <xf numFmtId="0" fontId="4" fillId="34" borderId="9" xfId="37" applyNumberFormat="1" applyFont="1" applyFill="1" applyBorder="1" applyAlignment="1">
      <alignment horizontal="right"/>
    </xf>
    <xf numFmtId="0" fontId="4" fillId="34" borderId="3" xfId="37" applyNumberFormat="1" applyFont="1" applyFill="1" applyBorder="1"/>
    <xf numFmtId="3" fontId="4" fillId="34" borderId="3" xfId="37" applyNumberFormat="1" applyFont="1" applyFill="1" applyBorder="1"/>
    <xf numFmtId="0" fontId="4" fillId="34" borderId="4" xfId="37" applyNumberFormat="1" applyFont="1" applyFill="1" applyBorder="1" applyAlignment="1">
      <alignment horizontal="right"/>
    </xf>
    <xf numFmtId="0" fontId="4" fillId="34" borderId="11" xfId="37" applyNumberFormat="1" applyFont="1" applyFill="1" applyBorder="1" applyAlignment="1">
      <alignment horizontal="right"/>
    </xf>
    <xf numFmtId="0" fontId="4" fillId="34" borderId="4" xfId="37" applyNumberFormat="1" applyFont="1" applyFill="1" applyBorder="1"/>
    <xf numFmtId="3" fontId="4" fillId="34" borderId="4" xfId="37" applyNumberFormat="1" applyFont="1" applyFill="1" applyBorder="1"/>
    <xf numFmtId="0" fontId="4" fillId="34" borderId="6" xfId="37" applyNumberFormat="1" applyFont="1" applyFill="1" applyBorder="1" applyAlignment="1">
      <alignment horizontal="right"/>
    </xf>
    <xf numFmtId="0" fontId="4" fillId="34" borderId="7" xfId="37" applyNumberFormat="1" applyFont="1" applyFill="1" applyBorder="1" applyAlignment="1">
      <alignment horizontal="right"/>
    </xf>
    <xf numFmtId="3" fontId="4" fillId="34" borderId="6" xfId="37" applyNumberFormat="1" applyFont="1" applyFill="1" applyBorder="1"/>
    <xf numFmtId="0" fontId="4" fillId="34" borderId="5" xfId="37" applyNumberFormat="1" applyFont="1" applyFill="1" applyBorder="1" applyAlignment="1">
      <alignment horizontal="right"/>
    </xf>
    <xf numFmtId="0" fontId="4" fillId="34" borderId="12" xfId="37" applyNumberFormat="1" applyFont="1" applyFill="1" applyBorder="1" applyAlignment="1">
      <alignment horizontal="right"/>
    </xf>
    <xf numFmtId="0" fontId="4" fillId="34" borderId="5" xfId="37" applyNumberFormat="1" applyFont="1" applyFill="1" applyBorder="1"/>
    <xf numFmtId="0" fontId="24" fillId="34" borderId="0" xfId="0" applyFont="1" applyFill="1" applyBorder="1"/>
    <xf numFmtId="0" fontId="4" fillId="34" borderId="6" xfId="37" applyNumberFormat="1" applyFont="1" applyFill="1" applyBorder="1"/>
    <xf numFmtId="0" fontId="4" fillId="34" borderId="37" xfId="37" applyNumberFormat="1" applyFont="1" applyFill="1" applyBorder="1"/>
    <xf numFmtId="178" fontId="4" fillId="34" borderId="37" xfId="37" applyNumberFormat="1" applyFont="1" applyFill="1" applyBorder="1"/>
    <xf numFmtId="14" fontId="26" fillId="0" borderId="0" xfId="0" applyNumberFormat="1" applyFont="1"/>
    <xf numFmtId="178" fontId="4" fillId="0" borderId="38" xfId="37" applyNumberFormat="1" applyFont="1" applyBorder="1"/>
    <xf numFmtId="178" fontId="4" fillId="0" borderId="39" xfId="37" applyNumberFormat="1" applyFont="1" applyBorder="1"/>
    <xf numFmtId="178" fontId="4" fillId="0" borderId="40" xfId="37" applyNumberFormat="1" applyFont="1" applyBorder="1"/>
    <xf numFmtId="178" fontId="4" fillId="0" borderId="41" xfId="37" applyNumberFormat="1" applyFont="1" applyBorder="1"/>
  </cellXfs>
  <cellStyles count="4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" xfId="37"/>
    <cellStyle name="Normal 2 2" xfId="38"/>
    <cellStyle name="Normal 3" xfId="39"/>
    <cellStyle name="Normal_Sheet1" xfId="40"/>
    <cellStyle name="Note 2" xfId="41"/>
    <cellStyle name="Output 2" xfId="42"/>
    <cellStyle name="Title 2" xfId="43"/>
    <cellStyle name="Total 2" xfId="44"/>
    <cellStyle name="Warning Text 2" xfId="4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zoomScale="70" zoomScaleNormal="70" workbookViewId="0">
      <selection activeCell="P5" sqref="P5"/>
    </sheetView>
  </sheetViews>
  <sheetFormatPr defaultRowHeight="15" x14ac:dyDescent="0.25"/>
  <cols>
    <col min="1" max="1" width="22.42578125" style="32" customWidth="1"/>
    <col min="2" max="2" width="25.85546875" style="32" customWidth="1"/>
    <col min="3" max="3" width="11.5703125" style="32" customWidth="1"/>
    <col min="4" max="4" width="6.28515625" style="32" customWidth="1"/>
    <col min="5" max="5" width="11" style="37" customWidth="1"/>
    <col min="6" max="6" width="11.7109375" style="103" customWidth="1"/>
    <col min="7" max="7" width="11.140625" style="103" customWidth="1"/>
    <col min="8" max="8" width="11.85546875" style="103" customWidth="1"/>
    <col min="9" max="14" width="11.5703125" style="103" customWidth="1"/>
    <col min="15" max="15" width="11.7109375" style="37" customWidth="1"/>
    <col min="16" max="16" width="10.28515625" style="37" customWidth="1"/>
    <col min="17" max="17" width="10.140625" style="32" customWidth="1"/>
    <col min="18" max="16384" width="9.140625" style="32"/>
  </cols>
  <sheetData>
    <row r="1" spans="1:21" ht="15.75" x14ac:dyDescent="0.25">
      <c r="A1" s="30" t="s">
        <v>63</v>
      </c>
      <c r="B1" s="30"/>
      <c r="C1" s="30"/>
      <c r="D1" s="31"/>
      <c r="E1" s="31"/>
      <c r="F1" s="75"/>
      <c r="G1" s="75"/>
      <c r="H1" s="75"/>
      <c r="I1" s="75"/>
      <c r="J1" s="75"/>
      <c r="K1" s="75"/>
      <c r="L1" s="75"/>
      <c r="M1" s="75"/>
      <c r="N1" s="75"/>
      <c r="O1" s="31"/>
      <c r="P1" s="31"/>
    </row>
    <row r="2" spans="1:21" ht="15.75" x14ac:dyDescent="0.25">
      <c r="A2" s="1" t="s">
        <v>64</v>
      </c>
      <c r="B2" s="1"/>
      <c r="C2" s="1"/>
      <c r="D2" s="1"/>
      <c r="E2" s="33"/>
      <c r="F2" s="76"/>
      <c r="G2" s="76"/>
      <c r="H2" s="76"/>
      <c r="I2" s="76"/>
      <c r="J2" s="76"/>
      <c r="K2" s="76"/>
      <c r="L2" s="76"/>
      <c r="M2" s="76"/>
      <c r="N2" s="76"/>
      <c r="O2" s="33"/>
      <c r="P2" s="33"/>
    </row>
    <row r="3" spans="1:21" ht="15.75" x14ac:dyDescent="0.25">
      <c r="A3" s="1" t="s">
        <v>61</v>
      </c>
      <c r="B3" s="1"/>
      <c r="C3" s="1"/>
      <c r="D3" s="1"/>
      <c r="E3" s="33"/>
      <c r="F3" s="76"/>
      <c r="G3" s="76"/>
      <c r="H3" s="76"/>
      <c r="I3" s="76"/>
      <c r="J3" s="76"/>
      <c r="K3" s="76"/>
      <c r="L3" s="76"/>
      <c r="M3" s="76"/>
      <c r="N3" s="76"/>
      <c r="O3" s="33"/>
      <c r="P3" s="33"/>
    </row>
    <row r="4" spans="1:21" ht="15.75" x14ac:dyDescent="0.25">
      <c r="A4" s="1" t="s">
        <v>67</v>
      </c>
      <c r="B4" s="1"/>
      <c r="C4" s="1"/>
      <c r="D4" s="1"/>
      <c r="E4" s="33"/>
      <c r="F4" s="76"/>
      <c r="G4" s="76"/>
      <c r="H4" s="77"/>
      <c r="I4" s="78"/>
      <c r="J4" s="78"/>
      <c r="K4" s="78"/>
      <c r="L4" s="78"/>
      <c r="M4" s="78"/>
      <c r="N4" s="78"/>
      <c r="O4" s="34"/>
      <c r="P4" s="34"/>
    </row>
    <row r="5" spans="1:21" ht="15.75" x14ac:dyDescent="0.25">
      <c r="A5" s="1" t="s">
        <v>62</v>
      </c>
      <c r="B5" s="1"/>
      <c r="C5" s="1"/>
      <c r="D5" s="1"/>
      <c r="E5" s="1"/>
      <c r="F5" s="79"/>
      <c r="G5" s="79"/>
      <c r="H5" s="79"/>
      <c r="I5" s="79"/>
      <c r="J5" s="79"/>
      <c r="K5" s="79"/>
      <c r="L5" s="79"/>
      <c r="M5" s="79"/>
      <c r="N5" s="79"/>
      <c r="O5" s="1"/>
      <c r="P5" s="1"/>
    </row>
    <row r="6" spans="1:21" ht="15.75" x14ac:dyDescent="0.25">
      <c r="A6" s="1" t="s">
        <v>0</v>
      </c>
      <c r="B6" s="1"/>
      <c r="C6" s="1"/>
      <c r="D6" s="1"/>
      <c r="E6" s="1"/>
      <c r="F6" s="79"/>
      <c r="G6" s="79"/>
      <c r="H6" s="79"/>
      <c r="I6" s="79"/>
      <c r="J6" s="79"/>
      <c r="K6" s="79"/>
      <c r="L6" s="79"/>
      <c r="M6" s="79"/>
      <c r="N6" s="79"/>
      <c r="O6" s="1"/>
      <c r="P6" s="1"/>
    </row>
    <row r="7" spans="1:21" ht="15.75" x14ac:dyDescent="0.25">
      <c r="A7" s="35" t="s">
        <v>79</v>
      </c>
      <c r="B7" s="35"/>
      <c r="C7" s="35"/>
      <c r="D7" s="35"/>
      <c r="E7" s="35"/>
      <c r="F7" s="80"/>
      <c r="G7" s="80"/>
      <c r="H7" s="80"/>
      <c r="I7" s="80"/>
      <c r="J7" s="80"/>
      <c r="K7" s="80"/>
      <c r="L7" s="80"/>
      <c r="M7" s="80"/>
      <c r="N7" s="80"/>
      <c r="O7" s="35"/>
      <c r="P7" s="35"/>
    </row>
    <row r="8" spans="1:21" ht="15.75" x14ac:dyDescent="0.25">
      <c r="A8" s="35"/>
      <c r="B8" s="35"/>
      <c r="C8" s="35"/>
      <c r="D8" s="35"/>
      <c r="E8" s="35"/>
      <c r="F8" s="80"/>
      <c r="G8" s="80"/>
      <c r="H8" s="80"/>
      <c r="I8" s="80"/>
      <c r="J8" s="80"/>
      <c r="K8" s="80"/>
      <c r="L8" s="80"/>
      <c r="M8" s="80"/>
      <c r="N8" s="80"/>
      <c r="O8" s="35"/>
      <c r="P8" s="35"/>
    </row>
    <row r="9" spans="1:21" ht="16.5" thickBot="1" x14ac:dyDescent="0.3">
      <c r="A9" s="107" t="s">
        <v>78</v>
      </c>
      <c r="B9" s="64"/>
      <c r="C9" s="36"/>
      <c r="D9" s="36"/>
      <c r="E9" s="36"/>
      <c r="F9" s="81"/>
      <c r="G9" s="81"/>
      <c r="H9" s="81"/>
      <c r="I9" s="81"/>
      <c r="J9" s="80"/>
      <c r="K9" s="80"/>
      <c r="L9" s="80"/>
      <c r="M9" s="80"/>
      <c r="N9" s="80"/>
      <c r="O9" s="35"/>
      <c r="P9" s="35"/>
    </row>
    <row r="10" spans="1:21" ht="17.25" thickTop="1" thickBot="1" x14ac:dyDescent="0.3">
      <c r="A10" s="108" t="s">
        <v>66</v>
      </c>
      <c r="B10" s="109" t="s">
        <v>1</v>
      </c>
      <c r="C10" s="110" t="s">
        <v>2</v>
      </c>
      <c r="D10" s="111" t="s">
        <v>3</v>
      </c>
      <c r="E10" s="38" t="s">
        <v>4</v>
      </c>
      <c r="F10" s="46" t="s">
        <v>72</v>
      </c>
      <c r="G10" s="46" t="s">
        <v>70</v>
      </c>
      <c r="H10" s="46" t="s">
        <v>71</v>
      </c>
      <c r="I10" s="47" t="s">
        <v>69</v>
      </c>
      <c r="J10" s="47" t="s">
        <v>77</v>
      </c>
      <c r="K10" s="47" t="s">
        <v>75</v>
      </c>
      <c r="L10" s="47" t="s">
        <v>81</v>
      </c>
      <c r="M10" s="47" t="s">
        <v>80</v>
      </c>
      <c r="N10" s="47" t="s">
        <v>76</v>
      </c>
      <c r="O10" s="66" t="s">
        <v>73</v>
      </c>
      <c r="P10" s="67" t="s">
        <v>68</v>
      </c>
      <c r="Q10" s="68" t="s">
        <v>74</v>
      </c>
    </row>
    <row r="11" spans="1:21" ht="23.25" customHeight="1" x14ac:dyDescent="0.25">
      <c r="A11" s="14" t="s">
        <v>5</v>
      </c>
      <c r="B11" s="15" t="s">
        <v>6</v>
      </c>
      <c r="C11" s="2" t="s">
        <v>7</v>
      </c>
      <c r="D11" s="11">
        <v>90</v>
      </c>
      <c r="E11" s="39">
        <v>2800</v>
      </c>
      <c r="F11" s="82">
        <v>2600</v>
      </c>
      <c r="G11" s="82">
        <v>3600</v>
      </c>
      <c r="H11" s="82">
        <v>2500</v>
      </c>
      <c r="I11" s="83">
        <v>2400</v>
      </c>
      <c r="J11" s="84">
        <v>3150</v>
      </c>
      <c r="K11" s="85">
        <v>2600</v>
      </c>
      <c r="L11" s="85">
        <v>2000</v>
      </c>
      <c r="M11" s="85">
        <v>3600</v>
      </c>
      <c r="N11" s="85">
        <v>2300</v>
      </c>
      <c r="O11" s="48">
        <f t="shared" ref="O11:O52" si="0">AVERAGE(E11:N11)</f>
        <v>2755</v>
      </c>
      <c r="P11" s="48">
        <f t="shared" ref="P11:P52" si="1">MAX(E11:O11)</f>
        <v>3600</v>
      </c>
      <c r="Q11" s="49">
        <v>3200</v>
      </c>
      <c r="T11" s="69"/>
      <c r="U11" s="71"/>
    </row>
    <row r="12" spans="1:21" ht="18" x14ac:dyDescent="0.25">
      <c r="A12" s="16"/>
      <c r="B12" s="15" t="s">
        <v>8</v>
      </c>
      <c r="C12" s="2" t="s">
        <v>9</v>
      </c>
      <c r="D12" s="11">
        <v>115</v>
      </c>
      <c r="E12" s="40">
        <v>2400</v>
      </c>
      <c r="F12" s="45">
        <v>5600</v>
      </c>
      <c r="G12" s="45">
        <v>2400</v>
      </c>
      <c r="H12" s="45">
        <v>2500</v>
      </c>
      <c r="I12" s="86">
        <v>1800</v>
      </c>
      <c r="J12" s="87"/>
      <c r="K12" s="88"/>
      <c r="L12" s="88">
        <v>2000</v>
      </c>
      <c r="M12" s="88">
        <v>3000</v>
      </c>
      <c r="N12" s="88">
        <v>3000</v>
      </c>
      <c r="O12" s="48">
        <f t="shared" si="0"/>
        <v>2837.5</v>
      </c>
      <c r="P12" s="50">
        <f t="shared" si="1"/>
        <v>5600</v>
      </c>
      <c r="Q12" s="51">
        <f>MIN(E12:I12)</f>
        <v>1800</v>
      </c>
      <c r="T12" s="69"/>
      <c r="U12" s="71"/>
    </row>
    <row r="13" spans="1:21" ht="18" x14ac:dyDescent="0.25">
      <c r="A13" s="14"/>
      <c r="B13" s="17" t="s">
        <v>10</v>
      </c>
      <c r="C13" s="3" t="s">
        <v>7</v>
      </c>
      <c r="D13" s="9">
        <v>90</v>
      </c>
      <c r="E13" s="40">
        <v>8100</v>
      </c>
      <c r="F13" s="45">
        <v>9000</v>
      </c>
      <c r="G13" s="45">
        <v>9600</v>
      </c>
      <c r="H13" s="45">
        <v>6300</v>
      </c>
      <c r="I13" s="86">
        <v>7200</v>
      </c>
      <c r="J13" s="87">
        <v>7200</v>
      </c>
      <c r="K13" s="88">
        <v>7600</v>
      </c>
      <c r="L13" s="88"/>
      <c r="M13" s="88">
        <v>9000</v>
      </c>
      <c r="N13" s="88">
        <v>5400</v>
      </c>
      <c r="O13" s="52">
        <f t="shared" si="0"/>
        <v>7711.1111111111113</v>
      </c>
      <c r="P13" s="50">
        <f t="shared" si="1"/>
        <v>9600</v>
      </c>
      <c r="Q13" s="51">
        <f>MIN(E13:I13)</f>
        <v>6300</v>
      </c>
      <c r="T13" s="69"/>
      <c r="U13" s="71"/>
    </row>
    <row r="14" spans="1:21" ht="18" x14ac:dyDescent="0.25">
      <c r="A14" s="14"/>
      <c r="B14" s="17" t="s">
        <v>11</v>
      </c>
      <c r="C14" s="3" t="s">
        <v>7</v>
      </c>
      <c r="D14" s="9">
        <v>90</v>
      </c>
      <c r="E14" s="40">
        <v>4500</v>
      </c>
      <c r="F14" s="45">
        <v>2880</v>
      </c>
      <c r="G14" s="45">
        <v>4200</v>
      </c>
      <c r="H14" s="45">
        <v>3100</v>
      </c>
      <c r="I14" s="86">
        <v>6300</v>
      </c>
      <c r="J14" s="87">
        <v>3600</v>
      </c>
      <c r="K14" s="87"/>
      <c r="L14" s="87"/>
      <c r="M14" s="88">
        <v>4500</v>
      </c>
      <c r="N14" s="88"/>
      <c r="O14" s="52">
        <f t="shared" si="0"/>
        <v>4154.2857142857147</v>
      </c>
      <c r="P14" s="50">
        <f t="shared" si="1"/>
        <v>6300</v>
      </c>
      <c r="Q14" s="51">
        <f t="shared" ref="Q14:Q52" si="2">MIN(E14:P14)</f>
        <v>2880</v>
      </c>
      <c r="T14" s="69"/>
      <c r="U14" s="71"/>
    </row>
    <row r="15" spans="1:21" s="37" customFormat="1" ht="18.75" thickBot="1" x14ac:dyDescent="0.3">
      <c r="A15" s="18"/>
      <c r="B15" s="19" t="s">
        <v>12</v>
      </c>
      <c r="C15" s="4" t="s">
        <v>7</v>
      </c>
      <c r="D15" s="10">
        <v>90</v>
      </c>
      <c r="E15" s="41"/>
      <c r="F15" s="89"/>
      <c r="G15" s="89"/>
      <c r="H15" s="89"/>
      <c r="I15" s="90">
        <v>3300</v>
      </c>
      <c r="J15" s="91"/>
      <c r="K15" s="91"/>
      <c r="L15" s="91"/>
      <c r="M15" s="92">
        <v>4500</v>
      </c>
      <c r="N15" s="92"/>
      <c r="O15" s="53">
        <f t="shared" si="0"/>
        <v>3900</v>
      </c>
      <c r="P15" s="54">
        <f t="shared" si="1"/>
        <v>4500</v>
      </c>
      <c r="Q15" s="55">
        <f t="shared" si="2"/>
        <v>3300</v>
      </c>
      <c r="T15" s="69"/>
      <c r="U15" s="71"/>
    </row>
    <row r="16" spans="1:21" s="37" customFormat="1" ht="18" x14ac:dyDescent="0.25">
      <c r="A16" s="16" t="s">
        <v>13</v>
      </c>
      <c r="B16" s="15" t="s">
        <v>14</v>
      </c>
      <c r="C16" s="2" t="s">
        <v>7</v>
      </c>
      <c r="D16" s="11">
        <v>90</v>
      </c>
      <c r="E16" s="39">
        <v>7200</v>
      </c>
      <c r="F16" s="82"/>
      <c r="G16" s="82">
        <v>8000</v>
      </c>
      <c r="H16" s="82">
        <v>7200</v>
      </c>
      <c r="I16" s="83"/>
      <c r="J16" s="84"/>
      <c r="K16" s="84"/>
      <c r="L16" s="104"/>
      <c r="M16" s="105"/>
      <c r="N16" s="106">
        <v>4800</v>
      </c>
      <c r="O16" s="56">
        <f t="shared" si="0"/>
        <v>6800</v>
      </c>
      <c r="P16" s="48">
        <f t="shared" si="1"/>
        <v>8000</v>
      </c>
      <c r="Q16" s="57">
        <f t="shared" si="2"/>
        <v>4800</v>
      </c>
      <c r="T16" s="69"/>
      <c r="U16" s="71"/>
    </row>
    <row r="17" spans="1:21" ht="18" x14ac:dyDescent="0.25">
      <c r="A17" s="14" t="s">
        <v>15</v>
      </c>
      <c r="B17" s="17" t="s">
        <v>16</v>
      </c>
      <c r="C17" s="3" t="s">
        <v>7</v>
      </c>
      <c r="D17" s="9">
        <v>90</v>
      </c>
      <c r="E17" s="40">
        <v>7200</v>
      </c>
      <c r="F17" s="45">
        <v>5600</v>
      </c>
      <c r="G17" s="45">
        <v>8800</v>
      </c>
      <c r="H17" s="45">
        <v>7200</v>
      </c>
      <c r="I17" s="86">
        <v>8100</v>
      </c>
      <c r="J17" s="87">
        <v>9900</v>
      </c>
      <c r="K17" s="87">
        <v>6000</v>
      </c>
      <c r="L17" s="84"/>
      <c r="M17" s="85">
        <v>7200</v>
      </c>
      <c r="N17" s="85">
        <v>4800</v>
      </c>
      <c r="O17" s="58">
        <f t="shared" si="0"/>
        <v>7200</v>
      </c>
      <c r="P17" s="50">
        <f t="shared" si="1"/>
        <v>9900</v>
      </c>
      <c r="Q17" s="51">
        <f t="shared" si="2"/>
        <v>4800</v>
      </c>
      <c r="T17" s="69"/>
      <c r="U17" s="71"/>
    </row>
    <row r="18" spans="1:21" ht="18" x14ac:dyDescent="0.25">
      <c r="A18" s="14"/>
      <c r="B18" s="17" t="s">
        <v>17</v>
      </c>
      <c r="C18" s="3" t="s">
        <v>7</v>
      </c>
      <c r="D18" s="9">
        <v>90</v>
      </c>
      <c r="E18" s="40">
        <v>6750</v>
      </c>
      <c r="F18" s="45">
        <v>5500</v>
      </c>
      <c r="G18" s="45"/>
      <c r="H18" s="45">
        <v>5500</v>
      </c>
      <c r="I18" s="86">
        <v>8100</v>
      </c>
      <c r="J18" s="87"/>
      <c r="K18" s="87"/>
      <c r="L18" s="87">
        <v>5000</v>
      </c>
      <c r="M18" s="88">
        <v>7200</v>
      </c>
      <c r="N18" s="88">
        <v>4800</v>
      </c>
      <c r="O18" s="52">
        <f t="shared" si="0"/>
        <v>6121.4285714285716</v>
      </c>
      <c r="P18" s="50">
        <f t="shared" si="1"/>
        <v>8100</v>
      </c>
      <c r="Q18" s="51">
        <f t="shared" si="2"/>
        <v>4800</v>
      </c>
      <c r="T18" s="69"/>
      <c r="U18" s="71"/>
    </row>
    <row r="19" spans="1:21" ht="18" x14ac:dyDescent="0.25">
      <c r="A19" s="14"/>
      <c r="B19" s="17" t="s">
        <v>18</v>
      </c>
      <c r="C19" s="3" t="s">
        <v>7</v>
      </c>
      <c r="D19" s="9">
        <v>90</v>
      </c>
      <c r="E19" s="40">
        <v>6500</v>
      </c>
      <c r="F19" s="45"/>
      <c r="G19" s="45"/>
      <c r="H19" s="45">
        <v>5500</v>
      </c>
      <c r="I19" s="86"/>
      <c r="J19" s="87"/>
      <c r="K19" s="87"/>
      <c r="L19" s="87"/>
      <c r="M19" s="87"/>
      <c r="N19" s="88"/>
      <c r="O19" s="52">
        <f t="shared" si="0"/>
        <v>6000</v>
      </c>
      <c r="P19" s="50">
        <f t="shared" si="1"/>
        <v>6500</v>
      </c>
      <c r="Q19" s="51">
        <f t="shared" si="2"/>
        <v>5500</v>
      </c>
      <c r="T19" s="69"/>
      <c r="U19" s="71"/>
    </row>
    <row r="20" spans="1:21" ht="18" x14ac:dyDescent="0.25">
      <c r="A20" s="14"/>
      <c r="B20" s="17" t="s">
        <v>65</v>
      </c>
      <c r="C20" s="3" t="s">
        <v>7</v>
      </c>
      <c r="D20" s="9">
        <v>90</v>
      </c>
      <c r="E20" s="40">
        <v>9500</v>
      </c>
      <c r="F20" s="45">
        <v>6300</v>
      </c>
      <c r="G20" s="45"/>
      <c r="H20" s="45">
        <v>5400</v>
      </c>
      <c r="I20" s="86">
        <v>11250</v>
      </c>
      <c r="J20" s="87"/>
      <c r="K20" s="87"/>
      <c r="L20" s="87">
        <v>5000</v>
      </c>
      <c r="M20" s="88">
        <v>9000</v>
      </c>
      <c r="N20" s="88">
        <v>10800</v>
      </c>
      <c r="O20" s="52">
        <f t="shared" si="0"/>
        <v>8178.5714285714284</v>
      </c>
      <c r="P20" s="50">
        <f t="shared" si="1"/>
        <v>11250</v>
      </c>
      <c r="Q20" s="51">
        <f t="shared" si="2"/>
        <v>5000</v>
      </c>
      <c r="T20" s="69"/>
      <c r="U20" s="71"/>
    </row>
    <row r="21" spans="1:21" ht="18" x14ac:dyDescent="0.25">
      <c r="A21" s="14"/>
      <c r="B21" s="17" t="s">
        <v>19</v>
      </c>
      <c r="C21" s="3" t="s">
        <v>7</v>
      </c>
      <c r="D21" s="9">
        <v>90</v>
      </c>
      <c r="E21" s="40">
        <v>9800</v>
      </c>
      <c r="F21" s="45">
        <v>5400</v>
      </c>
      <c r="G21" s="45">
        <v>8800</v>
      </c>
      <c r="H21" s="45">
        <v>6700</v>
      </c>
      <c r="I21" s="86">
        <v>12600</v>
      </c>
      <c r="J21" s="87">
        <v>10800</v>
      </c>
      <c r="K21" s="87"/>
      <c r="L21" s="87">
        <v>6300</v>
      </c>
      <c r="M21" s="88">
        <v>9000</v>
      </c>
      <c r="N21" s="88">
        <v>11700</v>
      </c>
      <c r="O21" s="52">
        <f t="shared" si="0"/>
        <v>9011.1111111111113</v>
      </c>
      <c r="P21" s="50">
        <f t="shared" si="1"/>
        <v>12600</v>
      </c>
      <c r="Q21" s="51">
        <f t="shared" si="2"/>
        <v>5400</v>
      </c>
      <c r="T21" s="69"/>
      <c r="U21" s="71"/>
    </row>
    <row r="22" spans="1:21" ht="18" x14ac:dyDescent="0.25">
      <c r="A22" s="14"/>
      <c r="B22" s="17" t="s">
        <v>20</v>
      </c>
      <c r="C22" s="3" t="s">
        <v>7</v>
      </c>
      <c r="D22" s="9">
        <v>90</v>
      </c>
      <c r="E22" s="40">
        <v>8100</v>
      </c>
      <c r="F22" s="45">
        <v>6300</v>
      </c>
      <c r="G22" s="45">
        <v>9600</v>
      </c>
      <c r="H22" s="45">
        <v>8100</v>
      </c>
      <c r="I22" s="86">
        <v>7200</v>
      </c>
      <c r="J22" s="87"/>
      <c r="K22" s="87"/>
      <c r="L22" s="87"/>
      <c r="M22" s="88">
        <v>9000</v>
      </c>
      <c r="N22" s="88">
        <v>7000</v>
      </c>
      <c r="O22" s="52">
        <f t="shared" si="0"/>
        <v>7900</v>
      </c>
      <c r="P22" s="50">
        <f t="shared" si="1"/>
        <v>9600</v>
      </c>
      <c r="Q22" s="51">
        <f t="shared" si="2"/>
        <v>6300</v>
      </c>
      <c r="T22" s="69"/>
      <c r="U22" s="71"/>
    </row>
    <row r="23" spans="1:21" ht="18" x14ac:dyDescent="0.25">
      <c r="A23" s="14"/>
      <c r="B23" s="17" t="s">
        <v>21</v>
      </c>
      <c r="C23" s="3" t="s">
        <v>7</v>
      </c>
      <c r="D23" s="9">
        <v>51</v>
      </c>
      <c r="E23" s="40">
        <v>4080</v>
      </c>
      <c r="F23" s="45">
        <v>500</v>
      </c>
      <c r="G23" s="45">
        <v>2500</v>
      </c>
      <c r="H23" s="45">
        <v>4000</v>
      </c>
      <c r="I23" s="86">
        <v>3060</v>
      </c>
      <c r="J23" s="87"/>
      <c r="K23" s="87"/>
      <c r="L23" s="87"/>
      <c r="M23" s="88">
        <v>5100</v>
      </c>
      <c r="N23" s="88">
        <v>3500</v>
      </c>
      <c r="O23" s="52">
        <f t="shared" si="0"/>
        <v>3248.5714285714284</v>
      </c>
      <c r="P23" s="50">
        <f t="shared" si="1"/>
        <v>5100</v>
      </c>
      <c r="Q23" s="51">
        <f t="shared" si="2"/>
        <v>500</v>
      </c>
      <c r="T23" s="69"/>
      <c r="U23" s="71"/>
    </row>
    <row r="24" spans="1:21" s="37" customFormat="1" ht="18.75" thickBot="1" x14ac:dyDescent="0.3">
      <c r="A24" s="20"/>
      <c r="B24" s="21" t="s">
        <v>22</v>
      </c>
      <c r="C24" s="5" t="s">
        <v>7</v>
      </c>
      <c r="D24" s="12">
        <v>110</v>
      </c>
      <c r="E24" s="42">
        <v>11200</v>
      </c>
      <c r="F24" s="93">
        <v>11550</v>
      </c>
      <c r="G24" s="93">
        <v>10000</v>
      </c>
      <c r="H24" s="93">
        <v>11000</v>
      </c>
      <c r="I24" s="94">
        <v>12150</v>
      </c>
      <c r="J24" s="91">
        <v>16500</v>
      </c>
      <c r="K24" s="91">
        <v>12800</v>
      </c>
      <c r="L24" s="91"/>
      <c r="M24" s="92">
        <v>22000</v>
      </c>
      <c r="N24" s="96">
        <v>14300</v>
      </c>
      <c r="O24" s="53">
        <f t="shared" si="0"/>
        <v>13500</v>
      </c>
      <c r="P24" s="54">
        <f t="shared" si="1"/>
        <v>22000</v>
      </c>
      <c r="Q24" s="55">
        <f t="shared" si="2"/>
        <v>10000</v>
      </c>
      <c r="T24" s="69"/>
      <c r="U24" s="71"/>
    </row>
    <row r="25" spans="1:21" s="37" customFormat="1" ht="15" customHeight="1" x14ac:dyDescent="0.25">
      <c r="A25" s="22" t="s">
        <v>23</v>
      </c>
      <c r="B25" s="23" t="s">
        <v>24</v>
      </c>
      <c r="C25" s="7" t="s">
        <v>7</v>
      </c>
      <c r="D25" s="8">
        <v>50</v>
      </c>
      <c r="E25" s="43">
        <v>2200</v>
      </c>
      <c r="F25" s="97">
        <v>2000</v>
      </c>
      <c r="G25" s="97">
        <v>1600</v>
      </c>
      <c r="H25" s="97"/>
      <c r="I25" s="98">
        <v>2000</v>
      </c>
      <c r="J25" s="84">
        <v>4200</v>
      </c>
      <c r="K25" s="85"/>
      <c r="L25" s="85">
        <v>3000</v>
      </c>
      <c r="M25" s="85">
        <v>3800</v>
      </c>
      <c r="N25" s="99">
        <v>3800</v>
      </c>
      <c r="O25" s="56">
        <f t="shared" si="0"/>
        <v>2825</v>
      </c>
      <c r="P25" s="48">
        <f t="shared" si="1"/>
        <v>4200</v>
      </c>
      <c r="Q25" s="57">
        <f t="shared" si="2"/>
        <v>1600</v>
      </c>
      <c r="T25" s="70"/>
      <c r="U25" s="71"/>
    </row>
    <row r="26" spans="1:21" ht="18" x14ac:dyDescent="0.25">
      <c r="A26" s="14"/>
      <c r="B26" s="24" t="s">
        <v>25</v>
      </c>
      <c r="C26" s="3" t="s">
        <v>7</v>
      </c>
      <c r="D26" s="9">
        <v>50</v>
      </c>
      <c r="E26" s="39">
        <v>2000</v>
      </c>
      <c r="F26" s="82">
        <v>2000</v>
      </c>
      <c r="G26" s="82">
        <v>1600</v>
      </c>
      <c r="H26" s="82">
        <v>2700</v>
      </c>
      <c r="I26" s="83">
        <v>1800</v>
      </c>
      <c r="J26" s="84"/>
      <c r="K26" s="84">
        <v>4800</v>
      </c>
      <c r="L26" s="84">
        <v>2500</v>
      </c>
      <c r="M26" s="85">
        <v>4200</v>
      </c>
      <c r="N26" s="85"/>
      <c r="O26" s="58">
        <f t="shared" si="0"/>
        <v>2700</v>
      </c>
      <c r="P26" s="50">
        <f t="shared" si="1"/>
        <v>4800</v>
      </c>
      <c r="Q26" s="51">
        <f t="shared" si="2"/>
        <v>1600</v>
      </c>
      <c r="T26" s="70"/>
      <c r="U26" s="71"/>
    </row>
    <row r="27" spans="1:21" ht="18" x14ac:dyDescent="0.25">
      <c r="A27" s="14"/>
      <c r="B27" s="24" t="s">
        <v>26</v>
      </c>
      <c r="C27" s="3" t="s">
        <v>7</v>
      </c>
      <c r="D27" s="9">
        <v>98.8</v>
      </c>
      <c r="E27" s="40">
        <v>3300</v>
      </c>
      <c r="F27" s="45">
        <v>2250</v>
      </c>
      <c r="G27" s="45">
        <v>3000</v>
      </c>
      <c r="H27" s="45"/>
      <c r="I27" s="86"/>
      <c r="J27" s="87"/>
      <c r="K27" s="87"/>
      <c r="L27" s="87"/>
      <c r="M27" s="88">
        <v>2500</v>
      </c>
      <c r="N27" s="88">
        <v>2500</v>
      </c>
      <c r="O27" s="52">
        <f t="shared" si="0"/>
        <v>2710</v>
      </c>
      <c r="P27" s="50">
        <f t="shared" si="1"/>
        <v>3300</v>
      </c>
      <c r="Q27" s="51">
        <f t="shared" si="2"/>
        <v>2250</v>
      </c>
      <c r="T27" s="70"/>
      <c r="U27" s="71"/>
    </row>
    <row r="28" spans="1:21" s="37" customFormat="1" ht="18.75" thickBot="1" x14ac:dyDescent="0.3">
      <c r="A28" s="20"/>
      <c r="B28" s="21" t="s">
        <v>27</v>
      </c>
      <c r="C28" s="5" t="s">
        <v>7</v>
      </c>
      <c r="D28" s="12">
        <v>98</v>
      </c>
      <c r="E28" s="41">
        <v>3200</v>
      </c>
      <c r="F28" s="89">
        <v>3100</v>
      </c>
      <c r="G28" s="89">
        <v>3000</v>
      </c>
      <c r="H28" s="89">
        <v>3500</v>
      </c>
      <c r="I28" s="90">
        <v>2600</v>
      </c>
      <c r="J28" s="91">
        <v>3200</v>
      </c>
      <c r="K28" s="91">
        <v>3000</v>
      </c>
      <c r="L28" s="91"/>
      <c r="M28" s="92">
        <v>3600</v>
      </c>
      <c r="N28" s="92">
        <v>2000</v>
      </c>
      <c r="O28" s="53">
        <f t="shared" si="0"/>
        <v>3022.2222222222222</v>
      </c>
      <c r="P28" s="54">
        <f t="shared" si="1"/>
        <v>3600</v>
      </c>
      <c r="Q28" s="55">
        <f t="shared" si="2"/>
        <v>2000</v>
      </c>
      <c r="T28" s="69"/>
      <c r="U28" s="71"/>
    </row>
    <row r="29" spans="1:21" s="37" customFormat="1" ht="18" x14ac:dyDescent="0.25">
      <c r="A29" s="25" t="s">
        <v>28</v>
      </c>
      <c r="B29" s="26" t="s">
        <v>29</v>
      </c>
      <c r="C29" s="7" t="s">
        <v>9</v>
      </c>
      <c r="D29" s="8">
        <v>126</v>
      </c>
      <c r="E29" s="39">
        <v>1650</v>
      </c>
      <c r="F29" s="82">
        <v>3000</v>
      </c>
      <c r="G29" s="82">
        <v>1400</v>
      </c>
      <c r="H29" s="82">
        <v>1500</v>
      </c>
      <c r="I29" s="83">
        <v>1800</v>
      </c>
      <c r="J29" s="84">
        <v>4840</v>
      </c>
      <c r="K29" s="84">
        <v>1200</v>
      </c>
      <c r="L29" s="84">
        <v>2000</v>
      </c>
      <c r="M29" s="85">
        <v>1000</v>
      </c>
      <c r="N29" s="85">
        <v>1250</v>
      </c>
      <c r="O29" s="56">
        <f t="shared" si="0"/>
        <v>1964</v>
      </c>
      <c r="P29" s="48">
        <f t="shared" si="1"/>
        <v>4840</v>
      </c>
      <c r="Q29" s="57">
        <f t="shared" si="2"/>
        <v>1000</v>
      </c>
      <c r="T29" s="69"/>
      <c r="U29" s="71"/>
    </row>
    <row r="30" spans="1:21" ht="18" x14ac:dyDescent="0.25">
      <c r="A30" s="14"/>
      <c r="B30" s="17" t="s">
        <v>30</v>
      </c>
      <c r="C30" s="3" t="s">
        <v>31</v>
      </c>
      <c r="D30" s="9">
        <v>22</v>
      </c>
      <c r="E30" s="40">
        <v>550</v>
      </c>
      <c r="F30" s="45"/>
      <c r="G30" s="45">
        <v>350</v>
      </c>
      <c r="H30" s="45">
        <v>350</v>
      </c>
      <c r="I30" s="86">
        <v>1200</v>
      </c>
      <c r="J30" s="87">
        <v>850</v>
      </c>
      <c r="K30" s="87">
        <v>300</v>
      </c>
      <c r="L30" s="87">
        <v>600</v>
      </c>
      <c r="M30" s="87">
        <v>900</v>
      </c>
      <c r="N30" s="88">
        <v>350</v>
      </c>
      <c r="O30" s="58">
        <f t="shared" si="0"/>
        <v>605.55555555555554</v>
      </c>
      <c r="P30" s="50">
        <f t="shared" si="1"/>
        <v>1200</v>
      </c>
      <c r="Q30" s="51">
        <f t="shared" si="2"/>
        <v>300</v>
      </c>
      <c r="T30" s="69"/>
      <c r="U30" s="71"/>
    </row>
    <row r="31" spans="1:21" ht="18" x14ac:dyDescent="0.25">
      <c r="A31" s="14"/>
      <c r="B31" s="17" t="s">
        <v>32</v>
      </c>
      <c r="C31" s="3" t="s">
        <v>31</v>
      </c>
      <c r="D31" s="9">
        <v>14</v>
      </c>
      <c r="E31" s="40">
        <v>650</v>
      </c>
      <c r="F31" s="45">
        <v>550</v>
      </c>
      <c r="G31" s="45">
        <v>350</v>
      </c>
      <c r="H31" s="45">
        <v>750</v>
      </c>
      <c r="I31" s="86">
        <v>700</v>
      </c>
      <c r="J31" s="87">
        <v>1000</v>
      </c>
      <c r="K31" s="87">
        <v>750</v>
      </c>
      <c r="L31" s="87">
        <v>500</v>
      </c>
      <c r="M31" s="87">
        <v>550</v>
      </c>
      <c r="N31" s="88">
        <v>750</v>
      </c>
      <c r="O31" s="52">
        <f t="shared" si="0"/>
        <v>655</v>
      </c>
      <c r="P31" s="50">
        <f t="shared" si="1"/>
        <v>1000</v>
      </c>
      <c r="Q31" s="51">
        <f t="shared" si="2"/>
        <v>350</v>
      </c>
      <c r="T31" s="69"/>
      <c r="U31" s="71"/>
    </row>
    <row r="32" spans="1:21" ht="18" x14ac:dyDescent="0.25">
      <c r="A32" s="14"/>
      <c r="B32" s="17" t="s">
        <v>33</v>
      </c>
      <c r="C32" s="3" t="s">
        <v>9</v>
      </c>
      <c r="D32" s="9">
        <v>138</v>
      </c>
      <c r="E32" s="40">
        <v>3200</v>
      </c>
      <c r="F32" s="45">
        <v>4140</v>
      </c>
      <c r="G32" s="45">
        <v>3800</v>
      </c>
      <c r="H32" s="45">
        <v>2700</v>
      </c>
      <c r="I32" s="86">
        <v>1800</v>
      </c>
      <c r="J32" s="87">
        <v>4200</v>
      </c>
      <c r="K32" s="87">
        <v>4000</v>
      </c>
      <c r="L32" s="87">
        <v>2700</v>
      </c>
      <c r="M32" s="88">
        <v>2500</v>
      </c>
      <c r="N32" s="88">
        <v>5600</v>
      </c>
      <c r="O32" s="52">
        <f t="shared" si="0"/>
        <v>3464</v>
      </c>
      <c r="P32" s="50">
        <f t="shared" si="1"/>
        <v>5600</v>
      </c>
      <c r="Q32" s="51">
        <f t="shared" si="2"/>
        <v>1800</v>
      </c>
      <c r="T32" s="69"/>
      <c r="U32" s="71"/>
    </row>
    <row r="33" spans="1:22" ht="18" x14ac:dyDescent="0.25">
      <c r="A33" s="14"/>
      <c r="B33" s="17" t="s">
        <v>34</v>
      </c>
      <c r="C33" s="3" t="s">
        <v>35</v>
      </c>
      <c r="D33" s="9">
        <v>64</v>
      </c>
      <c r="E33" s="40">
        <v>5000</v>
      </c>
      <c r="F33" s="45">
        <v>4500</v>
      </c>
      <c r="G33" s="45">
        <v>5000</v>
      </c>
      <c r="H33" s="45">
        <v>3500</v>
      </c>
      <c r="I33" s="86">
        <v>6200</v>
      </c>
      <c r="J33" s="87">
        <v>5500</v>
      </c>
      <c r="K33" s="87">
        <v>5000</v>
      </c>
      <c r="L33" s="87">
        <v>1400</v>
      </c>
      <c r="M33" s="88">
        <v>5000</v>
      </c>
      <c r="N33" s="88">
        <v>3000</v>
      </c>
      <c r="O33" s="52">
        <f t="shared" si="0"/>
        <v>4410</v>
      </c>
      <c r="P33" s="50">
        <f t="shared" si="1"/>
        <v>6200</v>
      </c>
      <c r="Q33" s="51">
        <f t="shared" si="2"/>
        <v>1400</v>
      </c>
      <c r="T33" s="69"/>
      <c r="U33" s="71"/>
    </row>
    <row r="34" spans="1:22" ht="18" x14ac:dyDescent="0.25">
      <c r="A34" s="14"/>
      <c r="B34" s="17" t="s">
        <v>36</v>
      </c>
      <c r="C34" s="3" t="s">
        <v>37</v>
      </c>
      <c r="D34" s="9">
        <v>13</v>
      </c>
      <c r="E34" s="40">
        <v>1300</v>
      </c>
      <c r="F34" s="45">
        <v>1700</v>
      </c>
      <c r="G34" s="45">
        <v>1300</v>
      </c>
      <c r="H34" s="45">
        <v>1500</v>
      </c>
      <c r="I34" s="86">
        <v>1560</v>
      </c>
      <c r="J34" s="87">
        <v>1820</v>
      </c>
      <c r="K34" s="87">
        <v>900</v>
      </c>
      <c r="L34" s="87">
        <v>1600</v>
      </c>
      <c r="M34" s="88">
        <v>1560</v>
      </c>
      <c r="N34" s="88">
        <v>1350</v>
      </c>
      <c r="O34" s="52">
        <f t="shared" si="0"/>
        <v>1459</v>
      </c>
      <c r="P34" s="50">
        <f t="shared" si="1"/>
        <v>1820</v>
      </c>
      <c r="Q34" s="51">
        <f t="shared" si="2"/>
        <v>900</v>
      </c>
      <c r="T34" s="69"/>
      <c r="U34" s="71"/>
    </row>
    <row r="35" spans="1:22" ht="18" x14ac:dyDescent="0.25">
      <c r="A35" s="14"/>
      <c r="B35" s="17" t="s">
        <v>38</v>
      </c>
      <c r="C35" s="3" t="s">
        <v>7</v>
      </c>
      <c r="D35" s="9">
        <v>142</v>
      </c>
      <c r="E35" s="40">
        <v>2400</v>
      </c>
      <c r="F35" s="45">
        <v>3600</v>
      </c>
      <c r="G35" s="45">
        <v>2500</v>
      </c>
      <c r="H35" s="45">
        <v>1000</v>
      </c>
      <c r="I35" s="86">
        <v>1400</v>
      </c>
      <c r="J35" s="87"/>
      <c r="K35" s="87">
        <v>3000</v>
      </c>
      <c r="L35" s="87"/>
      <c r="M35" s="87"/>
      <c r="N35" s="88">
        <v>3600</v>
      </c>
      <c r="O35" s="52">
        <f t="shared" si="0"/>
        <v>2500</v>
      </c>
      <c r="P35" s="50">
        <f t="shared" si="1"/>
        <v>3600</v>
      </c>
      <c r="Q35" s="51">
        <f t="shared" si="2"/>
        <v>1000</v>
      </c>
      <c r="T35" s="69"/>
      <c r="U35" s="71"/>
    </row>
    <row r="36" spans="1:22" ht="18" x14ac:dyDescent="0.25">
      <c r="A36" s="14"/>
      <c r="B36" s="17" t="s">
        <v>39</v>
      </c>
      <c r="C36" s="3" t="s">
        <v>7</v>
      </c>
      <c r="D36" s="9">
        <v>38</v>
      </c>
      <c r="E36" s="40">
        <v>2280</v>
      </c>
      <c r="F36" s="45">
        <v>3420</v>
      </c>
      <c r="G36" s="45">
        <v>1500</v>
      </c>
      <c r="H36" s="45">
        <v>3500</v>
      </c>
      <c r="I36" s="86"/>
      <c r="J36" s="87"/>
      <c r="K36" s="87"/>
      <c r="L36" s="87"/>
      <c r="M36" s="88">
        <v>7600</v>
      </c>
      <c r="N36" s="88">
        <v>4000</v>
      </c>
      <c r="O36" s="52">
        <f t="shared" si="0"/>
        <v>3716.6666666666665</v>
      </c>
      <c r="P36" s="50">
        <f t="shared" si="1"/>
        <v>7600</v>
      </c>
      <c r="Q36" s="51">
        <f t="shared" si="2"/>
        <v>1500</v>
      </c>
      <c r="T36" s="69"/>
      <c r="U36" s="71"/>
    </row>
    <row r="37" spans="1:22" ht="18" x14ac:dyDescent="0.25">
      <c r="A37" s="14"/>
      <c r="B37" s="17" t="s">
        <v>40</v>
      </c>
      <c r="C37" s="3" t="s">
        <v>7</v>
      </c>
      <c r="D37" s="9">
        <v>50</v>
      </c>
      <c r="E37" s="40">
        <v>2250</v>
      </c>
      <c r="F37" s="45">
        <v>2500</v>
      </c>
      <c r="G37" s="45"/>
      <c r="H37" s="45"/>
      <c r="I37" s="86"/>
      <c r="J37" s="87"/>
      <c r="K37" s="87"/>
      <c r="L37" s="87"/>
      <c r="M37" s="87"/>
      <c r="N37" s="87">
        <v>3000</v>
      </c>
      <c r="O37" s="52">
        <f t="shared" si="0"/>
        <v>2583.3333333333335</v>
      </c>
      <c r="P37" s="50">
        <f t="shared" si="1"/>
        <v>3000</v>
      </c>
      <c r="Q37" s="51">
        <f t="shared" si="2"/>
        <v>2250</v>
      </c>
      <c r="T37" s="69"/>
      <c r="U37" s="71"/>
    </row>
    <row r="38" spans="1:22" ht="18" x14ac:dyDescent="0.25">
      <c r="A38" s="14"/>
      <c r="B38" s="17" t="s">
        <v>41</v>
      </c>
      <c r="C38" s="3" t="s">
        <v>7</v>
      </c>
      <c r="D38" s="9">
        <v>50</v>
      </c>
      <c r="E38" s="40">
        <v>2750</v>
      </c>
      <c r="F38" s="45">
        <v>3000</v>
      </c>
      <c r="G38" s="45">
        <v>2700</v>
      </c>
      <c r="H38" s="45">
        <v>3500</v>
      </c>
      <c r="I38" s="86">
        <v>2000</v>
      </c>
      <c r="J38" s="87">
        <v>3200</v>
      </c>
      <c r="K38" s="87"/>
      <c r="L38" s="87">
        <v>2500</v>
      </c>
      <c r="M38" s="88">
        <v>3000</v>
      </c>
      <c r="N38" s="88">
        <v>4000</v>
      </c>
      <c r="O38" s="52">
        <f t="shared" si="0"/>
        <v>2961.1111111111113</v>
      </c>
      <c r="P38" s="50">
        <f t="shared" si="1"/>
        <v>4000</v>
      </c>
      <c r="Q38" s="51">
        <f t="shared" si="2"/>
        <v>2000</v>
      </c>
      <c r="T38" s="69"/>
      <c r="U38" s="71"/>
    </row>
    <row r="39" spans="1:22" ht="18" x14ac:dyDescent="0.25">
      <c r="A39" s="14"/>
      <c r="B39" s="17" t="s">
        <v>42</v>
      </c>
      <c r="C39" s="3" t="s">
        <v>7</v>
      </c>
      <c r="D39" s="9">
        <v>44</v>
      </c>
      <c r="E39" s="40">
        <v>2200</v>
      </c>
      <c r="F39" s="45"/>
      <c r="G39" s="45">
        <v>1500</v>
      </c>
      <c r="H39" s="45">
        <v>3500</v>
      </c>
      <c r="I39" s="86"/>
      <c r="J39" s="87"/>
      <c r="K39" s="87"/>
      <c r="L39" s="87"/>
      <c r="M39" s="88">
        <v>2640</v>
      </c>
      <c r="N39" s="88">
        <v>2700</v>
      </c>
      <c r="O39" s="52">
        <f t="shared" si="0"/>
        <v>2508</v>
      </c>
      <c r="P39" s="50">
        <f t="shared" si="1"/>
        <v>3500</v>
      </c>
      <c r="Q39" s="51">
        <f t="shared" si="2"/>
        <v>1500</v>
      </c>
      <c r="T39" s="69"/>
      <c r="U39" s="71"/>
      <c r="V39" s="37"/>
    </row>
    <row r="40" spans="1:22" ht="18" x14ac:dyDescent="0.25">
      <c r="A40" s="14" t="s">
        <v>15</v>
      </c>
      <c r="B40" s="17" t="s">
        <v>43</v>
      </c>
      <c r="C40" s="3" t="s">
        <v>44</v>
      </c>
      <c r="D40" s="9">
        <v>39</v>
      </c>
      <c r="E40" s="40">
        <v>2340</v>
      </c>
      <c r="F40" s="45">
        <v>2730</v>
      </c>
      <c r="G40" s="45"/>
      <c r="H40" s="45"/>
      <c r="I40" s="86"/>
      <c r="J40" s="87"/>
      <c r="K40" s="88"/>
      <c r="L40" s="88"/>
      <c r="M40" s="88"/>
      <c r="N40" s="88"/>
      <c r="O40" s="52">
        <f t="shared" si="0"/>
        <v>2535</v>
      </c>
      <c r="P40" s="50">
        <f t="shared" si="1"/>
        <v>2730</v>
      </c>
      <c r="Q40" s="51">
        <f t="shared" si="2"/>
        <v>2340</v>
      </c>
      <c r="T40" s="69"/>
      <c r="U40" s="71"/>
      <c r="V40" s="37"/>
    </row>
    <row r="41" spans="1:22" ht="18" x14ac:dyDescent="0.25">
      <c r="A41" s="14"/>
      <c r="B41" s="17" t="s">
        <v>45</v>
      </c>
      <c r="C41" s="3" t="s">
        <v>7</v>
      </c>
      <c r="D41" s="9">
        <v>51</v>
      </c>
      <c r="E41" s="40">
        <v>2550</v>
      </c>
      <c r="F41" s="45">
        <v>3000</v>
      </c>
      <c r="G41" s="45"/>
      <c r="H41" s="45"/>
      <c r="I41" s="86"/>
      <c r="J41" s="87"/>
      <c r="K41" s="87"/>
      <c r="L41" s="87"/>
      <c r="M41" s="87"/>
      <c r="N41" s="88"/>
      <c r="O41" s="52">
        <f t="shared" si="0"/>
        <v>2775</v>
      </c>
      <c r="P41" s="50">
        <f t="shared" si="1"/>
        <v>3000</v>
      </c>
      <c r="Q41" s="51">
        <f t="shared" si="2"/>
        <v>2550</v>
      </c>
      <c r="T41" s="72"/>
      <c r="U41" s="74"/>
      <c r="V41" s="37"/>
    </row>
    <row r="42" spans="1:22" ht="18" x14ac:dyDescent="0.25">
      <c r="A42" s="14"/>
      <c r="B42" s="24" t="s">
        <v>46</v>
      </c>
      <c r="C42" s="3" t="s">
        <v>7</v>
      </c>
      <c r="D42" s="9">
        <v>57</v>
      </c>
      <c r="E42" s="40">
        <v>5000</v>
      </c>
      <c r="F42" s="45">
        <v>5500</v>
      </c>
      <c r="G42" s="45">
        <v>3100</v>
      </c>
      <c r="H42" s="45">
        <v>5000</v>
      </c>
      <c r="I42" s="86">
        <v>4560</v>
      </c>
      <c r="J42" s="87"/>
      <c r="K42" s="87"/>
      <c r="L42" s="87"/>
      <c r="M42" s="88">
        <v>4500</v>
      </c>
      <c r="N42" s="88">
        <v>3000</v>
      </c>
      <c r="O42" s="52">
        <f t="shared" si="0"/>
        <v>4380</v>
      </c>
      <c r="P42" s="50">
        <f t="shared" si="1"/>
        <v>5500</v>
      </c>
      <c r="Q42" s="51">
        <f t="shared" si="2"/>
        <v>3000</v>
      </c>
      <c r="T42" s="72"/>
      <c r="U42" s="74"/>
      <c r="V42" s="37"/>
    </row>
    <row r="43" spans="1:22" ht="18" x14ac:dyDescent="0.25">
      <c r="A43" s="14"/>
      <c r="B43" s="24" t="s">
        <v>47</v>
      </c>
      <c r="C43" s="3" t="s">
        <v>7</v>
      </c>
      <c r="D43" s="9">
        <v>93</v>
      </c>
      <c r="E43" s="40">
        <v>4200</v>
      </c>
      <c r="F43" s="45">
        <v>3600</v>
      </c>
      <c r="G43" s="45">
        <v>4000</v>
      </c>
      <c r="H43" s="45">
        <v>5400</v>
      </c>
      <c r="I43" s="86">
        <v>3400</v>
      </c>
      <c r="J43" s="87">
        <v>3000</v>
      </c>
      <c r="K43" s="87">
        <v>5000</v>
      </c>
      <c r="L43" s="87">
        <v>3500</v>
      </c>
      <c r="M43" s="88">
        <v>5500</v>
      </c>
      <c r="N43" s="88">
        <v>3300</v>
      </c>
      <c r="O43" s="52">
        <f t="shared" si="0"/>
        <v>4090</v>
      </c>
      <c r="P43" s="50">
        <f t="shared" si="1"/>
        <v>5500</v>
      </c>
      <c r="Q43" s="51">
        <f t="shared" si="2"/>
        <v>3000</v>
      </c>
      <c r="T43" s="73"/>
      <c r="U43" s="74"/>
      <c r="V43" s="37"/>
    </row>
    <row r="44" spans="1:22" ht="18" x14ac:dyDescent="0.25">
      <c r="A44" s="14"/>
      <c r="B44" s="24" t="s">
        <v>48</v>
      </c>
      <c r="C44" s="3" t="s">
        <v>7</v>
      </c>
      <c r="D44" s="9">
        <v>95</v>
      </c>
      <c r="E44" s="40">
        <v>2850</v>
      </c>
      <c r="F44" s="45">
        <v>2300</v>
      </c>
      <c r="G44" s="45">
        <v>1500</v>
      </c>
      <c r="H44" s="45">
        <v>2700</v>
      </c>
      <c r="I44" s="86"/>
      <c r="J44" s="87">
        <v>2500</v>
      </c>
      <c r="K44" s="87">
        <v>3000</v>
      </c>
      <c r="L44" s="87"/>
      <c r="M44" s="87"/>
      <c r="N44" s="87">
        <v>3325</v>
      </c>
      <c r="O44" s="52">
        <f t="shared" si="0"/>
        <v>2596.4285714285716</v>
      </c>
      <c r="P44" s="50">
        <f t="shared" si="1"/>
        <v>3325</v>
      </c>
      <c r="Q44" s="51">
        <f t="shared" si="2"/>
        <v>1500</v>
      </c>
      <c r="T44" s="73"/>
      <c r="U44" s="74"/>
      <c r="V44" s="37"/>
    </row>
    <row r="45" spans="1:22" ht="18" x14ac:dyDescent="0.25">
      <c r="A45" s="14"/>
      <c r="B45" s="24" t="s">
        <v>49</v>
      </c>
      <c r="C45" s="3" t="s">
        <v>7</v>
      </c>
      <c r="D45" s="9">
        <v>126</v>
      </c>
      <c r="E45" s="40">
        <v>2700</v>
      </c>
      <c r="F45" s="45">
        <v>2250</v>
      </c>
      <c r="G45" s="45">
        <v>2800</v>
      </c>
      <c r="H45" s="45">
        <v>3000</v>
      </c>
      <c r="I45" s="86">
        <v>2000</v>
      </c>
      <c r="J45" s="87">
        <v>1500</v>
      </c>
      <c r="K45" s="87"/>
      <c r="L45" s="87"/>
      <c r="M45" s="88">
        <v>2500</v>
      </c>
      <c r="N45" s="88">
        <v>2600</v>
      </c>
      <c r="O45" s="52">
        <f t="shared" si="0"/>
        <v>2418.75</v>
      </c>
      <c r="P45" s="50">
        <f t="shared" si="1"/>
        <v>3000</v>
      </c>
      <c r="Q45" s="51">
        <f t="shared" si="2"/>
        <v>1500</v>
      </c>
      <c r="T45" s="73"/>
      <c r="U45" s="74"/>
      <c r="V45" s="37"/>
    </row>
    <row r="46" spans="1:22" ht="18" x14ac:dyDescent="0.25">
      <c r="A46" s="14"/>
      <c r="B46" s="24" t="s">
        <v>50</v>
      </c>
      <c r="C46" s="3" t="s">
        <v>51</v>
      </c>
      <c r="D46" s="9">
        <v>25</v>
      </c>
      <c r="E46" s="40">
        <v>1200</v>
      </c>
      <c r="F46" s="45">
        <v>1000</v>
      </c>
      <c r="G46" s="45">
        <v>2000</v>
      </c>
      <c r="H46" s="45"/>
      <c r="I46" s="86">
        <v>500</v>
      </c>
      <c r="J46" s="87"/>
      <c r="K46" s="87"/>
      <c r="L46" s="87"/>
      <c r="M46" s="88">
        <v>2000</v>
      </c>
      <c r="N46" s="88"/>
      <c r="O46" s="52">
        <f t="shared" si="0"/>
        <v>1340</v>
      </c>
      <c r="P46" s="50">
        <f t="shared" si="1"/>
        <v>2000</v>
      </c>
      <c r="Q46" s="51">
        <f t="shared" si="2"/>
        <v>500</v>
      </c>
      <c r="T46" s="73"/>
      <c r="U46" s="74"/>
    </row>
    <row r="47" spans="1:22" ht="18" x14ac:dyDescent="0.25">
      <c r="A47" s="14"/>
      <c r="B47" s="24" t="s">
        <v>52</v>
      </c>
      <c r="C47" s="3" t="s">
        <v>37</v>
      </c>
      <c r="D47" s="9">
        <v>13</v>
      </c>
      <c r="E47" s="40">
        <v>1170</v>
      </c>
      <c r="F47" s="45">
        <v>550</v>
      </c>
      <c r="G47" s="45"/>
      <c r="H47" s="45"/>
      <c r="I47" s="86"/>
      <c r="J47" s="87"/>
      <c r="K47" s="87"/>
      <c r="L47" s="87"/>
      <c r="M47" s="87"/>
      <c r="N47" s="87"/>
      <c r="O47" s="52">
        <f t="shared" si="0"/>
        <v>860</v>
      </c>
      <c r="P47" s="50">
        <f t="shared" si="1"/>
        <v>1170</v>
      </c>
      <c r="Q47" s="51">
        <f t="shared" si="2"/>
        <v>550</v>
      </c>
      <c r="T47" s="73"/>
      <c r="U47" s="74"/>
    </row>
    <row r="48" spans="1:22" ht="18" x14ac:dyDescent="0.25">
      <c r="A48" s="14"/>
      <c r="B48" s="24" t="s">
        <v>53</v>
      </c>
      <c r="C48" s="3" t="s">
        <v>54</v>
      </c>
      <c r="D48" s="9">
        <v>12.8</v>
      </c>
      <c r="E48" s="40">
        <v>1040</v>
      </c>
      <c r="F48" s="45">
        <v>900</v>
      </c>
      <c r="G48" s="45">
        <v>650</v>
      </c>
      <c r="H48" s="45">
        <v>480</v>
      </c>
      <c r="I48" s="86">
        <v>1105</v>
      </c>
      <c r="J48" s="87"/>
      <c r="K48" s="87">
        <v>800</v>
      </c>
      <c r="L48" s="87"/>
      <c r="M48" s="88">
        <v>1200</v>
      </c>
      <c r="N48" s="88">
        <v>2750</v>
      </c>
      <c r="O48" s="52">
        <f t="shared" si="0"/>
        <v>1115.625</v>
      </c>
      <c r="P48" s="50">
        <f t="shared" si="1"/>
        <v>2750</v>
      </c>
      <c r="Q48" s="51">
        <f t="shared" si="2"/>
        <v>480</v>
      </c>
      <c r="T48" s="73"/>
      <c r="U48" s="74"/>
    </row>
    <row r="49" spans="1:21" ht="18" x14ac:dyDescent="0.25">
      <c r="A49" s="14"/>
      <c r="B49" s="24" t="s">
        <v>55</v>
      </c>
      <c r="C49" s="3" t="s">
        <v>35</v>
      </c>
      <c r="D49" s="9">
        <v>54</v>
      </c>
      <c r="E49" s="40">
        <v>2750</v>
      </c>
      <c r="F49" s="45">
        <v>1000</v>
      </c>
      <c r="G49" s="45">
        <v>1000</v>
      </c>
      <c r="H49" s="45">
        <v>3000</v>
      </c>
      <c r="I49" s="86">
        <v>2430</v>
      </c>
      <c r="J49" s="87">
        <v>960</v>
      </c>
      <c r="K49" s="87">
        <v>700</v>
      </c>
      <c r="L49" s="87"/>
      <c r="M49" s="87"/>
      <c r="N49" s="88">
        <v>750</v>
      </c>
      <c r="O49" s="52">
        <f t="shared" si="0"/>
        <v>1573.75</v>
      </c>
      <c r="P49" s="50">
        <f t="shared" si="1"/>
        <v>3000</v>
      </c>
      <c r="Q49" s="51">
        <f t="shared" si="2"/>
        <v>700</v>
      </c>
      <c r="T49" s="73"/>
      <c r="U49" s="74"/>
    </row>
    <row r="50" spans="1:21" ht="18" x14ac:dyDescent="0.25">
      <c r="A50" s="14"/>
      <c r="B50" s="24" t="s">
        <v>56</v>
      </c>
      <c r="C50" s="3" t="s">
        <v>7</v>
      </c>
      <c r="D50" s="9">
        <v>90</v>
      </c>
      <c r="E50" s="40">
        <v>2250</v>
      </c>
      <c r="F50" s="45">
        <v>3500</v>
      </c>
      <c r="G50" s="45">
        <v>1800</v>
      </c>
      <c r="H50" s="45">
        <v>2200</v>
      </c>
      <c r="I50" s="86">
        <v>3000</v>
      </c>
      <c r="J50" s="87"/>
      <c r="K50" s="87">
        <v>900</v>
      </c>
      <c r="L50" s="87">
        <v>2800</v>
      </c>
      <c r="M50" s="88">
        <v>3200</v>
      </c>
      <c r="N50" s="88">
        <v>1400</v>
      </c>
      <c r="O50" s="52">
        <f t="shared" si="0"/>
        <v>2338.8888888888887</v>
      </c>
      <c r="P50" s="50">
        <f t="shared" si="1"/>
        <v>3500</v>
      </c>
      <c r="Q50" s="51">
        <f t="shared" si="2"/>
        <v>900</v>
      </c>
      <c r="T50" s="73"/>
      <c r="U50" s="74"/>
    </row>
    <row r="51" spans="1:21" ht="18.75" thickBot="1" x14ac:dyDescent="0.3">
      <c r="A51" s="20"/>
      <c r="B51" s="27" t="s">
        <v>57</v>
      </c>
      <c r="C51" s="5" t="s">
        <v>7</v>
      </c>
      <c r="D51" s="12">
        <v>50</v>
      </c>
      <c r="E51" s="42">
        <v>1250</v>
      </c>
      <c r="F51" s="93">
        <v>1550</v>
      </c>
      <c r="G51" s="93">
        <v>1200</v>
      </c>
      <c r="H51" s="93">
        <v>800</v>
      </c>
      <c r="I51" s="94">
        <v>1800</v>
      </c>
      <c r="J51" s="95"/>
      <c r="K51" s="95">
        <v>500</v>
      </c>
      <c r="L51" s="95">
        <v>400</v>
      </c>
      <c r="M51" s="96">
        <v>1250</v>
      </c>
      <c r="N51" s="96">
        <v>900</v>
      </c>
      <c r="O51" s="53">
        <f t="shared" si="0"/>
        <v>1072.2222222222222</v>
      </c>
      <c r="P51" s="59">
        <f t="shared" si="1"/>
        <v>1800</v>
      </c>
      <c r="Q51" s="60">
        <f t="shared" si="2"/>
        <v>400</v>
      </c>
      <c r="T51" s="73"/>
      <c r="U51" s="74"/>
    </row>
    <row r="52" spans="1:21" ht="18.75" thickBot="1" x14ac:dyDescent="0.3">
      <c r="A52" s="28" t="s">
        <v>58</v>
      </c>
      <c r="B52" s="29" t="s">
        <v>59</v>
      </c>
      <c r="C52" s="6" t="s">
        <v>60</v>
      </c>
      <c r="D52" s="13" t="s">
        <v>60</v>
      </c>
      <c r="E52" s="44">
        <v>320</v>
      </c>
      <c r="F52" s="100">
        <v>330</v>
      </c>
      <c r="G52" s="100">
        <v>350</v>
      </c>
      <c r="H52" s="100">
        <v>300</v>
      </c>
      <c r="I52" s="101">
        <v>330</v>
      </c>
      <c r="J52" s="102">
        <v>340</v>
      </c>
      <c r="K52" s="102">
        <v>340</v>
      </c>
      <c r="L52" s="102">
        <v>330</v>
      </c>
      <c r="M52" s="102">
        <v>340</v>
      </c>
      <c r="N52" s="102">
        <v>340</v>
      </c>
      <c r="O52" s="61">
        <f t="shared" si="0"/>
        <v>332</v>
      </c>
      <c r="P52" s="62">
        <f t="shared" si="1"/>
        <v>350</v>
      </c>
      <c r="Q52" s="63">
        <f t="shared" si="2"/>
        <v>300</v>
      </c>
      <c r="T52" s="73"/>
      <c r="U52" s="74"/>
    </row>
    <row r="53" spans="1:21" ht="18.75" thickTop="1" x14ac:dyDescent="0.25">
      <c r="A53" s="34"/>
      <c r="B53" s="34"/>
      <c r="C53" s="34"/>
      <c r="D53" s="34"/>
      <c r="E53" s="33"/>
      <c r="F53" s="76"/>
      <c r="G53" s="76"/>
      <c r="H53" s="76"/>
      <c r="I53" s="76"/>
      <c r="J53" s="76"/>
      <c r="K53" s="76"/>
      <c r="L53" s="76"/>
      <c r="M53" s="76"/>
      <c r="N53" s="76"/>
      <c r="O53" s="64"/>
      <c r="P53" s="65"/>
      <c r="Q53" s="64"/>
      <c r="T53" s="72"/>
      <c r="U53" s="74"/>
    </row>
    <row r="54" spans="1:21" ht="15.75" x14ac:dyDescent="0.25">
      <c r="O54" s="33"/>
      <c r="T54" s="37"/>
    </row>
    <row r="55" spans="1:21" x14ac:dyDescent="0.25">
      <c r="T55" s="37"/>
    </row>
    <row r="56" spans="1:21" x14ac:dyDescent="0.25">
      <c r="T56" s="37"/>
    </row>
    <row r="57" spans="1:21" x14ac:dyDescent="0.25">
      <c r="T57" s="37"/>
    </row>
  </sheetData>
  <phoneticPr fontId="0" type="noConversion"/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27-3-2018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MANYIBE</dc:creator>
  <cp:lastModifiedBy>Dominic Odhiambo</cp:lastModifiedBy>
  <cp:lastPrinted>2017-03-16T10:47:34Z</cp:lastPrinted>
  <dcterms:created xsi:type="dcterms:W3CDTF">2013-02-12T07:35:08Z</dcterms:created>
  <dcterms:modified xsi:type="dcterms:W3CDTF">2019-12-18T17:06:55Z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85a0d846-eb9c-4d5a-aaed-077c031ee48c</vt:lpwstr>
  </property>
</Properties>
</file>