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ownloads\"/>
    </mc:Choice>
  </mc:AlternateContent>
  <xr:revisionPtr revIDLastSave="0" documentId="8_{AFD4589B-FBF2-4F87-A605-E7E5727F039D}" xr6:coauthVersionLast="47" xr6:coauthVersionMax="47" xr10:uidLastSave="{00000000-0000-0000-0000-000000000000}"/>
  <bookViews>
    <workbookView xWindow="-120" yWindow="-120" windowWidth="29040" windowHeight="15990" xr2:uid="{CD445295-3747-4146-8A67-29787ED77EF2}"/>
  </bookViews>
  <sheets>
    <sheet name="graph" sheetId="4" r:id="rId1"/>
    <sheet name="graph (2)" sheetId="8" state="hidden" r:id="rId2"/>
    <sheet name="mstest" sheetId="5" r:id="rId3"/>
    <sheet name="nunit" sheetId="7" r:id="rId4"/>
    <sheet name="xunit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6" l="1"/>
  <c r="I23" i="6"/>
  <c r="D23" i="6"/>
  <c r="N23" i="7"/>
  <c r="I23" i="7"/>
  <c r="D23" i="7"/>
  <c r="N23" i="5"/>
  <c r="I23" i="5"/>
  <c r="D23" i="5"/>
  <c r="N10" i="6"/>
  <c r="N11" i="6"/>
  <c r="N12" i="6"/>
  <c r="N13" i="6"/>
  <c r="N14" i="6"/>
  <c r="N9" i="5"/>
  <c r="N10" i="5"/>
  <c r="N11" i="5"/>
  <c r="N12" i="5"/>
  <c r="N13" i="5"/>
  <c r="N14" i="5"/>
  <c r="N6" i="7"/>
  <c r="N7" i="7"/>
  <c r="N8" i="7"/>
  <c r="N9" i="7"/>
  <c r="N10" i="7"/>
  <c r="N11" i="7"/>
  <c r="N12" i="7"/>
  <c r="N13" i="7"/>
  <c r="N14" i="7"/>
  <c r="I14" i="6"/>
  <c r="D14" i="6"/>
  <c r="I13" i="6"/>
  <c r="D13" i="6"/>
  <c r="I12" i="6"/>
  <c r="D12" i="6"/>
  <c r="I11" i="6"/>
  <c r="D11" i="6"/>
  <c r="I10" i="6"/>
  <c r="D10" i="6"/>
  <c r="N9" i="6"/>
  <c r="I9" i="6"/>
  <c r="D9" i="6"/>
  <c r="N8" i="6"/>
  <c r="I8" i="6"/>
  <c r="D8" i="6"/>
  <c r="N7" i="6"/>
  <c r="I7" i="6"/>
  <c r="D7" i="6"/>
  <c r="N6" i="6"/>
  <c r="I6" i="6"/>
  <c r="D6" i="6"/>
  <c r="N5" i="6"/>
  <c r="I5" i="6"/>
  <c r="D5" i="6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N5" i="7"/>
  <c r="I5" i="7"/>
  <c r="D5" i="7"/>
  <c r="N19" i="5"/>
  <c r="N18" i="5"/>
  <c r="I19" i="5"/>
  <c r="I18" i="5"/>
  <c r="D19" i="5"/>
  <c r="D18" i="5"/>
  <c r="N8" i="5"/>
  <c r="N7" i="5"/>
  <c r="N6" i="5"/>
  <c r="N5" i="5"/>
  <c r="I5" i="5"/>
  <c r="I14" i="5"/>
  <c r="I13" i="5"/>
  <c r="I12" i="5"/>
  <c r="I11" i="5"/>
  <c r="I10" i="5"/>
  <c r="I9" i="5"/>
  <c r="I8" i="5"/>
  <c r="I7" i="5"/>
  <c r="I6" i="5"/>
  <c r="D14" i="5"/>
  <c r="D6" i="5"/>
  <c r="D7" i="5"/>
  <c r="D8" i="5"/>
  <c r="D9" i="5"/>
  <c r="D10" i="5"/>
  <c r="D11" i="5"/>
  <c r="D12" i="5"/>
  <c r="D13" i="5"/>
  <c r="D5" i="5"/>
  <c r="N19" i="6" l="1"/>
  <c r="D19" i="6"/>
  <c r="I18" i="6"/>
  <c r="D18" i="6"/>
  <c r="I19" i="6"/>
  <c r="N18" i="6"/>
  <c r="N19" i="7"/>
  <c r="I19" i="7"/>
  <c r="D19" i="7"/>
  <c r="D18" i="7"/>
  <c r="I18" i="7"/>
  <c r="N18" i="7"/>
</calcChain>
</file>

<file path=xl/sharedStrings.xml><?xml version="1.0" encoding="utf-8"?>
<sst xmlns="http://schemas.openxmlformats.org/spreadsheetml/2006/main" count="131" uniqueCount="29">
  <si>
    <t>Category100</t>
  </si>
  <si>
    <t>startTime</t>
  </si>
  <si>
    <t>finishTime</t>
  </si>
  <si>
    <t>duration</t>
  </si>
  <si>
    <t>Category1000</t>
  </si>
  <si>
    <t>Category10000</t>
  </si>
  <si>
    <t>Średnia</t>
  </si>
  <si>
    <t>Odchylenie</t>
  </si>
  <si>
    <t>MSTest</t>
  </si>
  <si>
    <t>Start</t>
  </si>
  <si>
    <t>End</t>
  </si>
  <si>
    <t>Nunit</t>
  </si>
  <si>
    <t>xUnit</t>
  </si>
  <si>
    <t>Duration</t>
  </si>
  <si>
    <t>TestMethod</t>
  </si>
  <si>
    <t>Duration [s]</t>
  </si>
  <si>
    <t xml:space="preserve">MSTest </t>
  </si>
  <si>
    <t>Liczba przypadków</t>
  </si>
  <si>
    <t>[s]</t>
  </si>
  <si>
    <t>2.17 ± 0.04</t>
  </si>
  <si>
    <t>3.17 ± 0.12</t>
  </si>
  <si>
    <t>10.54 ± 0.11</t>
  </si>
  <si>
    <t>2.11 ± 0.07</t>
  </si>
  <si>
    <t>2.54 ± 0.06</t>
  </si>
  <si>
    <t>6.16 ± 0.08</t>
  </si>
  <si>
    <t>NUnit</t>
  </si>
  <si>
    <t>6.89 ± 0.07</t>
  </si>
  <si>
    <t>7.23 ± 0.12</t>
  </si>
  <si>
    <t>9.57 ±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</si>
</sst>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h:mm:ss.000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2">
    <xf numFmtId="0" fontId="0" fillId="0" borderId="0" xfId="0"/>
    <xf numFmtId="0" fontId="2" fillId="0" borderId="1" xfId="2" applyBorder="1"/>
    <xf numFmtId="0" fontId="2" fillId="0" borderId="0" xfId="2"/>
    <xf numFmtId="171" fontId="0" fillId="0" borderId="0" xfId="0" applyNumberFormat="1"/>
    <xf numFmtId="2" fontId="0" fillId="0" borderId="0" xfId="0" applyNumberFormat="1"/>
    <xf numFmtId="173" fontId="0" fillId="0" borderId="0" xfId="0" applyNumberFormat="1"/>
    <xf numFmtId="17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1"/>
    <xf numFmtId="173" fontId="1" fillId="2" borderId="0" xfId="1" applyNumberFormat="1"/>
    <xf numFmtId="171" fontId="1" fillId="2" borderId="0" xfId="1" applyNumberFormat="1"/>
    <xf numFmtId="0" fontId="1" fillId="2" borderId="0" xfId="1" applyNumberFormat="1"/>
  </cellXfs>
  <cellStyles count="3">
    <cellStyle name="Good" xfId="1" builtinId="26"/>
    <cellStyle name="Normal" xfId="0" builtinId="0"/>
    <cellStyle name="Normal 2" xfId="2" xr:uid="{1C735834-6EDC-4CFF-AA3A-84D7D26C3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83108779312327E-2"/>
          <c:y val="3.634862100305021E-2"/>
          <c:w val="0.81072184505875144"/>
          <c:h val="0.8169241989448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graph!$B$4</c:f>
              <c:strCache>
                <c:ptCount val="1"/>
                <c:pt idx="0">
                  <c:v>MSTest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graph!$C$4:$L$4</c:f>
              <c:numCache>
                <c:formatCode>General</c:formatCode>
                <c:ptCount val="10"/>
                <c:pt idx="0">
                  <c:v>2.1732000000000005</c:v>
                </c:pt>
                <c:pt idx="1">
                  <c:v>3.1730000000000009</c:v>
                </c:pt>
                <c:pt idx="2">
                  <c:v>10.540499999999998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5-44C5-93AC-8ED7BC079821}"/>
            </c:ext>
          </c:extLst>
        </c:ser>
        <c:ser>
          <c:idx val="1"/>
          <c:order val="1"/>
          <c:tx>
            <c:strRef>
              <c:f>graph!$B$8</c:f>
              <c:strCache>
                <c:ptCount val="1"/>
                <c:pt idx="0">
                  <c:v>xUnit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graph!$C$8:$L$8</c:f>
              <c:numCache>
                <c:formatCode>General</c:formatCode>
                <c:ptCount val="10"/>
                <c:pt idx="0">
                  <c:v>6.8910999999999998</c:v>
                </c:pt>
                <c:pt idx="1">
                  <c:v>7.2267999999999999</c:v>
                </c:pt>
                <c:pt idx="2">
                  <c:v>9.5747900000000001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5-44C5-93AC-8ED7BC079821}"/>
            </c:ext>
          </c:extLst>
        </c:ser>
        <c:ser>
          <c:idx val="2"/>
          <c:order val="2"/>
          <c:tx>
            <c:strRef>
              <c:f>graph!$B$6</c:f>
              <c:strCache>
                <c:ptCount val="1"/>
                <c:pt idx="0">
                  <c:v>Nunit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graph!$C$6:$L$6</c:f>
              <c:numCache>
                <c:formatCode>General</c:formatCode>
                <c:ptCount val="10"/>
                <c:pt idx="0">
                  <c:v>2.1136999999999992</c:v>
                </c:pt>
                <c:pt idx="1">
                  <c:v>2.5389000000000004</c:v>
                </c:pt>
                <c:pt idx="2">
                  <c:v>6.1590000000000007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5-44C5-93AC-8ED7BC07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03967"/>
        <c:axId val="1714208959"/>
      </c:scatterChart>
      <c:valAx>
        <c:axId val="1714203967"/>
        <c:scaling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Liczba przypadków testowych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4208959"/>
        <c:crossesAt val="0"/>
        <c:crossBetween val="midCat"/>
      </c:valAx>
      <c:valAx>
        <c:axId val="17142089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 wykonania</a:t>
                </a:r>
                <a:r>
                  <a:rPr lang="pl-PL" sz="1100" baseline="0"/>
                  <a:t> [s]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4203967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0382013948388096"/>
          <c:y val="0.35117685490499534"/>
          <c:w val="9.6179860516119084E-2"/>
          <c:h val="0.1912829918375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08229865096753E-2"/>
          <c:y val="3.634862100305021E-2"/>
          <c:w val="0.79071190513171263"/>
          <c:h val="0.8169241989448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 (2)'!$B$4</c:f>
              <c:strCache>
                <c:ptCount val="1"/>
                <c:pt idx="0">
                  <c:v>MSTest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 (2)'!$C$3:$L$3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'graph (2)'!$C$4:$L$4</c:f>
              <c:numCache>
                <c:formatCode>General</c:formatCode>
                <c:ptCount val="10"/>
                <c:pt idx="0">
                  <c:v>65.486000000000004</c:v>
                </c:pt>
                <c:pt idx="1">
                  <c:v>81.123000000000005</c:v>
                </c:pt>
                <c:pt idx="2">
                  <c:v>164.76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4-4B67-9470-E2C46BC735B7}"/>
            </c:ext>
          </c:extLst>
        </c:ser>
        <c:ser>
          <c:idx val="1"/>
          <c:order val="1"/>
          <c:tx>
            <c:strRef>
              <c:f>'graph (2)'!$B$6</c:f>
              <c:strCache>
                <c:ptCount val="1"/>
                <c:pt idx="0">
                  <c:v>xUnit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 (2)'!$C$3:$L$3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'graph (2)'!$C$6:$L$6</c:f>
              <c:numCache>
                <c:formatCode>General</c:formatCode>
                <c:ptCount val="10"/>
                <c:pt idx="0">
                  <c:v>93.233999999999995</c:v>
                </c:pt>
                <c:pt idx="1">
                  <c:v>119.03700000000001</c:v>
                </c:pt>
                <c:pt idx="2">
                  <c:v>153.98500000000001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4-4B67-9470-E2C46BC735B7}"/>
            </c:ext>
          </c:extLst>
        </c:ser>
        <c:ser>
          <c:idx val="2"/>
          <c:order val="2"/>
          <c:tx>
            <c:strRef>
              <c:f>'graph (2)'!$B$5</c:f>
              <c:strCache>
                <c:ptCount val="1"/>
                <c:pt idx="0">
                  <c:v>Nunit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 (2)'!$C$3:$L$3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'graph (2)'!$C$5:$L$5</c:f>
              <c:numCache>
                <c:formatCode>General</c:formatCode>
                <c:ptCount val="10"/>
                <c:pt idx="0">
                  <c:v>65.296999999999997</c:v>
                </c:pt>
                <c:pt idx="1">
                  <c:v>72.191999999999993</c:v>
                </c:pt>
                <c:pt idx="2">
                  <c:v>120.39100000000001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4-4B67-9470-E2C46BC7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03967"/>
        <c:axId val="1714208959"/>
      </c:scatterChart>
      <c:valAx>
        <c:axId val="1714203967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Liczba przypadków testowych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4208959"/>
        <c:crossesAt val="0"/>
        <c:crossBetween val="midCat"/>
      </c:valAx>
      <c:valAx>
        <c:axId val="171420895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Czas wykonania</a:t>
                </a:r>
                <a:r>
                  <a:rPr lang="pl-PL" sz="1100" baseline="0"/>
                  <a:t> wszystkich przypadków [s]</a:t>
                </a:r>
                <a:endParaRPr lang="pl-P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4203967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0060960310949567"/>
          <c:y val="0.36800988307816879"/>
          <c:w val="9.3905998564268012E-2"/>
          <c:h val="0.1912829918375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215821</xdr:colOff>
      <xdr:row>11</xdr:row>
      <xdr:rowOff>156908</xdr:rowOff>
    </xdr:from>
    <xdr:to>
      <xdr:col>11</xdr:col>
      <xdr:colOff>371475</xdr:colOff>
      <xdr:row>31</xdr:row>
      <xdr:rowOff>190245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6D7E8-BEA4-4C50-9364-1766AB8AC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625396</xdr:colOff>
      <xdr:row>13</xdr:row>
      <xdr:rowOff>4508</xdr:rowOff>
    </xdr:from>
    <xdr:to>
      <xdr:col>12</xdr:col>
      <xdr:colOff>295275</xdr:colOff>
      <xdr:row>33</xdr:row>
      <xdr:rowOff>37845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A8B7C5-55FA-4764-A6CF-AF596E87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a-mojego-przyjaciela-Domin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"/>
      <sheetName val="read"/>
      <sheetName val="update"/>
      <sheetName val="delete"/>
      <sheetName val="all"/>
      <sheetName val="old"/>
    </sheetNames>
    <sheetDataSet>
      <sheetData sheetId="0">
        <row r="4">
          <cell r="C4">
            <v>10</v>
          </cell>
          <cell r="D4">
            <v>20</v>
          </cell>
          <cell r="E4">
            <v>30</v>
          </cell>
          <cell r="F4">
            <v>40</v>
          </cell>
          <cell r="G4">
            <v>50</v>
          </cell>
          <cell r="H4">
            <v>60</v>
          </cell>
          <cell r="I4">
            <v>70</v>
          </cell>
          <cell r="J4">
            <v>80</v>
          </cell>
          <cell r="K4">
            <v>90</v>
          </cell>
          <cell r="L4">
            <v>100</v>
          </cell>
          <cell r="P4">
            <v>100</v>
          </cell>
          <cell r="Q4">
            <v>200</v>
          </cell>
          <cell r="R4">
            <v>300</v>
          </cell>
          <cell r="S4">
            <v>400</v>
          </cell>
          <cell r="T4">
            <v>500</v>
          </cell>
          <cell r="U4">
            <v>600</v>
          </cell>
          <cell r="V4">
            <v>700</v>
          </cell>
          <cell r="W4">
            <v>800</v>
          </cell>
          <cell r="X4">
            <v>900</v>
          </cell>
          <cell r="Y4">
            <v>1000</v>
          </cell>
        </row>
        <row r="5">
          <cell r="B5" t="str">
            <v>Hibernate</v>
          </cell>
          <cell r="C5">
            <v>57.199649000000001</v>
          </cell>
          <cell r="D5">
            <v>113.476677</v>
          </cell>
          <cell r="E5">
            <v>171.260446</v>
          </cell>
          <cell r="F5">
            <v>231.89447100000001</v>
          </cell>
          <cell r="G5">
            <v>285.97842200000002</v>
          </cell>
          <cell r="H5">
            <v>346.35587399999997</v>
          </cell>
          <cell r="I5">
            <v>400.85427399999998</v>
          </cell>
          <cell r="J5">
            <v>464.15247099999999</v>
          </cell>
          <cell r="K5">
            <v>514.95855700000004</v>
          </cell>
          <cell r="L5">
            <v>580.47795199999996</v>
          </cell>
          <cell r="O5" t="str">
            <v>Hibernate</v>
          </cell>
          <cell r="P5">
            <v>580.47795199999996</v>
          </cell>
          <cell r="Q5">
            <v>918.53454199999999</v>
          </cell>
          <cell r="R5">
            <v>1345.4053699999999</v>
          </cell>
          <cell r="S5">
            <v>1844.6355129999999</v>
          </cell>
          <cell r="T5">
            <v>2237.3572159999999</v>
          </cell>
          <cell r="U5">
            <v>2699.64437</v>
          </cell>
          <cell r="V5">
            <v>3204.6648</v>
          </cell>
          <cell r="W5">
            <v>3616.7860129999999</v>
          </cell>
          <cell r="X5">
            <v>4063.0849800000001</v>
          </cell>
          <cell r="Y5">
            <v>4643.8584929999997</v>
          </cell>
        </row>
        <row r="6">
          <cell r="C6">
            <v>12.080749000000001</v>
          </cell>
          <cell r="D6">
            <v>15.790694999999999</v>
          </cell>
          <cell r="E6">
            <v>21.087658999999999</v>
          </cell>
          <cell r="F6">
            <v>18.102865999999999</v>
          </cell>
          <cell r="G6">
            <v>15.945259999999999</v>
          </cell>
          <cell r="H6">
            <v>11.99075</v>
          </cell>
          <cell r="I6">
            <v>27.880994000000001</v>
          </cell>
          <cell r="J6">
            <v>14.576890000000001</v>
          </cell>
          <cell r="K6">
            <v>16.594863</v>
          </cell>
          <cell r="L6">
            <v>13.783759999999999</v>
          </cell>
          <cell r="P6">
            <v>13.783759999999999</v>
          </cell>
          <cell r="Q6">
            <v>54.905898000000001</v>
          </cell>
          <cell r="R6">
            <v>55.096316999999999</v>
          </cell>
          <cell r="S6">
            <v>48.829630000000002</v>
          </cell>
          <cell r="T6">
            <v>63.536904</v>
          </cell>
          <cell r="U6">
            <v>62.338639000000001</v>
          </cell>
          <cell r="V6">
            <v>61.700468000000001</v>
          </cell>
          <cell r="W6">
            <v>92.420806999999996</v>
          </cell>
          <cell r="X6">
            <v>176.232281</v>
          </cell>
          <cell r="Y6">
            <v>84.383764999999997</v>
          </cell>
        </row>
        <row r="7">
          <cell r="B7" t="str">
            <v>EclipseLink</v>
          </cell>
          <cell r="C7">
            <v>24.48648</v>
          </cell>
          <cell r="D7">
            <v>58.011978999999997</v>
          </cell>
          <cell r="E7">
            <v>101.02271500000001</v>
          </cell>
          <cell r="F7">
            <v>175.49813</v>
          </cell>
          <cell r="G7">
            <v>175.41198299999999</v>
          </cell>
          <cell r="H7">
            <v>208.78753</v>
          </cell>
          <cell r="I7">
            <v>250.57625300000001</v>
          </cell>
          <cell r="J7">
            <v>351.17591299999998</v>
          </cell>
          <cell r="K7">
            <v>582.37017900000001</v>
          </cell>
          <cell r="L7">
            <v>590.60592199999996</v>
          </cell>
          <cell r="O7" t="str">
            <v>EclipseLink</v>
          </cell>
          <cell r="P7">
            <v>590.60592199999996</v>
          </cell>
          <cell r="Q7">
            <v>167.97764799999999</v>
          </cell>
          <cell r="R7">
            <v>341.30858999999998</v>
          </cell>
          <cell r="S7">
            <v>651.61790599999995</v>
          </cell>
          <cell r="T7">
            <v>611.56869200000006</v>
          </cell>
          <cell r="U7">
            <v>728.32531500000005</v>
          </cell>
          <cell r="V7">
            <v>1436.1705730000001</v>
          </cell>
          <cell r="W7">
            <v>2104.782232</v>
          </cell>
          <cell r="X7">
            <v>1538.05312</v>
          </cell>
          <cell r="Y7">
            <v>1175.643429</v>
          </cell>
        </row>
        <row r="8">
          <cell r="C8">
            <v>25.011931000000001</v>
          </cell>
          <cell r="D8">
            <v>35.715308</v>
          </cell>
          <cell r="E8">
            <v>48.368084000000003</v>
          </cell>
          <cell r="F8">
            <v>118.54899500000001</v>
          </cell>
          <cell r="G8">
            <v>50.737876999999997</v>
          </cell>
          <cell r="H8">
            <v>23.849713000000001</v>
          </cell>
          <cell r="I8">
            <v>92.703965999999994</v>
          </cell>
          <cell r="J8">
            <v>120.276173</v>
          </cell>
          <cell r="K8">
            <v>92.180535000000006</v>
          </cell>
          <cell r="L8">
            <v>126.296598</v>
          </cell>
          <cell r="P8">
            <v>126.296598</v>
          </cell>
          <cell r="Q8">
            <v>134.76552799999999</v>
          </cell>
          <cell r="R8">
            <v>96.523296999999999</v>
          </cell>
          <cell r="S8">
            <v>542.76487499999996</v>
          </cell>
          <cell r="T8">
            <v>123.237407</v>
          </cell>
          <cell r="U8">
            <v>252.05728400000001</v>
          </cell>
          <cell r="V8">
            <v>1808.305492</v>
          </cell>
          <cell r="W8">
            <v>207.19922299999999</v>
          </cell>
          <cell r="X8">
            <v>1158.236418</v>
          </cell>
          <cell r="Y8">
            <v>143.34213600000001</v>
          </cell>
        </row>
        <row r="9">
          <cell r="B9" t="str">
            <v>Spring Data</v>
          </cell>
          <cell r="C9">
            <v>87.414268000000007</v>
          </cell>
          <cell r="D9">
            <v>164.05573999999999</v>
          </cell>
          <cell r="E9">
            <v>243.35892000000001</v>
          </cell>
          <cell r="F9">
            <v>326.73126999999999</v>
          </cell>
          <cell r="G9">
            <v>413.86920800000001</v>
          </cell>
          <cell r="H9">
            <v>490.11913800000002</v>
          </cell>
          <cell r="I9">
            <v>570.96900300000004</v>
          </cell>
          <cell r="J9">
            <v>654.91063899999995</v>
          </cell>
          <cell r="K9">
            <v>750.13758700000005</v>
          </cell>
          <cell r="L9">
            <v>809.79438600000003</v>
          </cell>
          <cell r="O9" t="str">
            <v>Spring Data</v>
          </cell>
          <cell r="P9">
            <v>809.79438600000003</v>
          </cell>
          <cell r="Q9">
            <v>1711.7213710000001</v>
          </cell>
          <cell r="R9">
            <v>2447.8749720000001</v>
          </cell>
          <cell r="S9">
            <v>3233.0898649999999</v>
          </cell>
          <cell r="T9">
            <v>4060.0621329999999</v>
          </cell>
          <cell r="U9">
            <v>5013.7272430000003</v>
          </cell>
          <cell r="V9">
            <v>5688.3780500000003</v>
          </cell>
          <cell r="W9">
            <v>6678.1601700000001</v>
          </cell>
          <cell r="X9">
            <v>7253.0382300000001</v>
          </cell>
          <cell r="Y9">
            <v>8327.0189399999999</v>
          </cell>
        </row>
        <row r="10">
          <cell r="C10">
            <v>10.025021000000001</v>
          </cell>
          <cell r="D10">
            <v>3.0899960000000002</v>
          </cell>
          <cell r="E10">
            <v>6.1361340000000002</v>
          </cell>
          <cell r="F10">
            <v>5.1724860000000001</v>
          </cell>
          <cell r="G10">
            <v>31.408628</v>
          </cell>
          <cell r="H10">
            <v>22.351478</v>
          </cell>
          <cell r="I10">
            <v>8.6644860000000001</v>
          </cell>
          <cell r="J10">
            <v>9.3995990000000003</v>
          </cell>
          <cell r="K10">
            <v>12.318225999999999</v>
          </cell>
          <cell r="L10">
            <v>43.526246999999998</v>
          </cell>
          <cell r="P10">
            <v>43.526246999999998</v>
          </cell>
          <cell r="Q10">
            <v>229.892301</v>
          </cell>
          <cell r="R10">
            <v>42.702106000000001</v>
          </cell>
          <cell r="S10">
            <v>141.071765</v>
          </cell>
          <cell r="T10">
            <v>135.34697399999999</v>
          </cell>
          <cell r="U10">
            <v>267.46959199999998</v>
          </cell>
          <cell r="V10">
            <v>85.971996000000004</v>
          </cell>
          <cell r="W10">
            <v>371.34514999999999</v>
          </cell>
          <cell r="X10">
            <v>79.334228999999993</v>
          </cell>
          <cell r="Y10">
            <v>411.09702900000002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8245-843B-4BEA-95E8-14715E847436}">
  <dimension ref="B3:Y9"/>
  <sheetViews>
    <sheetView tabSelected="1" zoomScaleNormal="100" workbookViewId="0">
      <selection activeCell="R14" sqref="R14"/>
    </sheetView>
  </sheetViews>
  <sheetFormatPr defaultRowHeight="15" x14ac:dyDescent="0.25"/>
  <cols>
    <col min="1" max="1" width="11" style="2" bestFit="1" customWidth="1"/>
    <col min="2" max="2" width="17.7109375" style="2" bestFit="1" customWidth="1"/>
    <col min="3" max="13" width="9.140625" style="2"/>
    <col min="14" max="14" width="17.7109375" style="2" bestFit="1" customWidth="1"/>
    <col min="15" max="15" width="11.28515625" style="2" customWidth="1"/>
    <col min="16" max="16" width="11.42578125" style="2" customWidth="1"/>
    <col min="17" max="17" width="12.42578125" style="2" customWidth="1"/>
    <col min="18" max="16384" width="9.140625" style="2"/>
  </cols>
  <sheetData>
    <row r="3" spans="2:25" x14ac:dyDescent="0.25">
      <c r="B3" s="1" t="s">
        <v>17</v>
      </c>
      <c r="C3" s="1">
        <v>100</v>
      </c>
      <c r="D3" s="1">
        <v>1000</v>
      </c>
      <c r="E3" s="1">
        <v>10000</v>
      </c>
      <c r="F3"/>
      <c r="G3"/>
      <c r="H3"/>
      <c r="I3"/>
      <c r="J3"/>
      <c r="K3"/>
      <c r="L3"/>
      <c r="M3"/>
      <c r="N3" t="s">
        <v>17</v>
      </c>
      <c r="O3">
        <v>100</v>
      </c>
      <c r="P3">
        <v>1000</v>
      </c>
      <c r="Q3">
        <v>10000</v>
      </c>
      <c r="R3"/>
      <c r="S3"/>
      <c r="T3"/>
      <c r="U3"/>
      <c r="V3"/>
      <c r="W3"/>
      <c r="X3"/>
      <c r="Y3"/>
    </row>
    <row r="4" spans="2:25" x14ac:dyDescent="0.25">
      <c r="B4" s="1" t="s">
        <v>16</v>
      </c>
      <c r="C4" s="1">
        <v>2.1732000000000005</v>
      </c>
      <c r="D4" s="1">
        <v>3.1730000000000009</v>
      </c>
      <c r="E4" s="1">
        <v>10.540499999999998</v>
      </c>
      <c r="F4" t="s">
        <v>18</v>
      </c>
      <c r="G4"/>
      <c r="H4"/>
      <c r="I4"/>
      <c r="J4"/>
      <c r="K4"/>
      <c r="L4"/>
      <c r="M4"/>
      <c r="N4" t="s">
        <v>16</v>
      </c>
      <c r="O4" s="4" t="s">
        <v>19</v>
      </c>
      <c r="P4" s="4" t="s">
        <v>20</v>
      </c>
      <c r="Q4" s="4" t="s">
        <v>21</v>
      </c>
      <c r="R4"/>
      <c r="S4"/>
      <c r="T4"/>
      <c r="U4"/>
      <c r="V4"/>
      <c r="W4"/>
      <c r="X4"/>
      <c r="Y4"/>
    </row>
    <row r="5" spans="2:25" x14ac:dyDescent="0.25">
      <c r="B5" s="1"/>
      <c r="C5" s="1">
        <v>3.5974682455551514E-2</v>
      </c>
      <c r="D5" s="1">
        <v>0.11648843528675124</v>
      </c>
      <c r="E5" s="1">
        <v>0.11237956516496754</v>
      </c>
      <c r="F5" t="s">
        <v>18</v>
      </c>
      <c r="G5"/>
      <c r="H5"/>
      <c r="I5"/>
      <c r="J5"/>
      <c r="K5"/>
      <c r="L5"/>
      <c r="M5"/>
      <c r="N5" t="s">
        <v>25</v>
      </c>
      <c r="O5" s="4" t="s">
        <v>22</v>
      </c>
      <c r="P5" s="4" t="s">
        <v>23</v>
      </c>
      <c r="Q5" s="4" t="s">
        <v>24</v>
      </c>
      <c r="R5" t="s">
        <v>18</v>
      </c>
      <c r="S5"/>
      <c r="T5"/>
      <c r="U5"/>
      <c r="V5"/>
      <c r="W5"/>
      <c r="X5"/>
      <c r="Y5"/>
    </row>
    <row r="6" spans="2:25" x14ac:dyDescent="0.25">
      <c r="B6" s="1" t="s">
        <v>11</v>
      </c>
      <c r="C6" s="1">
        <v>2.1136999999999992</v>
      </c>
      <c r="D6" s="1">
        <v>2.5389000000000004</v>
      </c>
      <c r="E6" s="1">
        <v>6.1590000000000007</v>
      </c>
      <c r="F6" t="s">
        <v>18</v>
      </c>
      <c r="G6"/>
      <c r="H6"/>
      <c r="I6"/>
      <c r="J6"/>
      <c r="K6"/>
      <c r="L6"/>
      <c r="M6"/>
      <c r="N6" t="s">
        <v>12</v>
      </c>
      <c r="O6" s="4" t="s">
        <v>26</v>
      </c>
      <c r="P6" s="4" t="s">
        <v>27</v>
      </c>
      <c r="Q6" s="4" t="s">
        <v>28</v>
      </c>
      <c r="R6" t="s">
        <v>18</v>
      </c>
      <c r="S6"/>
      <c r="T6"/>
      <c r="U6"/>
      <c r="V6"/>
      <c r="W6"/>
      <c r="X6"/>
      <c r="Y6"/>
    </row>
    <row r="7" spans="2:25" x14ac:dyDescent="0.25">
      <c r="B7" s="1"/>
      <c r="C7" s="1">
        <v>7.1345871172292075E-2</v>
      </c>
      <c r="D7" s="1">
        <v>6.2219057459199791E-2</v>
      </c>
      <c r="E7" s="1">
        <v>8.4076684573601387E-2</v>
      </c>
      <c r="F7" t="s">
        <v>18</v>
      </c>
      <c r="G7"/>
      <c r="H7"/>
      <c r="I7"/>
      <c r="J7"/>
      <c r="K7"/>
      <c r="L7"/>
      <c r="M7"/>
      <c r="N7"/>
      <c r="O7" s="4"/>
      <c r="P7" s="4"/>
      <c r="Q7" s="4"/>
      <c r="R7"/>
      <c r="S7"/>
      <c r="T7"/>
      <c r="U7"/>
      <c r="V7"/>
      <c r="W7"/>
      <c r="X7"/>
      <c r="Y7"/>
    </row>
    <row r="8" spans="2:25" x14ac:dyDescent="0.25">
      <c r="B8" s="1" t="s">
        <v>12</v>
      </c>
      <c r="C8" s="1">
        <v>6.8910999999999998</v>
      </c>
      <c r="D8" s="1">
        <v>7.2267999999999999</v>
      </c>
      <c r="E8" s="1">
        <v>9.5747900000000001</v>
      </c>
      <c r="F8" t="s">
        <v>18</v>
      </c>
      <c r="G8"/>
      <c r="H8"/>
      <c r="I8"/>
      <c r="J8"/>
      <c r="K8"/>
      <c r="L8"/>
      <c r="M8"/>
      <c r="O8" s="4"/>
      <c r="P8" s="4"/>
      <c r="Q8" s="4"/>
      <c r="R8"/>
      <c r="S8"/>
      <c r="T8"/>
      <c r="U8"/>
      <c r="V8"/>
      <c r="W8"/>
      <c r="X8"/>
      <c r="Y8"/>
    </row>
    <row r="9" spans="2:25" x14ac:dyDescent="0.25">
      <c r="B9" s="1"/>
      <c r="C9" s="1">
        <v>7.3563955545875262E-2</v>
      </c>
      <c r="D9" s="1">
        <v>0.11698318967555539</v>
      </c>
      <c r="E9" s="1">
        <v>4.6686863486661623E-2</v>
      </c>
      <c r="F9" t="s">
        <v>18</v>
      </c>
      <c r="G9"/>
      <c r="H9"/>
      <c r="I9"/>
      <c r="J9"/>
      <c r="K9"/>
      <c r="L9"/>
      <c r="M9"/>
      <c r="N9"/>
      <c r="O9" s="4"/>
      <c r="P9" s="4"/>
      <c r="Q9" s="4"/>
      <c r="R9"/>
      <c r="S9"/>
      <c r="T9"/>
      <c r="U9"/>
      <c r="V9"/>
      <c r="W9"/>
      <c r="X9"/>
      <c r="Y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6524-8495-4241-ADA9-1221EAE43C29}">
  <dimension ref="B3:Y6"/>
  <sheetViews>
    <sheetView zoomScaleNormal="100" workbookViewId="0">
      <selection activeCell="B3" sqref="B3:E6"/>
    </sheetView>
  </sheetViews>
  <sheetFormatPr defaultRowHeight="15" x14ac:dyDescent="0.25"/>
  <cols>
    <col min="1" max="1" width="11" style="2" bestFit="1" customWidth="1"/>
    <col min="2" max="2" width="17.7109375" style="2" bestFit="1" customWidth="1"/>
    <col min="3" max="16384" width="9.140625" style="2"/>
  </cols>
  <sheetData>
    <row r="3" spans="2:25" x14ac:dyDescent="0.25">
      <c r="B3" s="1" t="s">
        <v>17</v>
      </c>
      <c r="C3" s="1">
        <v>100</v>
      </c>
      <c r="D3" s="1">
        <v>1000</v>
      </c>
      <c r="E3" s="1">
        <v>10000</v>
      </c>
      <c r="F3"/>
      <c r="G3"/>
      <c r="H3"/>
      <c r="I3"/>
      <c r="J3"/>
      <c r="K3"/>
      <c r="L3"/>
      <c r="O3"/>
      <c r="P3"/>
      <c r="Q3"/>
      <c r="R3"/>
      <c r="S3"/>
      <c r="T3"/>
      <c r="U3"/>
      <c r="V3"/>
      <c r="W3"/>
      <c r="X3"/>
      <c r="Y3"/>
    </row>
    <row r="4" spans="2:25" x14ac:dyDescent="0.25">
      <c r="B4" s="1" t="s">
        <v>8</v>
      </c>
      <c r="C4" s="1">
        <v>65.486000000000004</v>
      </c>
      <c r="D4" s="1">
        <v>81.123000000000005</v>
      </c>
      <c r="E4" s="1">
        <v>164.76</v>
      </c>
      <c r="F4" t="s">
        <v>18</v>
      </c>
      <c r="G4"/>
      <c r="H4"/>
      <c r="I4"/>
      <c r="J4"/>
      <c r="K4"/>
      <c r="L4"/>
      <c r="O4"/>
      <c r="P4"/>
      <c r="Q4"/>
      <c r="R4"/>
      <c r="S4"/>
      <c r="T4"/>
      <c r="U4"/>
      <c r="V4"/>
      <c r="W4"/>
      <c r="X4"/>
      <c r="Y4"/>
    </row>
    <row r="5" spans="2:25" x14ac:dyDescent="0.25">
      <c r="B5" s="1" t="s">
        <v>11</v>
      </c>
      <c r="C5" s="1">
        <v>65.296999999999997</v>
      </c>
      <c r="D5" s="1">
        <v>72.191999999999993</v>
      </c>
      <c r="E5" s="1">
        <v>120.39100000000001</v>
      </c>
      <c r="F5" t="s">
        <v>18</v>
      </c>
      <c r="G5"/>
      <c r="H5"/>
      <c r="I5"/>
      <c r="J5"/>
      <c r="K5"/>
      <c r="L5"/>
      <c r="O5"/>
      <c r="P5"/>
      <c r="Q5"/>
      <c r="R5"/>
      <c r="S5"/>
      <c r="T5"/>
      <c r="U5"/>
      <c r="V5"/>
      <c r="W5"/>
      <c r="X5"/>
      <c r="Y5"/>
    </row>
    <row r="6" spans="2:25" x14ac:dyDescent="0.25">
      <c r="B6" s="1" t="s">
        <v>12</v>
      </c>
      <c r="C6" s="1">
        <v>93.233999999999995</v>
      </c>
      <c r="D6" s="1">
        <v>119.03700000000001</v>
      </c>
      <c r="E6" s="1">
        <v>153.98500000000001</v>
      </c>
      <c r="F6" t="s">
        <v>18</v>
      </c>
      <c r="G6"/>
      <c r="H6"/>
      <c r="I6"/>
      <c r="J6"/>
      <c r="K6"/>
      <c r="L6"/>
      <c r="O6"/>
      <c r="P6"/>
      <c r="Q6"/>
      <c r="R6"/>
      <c r="S6"/>
      <c r="T6"/>
      <c r="U6"/>
      <c r="V6"/>
      <c r="W6"/>
      <c r="X6"/>
      <c r="Y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DF3B-468C-4E68-B6FA-B7759B62EBE2}">
  <dimension ref="A3:N27"/>
  <sheetViews>
    <sheetView workbookViewId="0">
      <selection activeCell="S20" sqref="S20"/>
    </sheetView>
  </sheetViews>
  <sheetFormatPr defaultRowHeight="15" x14ac:dyDescent="0.25"/>
  <cols>
    <col min="2" max="2" width="11.85546875" bestFit="1" customWidth="1"/>
    <col min="3" max="3" width="11.140625" bestFit="1" customWidth="1"/>
    <col min="4" max="4" width="11.7109375" bestFit="1" customWidth="1"/>
    <col min="5" max="5" width="8.28515625" bestFit="1" customWidth="1"/>
    <col min="6" max="6" width="10.42578125" bestFit="1" customWidth="1"/>
    <col min="7" max="7" width="12.85546875" bestFit="1" customWidth="1"/>
    <col min="8" max="8" width="11.42578125" bestFit="1" customWidth="1"/>
    <col min="9" max="9" width="11.7109375" bestFit="1" customWidth="1"/>
    <col min="12" max="12" width="14" bestFit="1" customWidth="1"/>
    <col min="13" max="13" width="11.42578125" bestFit="1" customWidth="1"/>
    <col min="14" max="14" width="11.7109375" bestFit="1" customWidth="1"/>
  </cols>
  <sheetData>
    <row r="3" spans="1:14" x14ac:dyDescent="0.25">
      <c r="B3" t="s">
        <v>0</v>
      </c>
      <c r="G3" t="s">
        <v>4</v>
      </c>
      <c r="L3" t="s">
        <v>5</v>
      </c>
    </row>
    <row r="4" spans="1:14" x14ac:dyDescent="0.25">
      <c r="B4" t="s">
        <v>1</v>
      </c>
      <c r="C4" t="s">
        <v>2</v>
      </c>
      <c r="D4" t="s">
        <v>3</v>
      </c>
      <c r="G4" t="s">
        <v>1</v>
      </c>
      <c r="H4" t="s">
        <v>2</v>
      </c>
      <c r="I4" t="s">
        <v>3</v>
      </c>
      <c r="L4" t="s">
        <v>1</v>
      </c>
      <c r="M4" t="s">
        <v>2</v>
      </c>
      <c r="N4" t="s">
        <v>3</v>
      </c>
    </row>
    <row r="5" spans="1:14" x14ac:dyDescent="0.25">
      <c r="A5">
        <v>1</v>
      </c>
      <c r="B5" s="6">
        <v>6.7640000000000002</v>
      </c>
      <c r="C5" s="6">
        <v>8.9109999999999996</v>
      </c>
      <c r="D5" s="5">
        <f>C5-B5</f>
        <v>2.1469999999999994</v>
      </c>
      <c r="E5" s="4"/>
      <c r="F5">
        <v>1</v>
      </c>
      <c r="G5" s="6">
        <v>6.2770000000000001</v>
      </c>
      <c r="H5">
        <v>9.5530000000000008</v>
      </c>
      <c r="I5" s="5">
        <f t="shared" ref="I5:I14" si="0">H5-G5</f>
        <v>3.2760000000000007</v>
      </c>
      <c r="K5">
        <v>1</v>
      </c>
      <c r="L5" s="6">
        <v>39.893999999999998</v>
      </c>
      <c r="M5">
        <v>50.573999999999998</v>
      </c>
      <c r="N5" s="5">
        <f t="shared" ref="N5" si="1">M5-L5</f>
        <v>10.68</v>
      </c>
    </row>
    <row r="6" spans="1:14" x14ac:dyDescent="0.25">
      <c r="A6">
        <v>2</v>
      </c>
      <c r="B6" s="7">
        <v>13.69</v>
      </c>
      <c r="C6" s="7">
        <v>15.851000000000001</v>
      </c>
      <c r="D6" s="5">
        <f t="shared" ref="D6:D14" si="2">C6-B6</f>
        <v>2.1610000000000014</v>
      </c>
      <c r="F6">
        <v>2</v>
      </c>
      <c r="G6" s="7">
        <v>15.016999999999999</v>
      </c>
      <c r="H6" s="7">
        <v>18.36</v>
      </c>
      <c r="I6" s="5">
        <f>H6-G6</f>
        <v>3.343</v>
      </c>
      <c r="K6">
        <v>2</v>
      </c>
      <c r="L6" s="7">
        <v>57.423000000000002</v>
      </c>
      <c r="M6" s="7">
        <v>67.727999999999994</v>
      </c>
      <c r="N6" s="5">
        <f>M6-L6</f>
        <v>10.304999999999993</v>
      </c>
    </row>
    <row r="7" spans="1:14" x14ac:dyDescent="0.25">
      <c r="A7">
        <v>3</v>
      </c>
      <c r="B7" s="7">
        <v>20.675000000000001</v>
      </c>
      <c r="C7" s="7">
        <v>22.841000000000001</v>
      </c>
      <c r="D7" s="5">
        <f t="shared" si="2"/>
        <v>2.1660000000000004</v>
      </c>
      <c r="F7">
        <v>3</v>
      </c>
      <c r="G7" s="7">
        <v>24.158999999999999</v>
      </c>
      <c r="H7" s="7">
        <v>27.506</v>
      </c>
      <c r="I7" s="5">
        <f>H7-G7</f>
        <v>3.3470000000000013</v>
      </c>
      <c r="K7">
        <v>3</v>
      </c>
      <c r="L7" s="7">
        <v>14.196999999999999</v>
      </c>
      <c r="M7" s="7">
        <v>24.73</v>
      </c>
      <c r="N7" s="5">
        <f>M7-L7</f>
        <v>10.533000000000001</v>
      </c>
    </row>
    <row r="8" spans="1:14" x14ac:dyDescent="0.25">
      <c r="A8">
        <v>4</v>
      </c>
      <c r="B8" s="7">
        <v>27.725000000000001</v>
      </c>
      <c r="C8" s="7">
        <v>29.878</v>
      </c>
      <c r="D8" s="5">
        <f t="shared" si="2"/>
        <v>2.1529999999999987</v>
      </c>
      <c r="F8">
        <v>4</v>
      </c>
      <c r="G8" s="7">
        <v>32.866999999999997</v>
      </c>
      <c r="H8" s="7">
        <v>35.999000000000002</v>
      </c>
      <c r="I8" s="5">
        <f t="shared" si="0"/>
        <v>3.132000000000005</v>
      </c>
      <c r="K8">
        <v>4</v>
      </c>
      <c r="L8" s="7">
        <v>31.212</v>
      </c>
      <c r="M8" s="7">
        <v>41.741</v>
      </c>
      <c r="N8" s="5">
        <f t="shared" ref="N8:N14" si="3">M8-L8</f>
        <v>10.529</v>
      </c>
    </row>
    <row r="9" spans="1:14" x14ac:dyDescent="0.25">
      <c r="A9">
        <v>5</v>
      </c>
      <c r="B9" s="7">
        <v>34.561999999999998</v>
      </c>
      <c r="C9" s="7">
        <v>36.703000000000003</v>
      </c>
      <c r="D9" s="5">
        <f t="shared" si="2"/>
        <v>2.1410000000000053</v>
      </c>
      <c r="F9">
        <v>5</v>
      </c>
      <c r="G9" s="7">
        <v>41.537999999999997</v>
      </c>
      <c r="H9" s="7">
        <v>44.765999999999998</v>
      </c>
      <c r="I9" s="5">
        <f t="shared" si="0"/>
        <v>3.2280000000000015</v>
      </c>
      <c r="K9">
        <v>5</v>
      </c>
      <c r="L9" s="7">
        <v>48.207000000000001</v>
      </c>
      <c r="M9" s="7">
        <v>58.595999999999997</v>
      </c>
      <c r="N9" s="5">
        <f t="shared" si="3"/>
        <v>10.388999999999996</v>
      </c>
    </row>
    <row r="10" spans="1:14" x14ac:dyDescent="0.25">
      <c r="A10">
        <v>6</v>
      </c>
      <c r="B10" s="7">
        <v>41.494999999999997</v>
      </c>
      <c r="C10" s="7">
        <v>43.655999999999999</v>
      </c>
      <c r="D10" s="5">
        <f t="shared" si="2"/>
        <v>2.1610000000000014</v>
      </c>
      <c r="F10">
        <v>6</v>
      </c>
      <c r="G10" s="7">
        <v>49.975999999999999</v>
      </c>
      <c r="H10" s="7">
        <v>53.094000000000001</v>
      </c>
      <c r="I10" s="5">
        <f t="shared" si="0"/>
        <v>3.1180000000000021</v>
      </c>
      <c r="K10">
        <v>6</v>
      </c>
      <c r="L10" s="7">
        <v>5.14</v>
      </c>
      <c r="M10" s="7">
        <v>15.746</v>
      </c>
      <c r="N10" s="5">
        <f t="shared" si="3"/>
        <v>10.606000000000002</v>
      </c>
    </row>
    <row r="11" spans="1:14" x14ac:dyDescent="0.25">
      <c r="A11">
        <v>7</v>
      </c>
      <c r="B11" s="7">
        <v>48.643999999999998</v>
      </c>
      <c r="C11" s="7">
        <v>50.89</v>
      </c>
      <c r="D11" s="5">
        <f t="shared" si="2"/>
        <v>2.2460000000000022</v>
      </c>
      <c r="F11">
        <v>7</v>
      </c>
      <c r="G11" s="7">
        <v>2E-3</v>
      </c>
      <c r="H11" s="7">
        <v>3.0720000000000001</v>
      </c>
      <c r="I11" s="5">
        <f t="shared" si="0"/>
        <v>3.0700000000000003</v>
      </c>
      <c r="K11">
        <v>7</v>
      </c>
      <c r="L11" s="7">
        <v>22.312999999999999</v>
      </c>
      <c r="M11" s="7">
        <v>32.915999999999997</v>
      </c>
      <c r="N11" s="5">
        <f t="shared" si="3"/>
        <v>10.602999999999998</v>
      </c>
    </row>
    <row r="12" spans="1:14" x14ac:dyDescent="0.25">
      <c r="A12">
        <v>8</v>
      </c>
      <c r="B12" s="7">
        <v>55.74</v>
      </c>
      <c r="C12" s="7">
        <v>57.972000000000001</v>
      </c>
      <c r="D12" s="5">
        <f t="shared" si="2"/>
        <v>2.2319999999999993</v>
      </c>
      <c r="F12">
        <v>8</v>
      </c>
      <c r="G12" s="7">
        <v>8.0990000000000002</v>
      </c>
      <c r="H12" s="7">
        <v>11.218</v>
      </c>
      <c r="I12" s="5">
        <f t="shared" si="0"/>
        <v>3.1189999999999998</v>
      </c>
      <c r="K12">
        <v>8</v>
      </c>
      <c r="L12" s="7">
        <v>39.499000000000002</v>
      </c>
      <c r="M12" s="7">
        <v>50.091000000000001</v>
      </c>
      <c r="N12" s="5">
        <f t="shared" si="3"/>
        <v>10.591999999999999</v>
      </c>
    </row>
    <row r="13" spans="1:14" x14ac:dyDescent="0.25">
      <c r="A13">
        <v>9</v>
      </c>
      <c r="B13" s="7">
        <v>2.9849999999999999</v>
      </c>
      <c r="C13" s="7">
        <v>5.157</v>
      </c>
      <c r="D13" s="5">
        <f t="shared" si="2"/>
        <v>2.1720000000000002</v>
      </c>
      <c r="F13">
        <v>9</v>
      </c>
      <c r="G13" s="7">
        <v>16.344000000000001</v>
      </c>
      <c r="H13" s="7">
        <v>19.399000000000001</v>
      </c>
      <c r="I13" s="5">
        <f t="shared" si="0"/>
        <v>3.0549999999999997</v>
      </c>
      <c r="K13">
        <v>9</v>
      </c>
      <c r="L13">
        <v>56.606999999999999</v>
      </c>
      <c r="M13">
        <v>67.433999999999997</v>
      </c>
      <c r="N13" s="5">
        <f t="shared" si="3"/>
        <v>10.826999999999998</v>
      </c>
    </row>
    <row r="14" spans="1:14" x14ac:dyDescent="0.25">
      <c r="A14">
        <v>10</v>
      </c>
      <c r="B14" s="7">
        <v>10.102</v>
      </c>
      <c r="C14" s="7">
        <v>12.255000000000001</v>
      </c>
      <c r="D14" s="5">
        <f t="shared" si="2"/>
        <v>2.1530000000000005</v>
      </c>
      <c r="F14">
        <v>10</v>
      </c>
      <c r="G14" s="7">
        <v>24.358000000000001</v>
      </c>
      <c r="H14" s="7">
        <v>27.4</v>
      </c>
      <c r="I14" s="5">
        <f t="shared" si="0"/>
        <v>3.041999999999998</v>
      </c>
      <c r="K14">
        <v>10</v>
      </c>
      <c r="L14" s="7">
        <v>14.092000000000001</v>
      </c>
      <c r="M14" s="7">
        <v>24.654</v>
      </c>
      <c r="N14" s="5">
        <f t="shared" si="3"/>
        <v>10.561999999999999</v>
      </c>
    </row>
    <row r="15" spans="1:14" x14ac:dyDescent="0.25">
      <c r="D15" s="5"/>
    </row>
    <row r="16" spans="1:14" x14ac:dyDescent="0.25">
      <c r="D16" s="5"/>
    </row>
    <row r="17" spans="2:14" x14ac:dyDescent="0.25">
      <c r="D17" s="5"/>
    </row>
    <row r="18" spans="2:14" x14ac:dyDescent="0.25">
      <c r="C18" s="8" t="s">
        <v>6</v>
      </c>
      <c r="D18" s="9">
        <f>AVERAGE(D5:D14)</f>
        <v>2.1732000000000005</v>
      </c>
      <c r="H18" s="8" t="s">
        <v>6</v>
      </c>
      <c r="I18" s="9">
        <f>AVERAGE(I5:I14)</f>
        <v>3.1730000000000009</v>
      </c>
      <c r="M18" s="8" t="s">
        <v>6</v>
      </c>
      <c r="N18" s="9">
        <f>AVERAGE(N5:N14)</f>
        <v>10.5626</v>
      </c>
    </row>
    <row r="19" spans="2:14" x14ac:dyDescent="0.25">
      <c r="C19" s="8" t="s">
        <v>7</v>
      </c>
      <c r="D19" s="9">
        <f>STDEVA(D5:D14)</f>
        <v>3.5974682455551514E-2</v>
      </c>
      <c r="H19" s="8" t="s">
        <v>7</v>
      </c>
      <c r="I19" s="9">
        <f>STDEVA(I5:I14)</f>
        <v>0.11648843528675124</v>
      </c>
      <c r="M19" s="8" t="s">
        <v>7</v>
      </c>
      <c r="N19" s="9">
        <f>STDEVA(N5:N14)</f>
        <v>0.14397931950264559</v>
      </c>
    </row>
    <row r="20" spans="2:14" x14ac:dyDescent="0.25">
      <c r="D20" s="5"/>
    </row>
    <row r="21" spans="2:14" x14ac:dyDescent="0.25">
      <c r="B21" t="s">
        <v>14</v>
      </c>
      <c r="C21" t="s">
        <v>9</v>
      </c>
      <c r="D21" s="3">
        <v>0.86813384259259252</v>
      </c>
      <c r="G21" t="s">
        <v>14</v>
      </c>
      <c r="H21" t="s">
        <v>9</v>
      </c>
      <c r="I21" s="3">
        <v>0.88271153935185176</v>
      </c>
      <c r="L21" t="s">
        <v>14</v>
      </c>
      <c r="M21" t="s">
        <v>9</v>
      </c>
      <c r="N21" s="3">
        <v>0.89212840277777783</v>
      </c>
    </row>
    <row r="22" spans="2:14" x14ac:dyDescent="0.25">
      <c r="C22" t="s">
        <v>10</v>
      </c>
      <c r="D22" s="3">
        <v>0.86889178240740739</v>
      </c>
      <c r="H22" t="s">
        <v>10</v>
      </c>
      <c r="I22" s="3">
        <v>0.8836504629629629</v>
      </c>
      <c r="M22" t="s">
        <v>10</v>
      </c>
      <c r="N22" s="3">
        <v>0.89403534722222222</v>
      </c>
    </row>
    <row r="23" spans="2:14" x14ac:dyDescent="0.25">
      <c r="C23" s="8" t="s">
        <v>13</v>
      </c>
      <c r="D23" s="10">
        <f>D22-D21</f>
        <v>7.579398148148675E-4</v>
      </c>
      <c r="H23" s="8" t="s">
        <v>13</v>
      </c>
      <c r="I23" s="10">
        <f>I22-I21</f>
        <v>9.3892361111114209E-4</v>
      </c>
      <c r="M23" s="8" t="s">
        <v>13</v>
      </c>
      <c r="N23" s="10">
        <f>N22-N21</f>
        <v>1.9069444444443917E-3</v>
      </c>
    </row>
    <row r="24" spans="2:14" x14ac:dyDescent="0.25">
      <c r="C24" s="8" t="s">
        <v>15</v>
      </c>
      <c r="D24" s="11">
        <v>65.486000000000004</v>
      </c>
      <c r="H24" s="8" t="s">
        <v>15</v>
      </c>
      <c r="I24" s="8">
        <v>81.123000000000005</v>
      </c>
      <c r="M24" s="8" t="s">
        <v>15</v>
      </c>
      <c r="N24" s="8">
        <v>164.76</v>
      </c>
    </row>
    <row r="25" spans="2:14" x14ac:dyDescent="0.25">
      <c r="D25" s="5"/>
    </row>
    <row r="26" spans="2:14" x14ac:dyDescent="0.25">
      <c r="D26" s="5"/>
    </row>
    <row r="27" spans="2:14" x14ac:dyDescent="0.25">
      <c r="D27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ACF1-4C7C-4095-8D10-05B47C12FFB0}">
  <dimension ref="A3:N27"/>
  <sheetViews>
    <sheetView topLeftCell="A4" workbookViewId="0">
      <selection activeCell="N24" sqref="N24"/>
    </sheetView>
  </sheetViews>
  <sheetFormatPr defaultRowHeight="15" x14ac:dyDescent="0.25"/>
  <cols>
    <col min="2" max="2" width="11.85546875" bestFit="1" customWidth="1"/>
    <col min="3" max="3" width="11.42578125" bestFit="1" customWidth="1"/>
    <col min="4" max="4" width="11.7109375" bestFit="1" customWidth="1"/>
    <col min="5" max="5" width="8.28515625" bestFit="1" customWidth="1"/>
    <col min="6" max="6" width="10.42578125" bestFit="1" customWidth="1"/>
    <col min="7" max="7" width="12.85546875" bestFit="1" customWidth="1"/>
    <col min="8" max="8" width="11.42578125" bestFit="1" customWidth="1"/>
    <col min="9" max="9" width="11.7109375" bestFit="1" customWidth="1"/>
    <col min="12" max="12" width="14" bestFit="1" customWidth="1"/>
    <col min="13" max="13" width="11.42578125" bestFit="1" customWidth="1"/>
    <col min="14" max="14" width="11.7109375" bestFit="1" customWidth="1"/>
    <col min="17" max="17" width="11.7109375" bestFit="1" customWidth="1"/>
  </cols>
  <sheetData>
    <row r="3" spans="1:14" x14ac:dyDescent="0.25">
      <c r="B3" t="s">
        <v>0</v>
      </c>
      <c r="G3" t="s">
        <v>4</v>
      </c>
      <c r="L3" t="s">
        <v>5</v>
      </c>
    </row>
    <row r="4" spans="1:14" x14ac:dyDescent="0.25">
      <c r="B4" t="s">
        <v>1</v>
      </c>
      <c r="C4" t="s">
        <v>2</v>
      </c>
      <c r="D4" t="s">
        <v>3</v>
      </c>
      <c r="G4" t="s">
        <v>1</v>
      </c>
      <c r="H4" t="s">
        <v>2</v>
      </c>
      <c r="I4" t="s">
        <v>3</v>
      </c>
      <c r="L4" t="s">
        <v>1</v>
      </c>
      <c r="M4" t="s">
        <v>2</v>
      </c>
      <c r="N4" t="s">
        <v>3</v>
      </c>
    </row>
    <row r="5" spans="1:14" x14ac:dyDescent="0.25">
      <c r="A5">
        <v>1</v>
      </c>
      <c r="B5" s="6">
        <v>17.574000000000002</v>
      </c>
      <c r="C5" s="6">
        <v>19.698</v>
      </c>
      <c r="D5" s="5">
        <f>C5-B5</f>
        <v>2.1239999999999988</v>
      </c>
      <c r="E5" s="4"/>
      <c r="F5">
        <v>1</v>
      </c>
      <c r="G5" s="6">
        <v>33.292999999999999</v>
      </c>
      <c r="H5">
        <v>35.76</v>
      </c>
      <c r="I5" s="5">
        <f t="shared" ref="I5:I14" si="0">H5-G5</f>
        <v>2.4669999999999987</v>
      </c>
      <c r="K5">
        <v>1</v>
      </c>
      <c r="L5" s="6">
        <v>31.591000000000001</v>
      </c>
      <c r="M5">
        <v>37.725000000000001</v>
      </c>
      <c r="N5" s="5">
        <f t="shared" ref="N5:N14" si="1">M5-L5</f>
        <v>6.1340000000000003</v>
      </c>
    </row>
    <row r="6" spans="1:14" x14ac:dyDescent="0.25">
      <c r="A6">
        <v>2</v>
      </c>
      <c r="B6" s="7">
        <v>24.539000000000001</v>
      </c>
      <c r="C6" s="7">
        <v>26.696000000000002</v>
      </c>
      <c r="D6" s="5">
        <f t="shared" ref="D6:D14" si="2">C6-B6</f>
        <v>2.157</v>
      </c>
      <c r="F6">
        <v>2</v>
      </c>
      <c r="G6" s="7">
        <v>40.921999999999997</v>
      </c>
      <c r="H6" s="7">
        <v>43.595999999999997</v>
      </c>
      <c r="I6" s="5">
        <f>H6-G6</f>
        <v>2.6739999999999995</v>
      </c>
      <c r="K6">
        <v>2</v>
      </c>
      <c r="L6" s="7">
        <v>44.264000000000003</v>
      </c>
      <c r="M6" s="7">
        <v>50.487000000000002</v>
      </c>
      <c r="N6" s="5">
        <f t="shared" si="1"/>
        <v>6.222999999999999</v>
      </c>
    </row>
    <row r="7" spans="1:14" x14ac:dyDescent="0.25">
      <c r="A7">
        <v>3</v>
      </c>
      <c r="B7" s="7">
        <v>31.663</v>
      </c>
      <c r="C7" s="7">
        <v>33.793999999999997</v>
      </c>
      <c r="D7" s="5">
        <f t="shared" si="2"/>
        <v>2.1309999999999967</v>
      </c>
      <c r="F7">
        <v>3</v>
      </c>
      <c r="G7" s="7">
        <v>49.311</v>
      </c>
      <c r="H7" s="7">
        <v>51.895000000000003</v>
      </c>
      <c r="I7" s="5">
        <f>H7-G7</f>
        <v>2.5840000000000032</v>
      </c>
      <c r="K7">
        <v>3</v>
      </c>
      <c r="L7" s="7">
        <v>57.036000000000001</v>
      </c>
      <c r="M7" s="7">
        <v>63.14</v>
      </c>
      <c r="N7" s="5">
        <f t="shared" si="1"/>
        <v>6.1039999999999992</v>
      </c>
    </row>
    <row r="8" spans="1:14" x14ac:dyDescent="0.25">
      <c r="A8">
        <v>4</v>
      </c>
      <c r="B8" s="7">
        <v>38.706000000000003</v>
      </c>
      <c r="C8" s="7">
        <v>40.802</v>
      </c>
      <c r="D8" s="5">
        <f t="shared" si="2"/>
        <v>2.0959999999999965</v>
      </c>
      <c r="F8">
        <v>4</v>
      </c>
      <c r="G8" s="7">
        <v>57.021000000000001</v>
      </c>
      <c r="H8" s="7">
        <v>59.569000000000003</v>
      </c>
      <c r="I8" s="5">
        <f t="shared" si="0"/>
        <v>2.5480000000000018</v>
      </c>
      <c r="K8">
        <v>4</v>
      </c>
      <c r="L8" s="7">
        <v>9.8940000000000001</v>
      </c>
      <c r="M8" s="7">
        <v>16.234000000000002</v>
      </c>
      <c r="N8" s="5">
        <f t="shared" si="1"/>
        <v>6.3400000000000016</v>
      </c>
    </row>
    <row r="9" spans="1:14" x14ac:dyDescent="0.25">
      <c r="A9">
        <v>5</v>
      </c>
      <c r="B9" s="7">
        <v>45.847000000000001</v>
      </c>
      <c r="C9" s="7">
        <v>47.908000000000001</v>
      </c>
      <c r="D9" s="5">
        <f t="shared" si="2"/>
        <v>2.0609999999999999</v>
      </c>
      <c r="F9">
        <v>5</v>
      </c>
      <c r="G9" s="7">
        <v>4.641</v>
      </c>
      <c r="H9" s="7">
        <v>7.1429999999999998</v>
      </c>
      <c r="I9" s="5">
        <f t="shared" si="0"/>
        <v>2.5019999999999998</v>
      </c>
      <c r="K9">
        <v>5</v>
      </c>
      <c r="L9" s="7">
        <v>22.853999999999999</v>
      </c>
      <c r="M9" s="7">
        <v>28.984999999999999</v>
      </c>
      <c r="N9" s="5">
        <f t="shared" si="1"/>
        <v>6.1310000000000002</v>
      </c>
    </row>
    <row r="10" spans="1:14" x14ac:dyDescent="0.25">
      <c r="A10">
        <v>6</v>
      </c>
      <c r="B10" s="7">
        <v>52.819000000000003</v>
      </c>
      <c r="C10" s="7">
        <v>54.899000000000001</v>
      </c>
      <c r="D10" s="5">
        <f t="shared" si="2"/>
        <v>2.0799999999999983</v>
      </c>
      <c r="F10">
        <v>6</v>
      </c>
      <c r="G10" s="7">
        <v>12.327999999999999</v>
      </c>
      <c r="H10" s="7">
        <v>14.896000000000001</v>
      </c>
      <c r="I10" s="5">
        <f t="shared" si="0"/>
        <v>2.5680000000000014</v>
      </c>
      <c r="K10">
        <v>6</v>
      </c>
      <c r="L10" s="7">
        <v>35.332000000000001</v>
      </c>
      <c r="M10" s="7">
        <v>41.530999999999999</v>
      </c>
      <c r="N10" s="5">
        <f t="shared" si="1"/>
        <v>6.1989999999999981</v>
      </c>
    </row>
    <row r="11" spans="1:14" x14ac:dyDescent="0.25">
      <c r="A11">
        <v>7</v>
      </c>
      <c r="B11" s="7">
        <v>59.887</v>
      </c>
      <c r="C11" s="7">
        <v>61.942</v>
      </c>
      <c r="D11" s="5">
        <f t="shared" si="2"/>
        <v>2.0549999999999997</v>
      </c>
      <c r="F11">
        <v>7</v>
      </c>
      <c r="G11" s="7">
        <v>20.190999999999999</v>
      </c>
      <c r="H11" s="7">
        <v>22.745999999999999</v>
      </c>
      <c r="I11" s="5">
        <f t="shared" si="0"/>
        <v>2.5549999999999997</v>
      </c>
      <c r="K11">
        <v>7</v>
      </c>
      <c r="L11" s="7">
        <v>48.284999999999997</v>
      </c>
      <c r="M11" s="7">
        <v>54.341999999999999</v>
      </c>
      <c r="N11" s="5">
        <f t="shared" si="1"/>
        <v>6.0570000000000022</v>
      </c>
    </row>
    <row r="12" spans="1:14" x14ac:dyDescent="0.25">
      <c r="A12">
        <v>8</v>
      </c>
      <c r="B12" s="7">
        <v>6.7119999999999997</v>
      </c>
      <c r="C12" s="7">
        <v>8.7430000000000003</v>
      </c>
      <c r="D12" s="5">
        <f t="shared" si="2"/>
        <v>2.0310000000000006</v>
      </c>
      <c r="F12">
        <v>8</v>
      </c>
      <c r="G12" s="7">
        <v>27.870999999999999</v>
      </c>
      <c r="H12" s="7">
        <v>30.38</v>
      </c>
      <c r="I12" s="5">
        <f t="shared" si="0"/>
        <v>2.5090000000000003</v>
      </c>
      <c r="K12">
        <v>8</v>
      </c>
      <c r="L12" s="7">
        <v>0.752</v>
      </c>
      <c r="M12" s="7">
        <v>6.8209999999999997</v>
      </c>
      <c r="N12" s="5">
        <f t="shared" si="1"/>
        <v>6.069</v>
      </c>
    </row>
    <row r="13" spans="1:14" x14ac:dyDescent="0.25">
      <c r="A13">
        <v>9</v>
      </c>
      <c r="B13" s="7">
        <v>13.581</v>
      </c>
      <c r="C13" s="7">
        <v>15.699</v>
      </c>
      <c r="D13" s="5">
        <f t="shared" si="2"/>
        <v>2.1180000000000003</v>
      </c>
      <c r="F13">
        <v>9</v>
      </c>
      <c r="G13" s="7">
        <v>35.503999999999998</v>
      </c>
      <c r="H13" s="7">
        <v>38.021000000000001</v>
      </c>
      <c r="I13" s="5">
        <f t="shared" si="0"/>
        <v>2.517000000000003</v>
      </c>
      <c r="K13">
        <v>9</v>
      </c>
      <c r="L13">
        <v>13.24</v>
      </c>
      <c r="M13">
        <v>19.460999999999999</v>
      </c>
      <c r="N13" s="5">
        <f t="shared" si="1"/>
        <v>6.2209999999999983</v>
      </c>
    </row>
    <row r="14" spans="1:14" x14ac:dyDescent="0.25">
      <c r="A14">
        <v>10</v>
      </c>
      <c r="B14" s="7">
        <v>20.587</v>
      </c>
      <c r="C14" s="7">
        <v>22.870999999999999</v>
      </c>
      <c r="D14" s="5">
        <f t="shared" si="2"/>
        <v>2.2839999999999989</v>
      </c>
      <c r="F14">
        <v>10</v>
      </c>
      <c r="G14" s="7">
        <v>43.02</v>
      </c>
      <c r="H14" s="7">
        <v>45.484999999999999</v>
      </c>
      <c r="I14" s="5">
        <f t="shared" si="0"/>
        <v>2.4649999999999963</v>
      </c>
      <c r="K14">
        <v>10</v>
      </c>
      <c r="L14" s="7">
        <v>31.591000000000001</v>
      </c>
      <c r="M14" s="7">
        <v>37.725000000000001</v>
      </c>
      <c r="N14" s="5">
        <f t="shared" si="1"/>
        <v>6.1340000000000003</v>
      </c>
    </row>
    <row r="15" spans="1:14" x14ac:dyDescent="0.25">
      <c r="D15" s="5"/>
    </row>
    <row r="16" spans="1:14" x14ac:dyDescent="0.25">
      <c r="D16" s="5"/>
    </row>
    <row r="17" spans="2:14" x14ac:dyDescent="0.25">
      <c r="D17" s="5"/>
    </row>
    <row r="18" spans="2:14" x14ac:dyDescent="0.25">
      <c r="C18" s="8" t="s">
        <v>6</v>
      </c>
      <c r="D18" s="9">
        <f>AVERAGE(D5:D14)</f>
        <v>2.1136999999999992</v>
      </c>
      <c r="H18" s="8" t="s">
        <v>6</v>
      </c>
      <c r="I18" s="9">
        <f>AVERAGE(I5:I14)</f>
        <v>2.5389000000000004</v>
      </c>
      <c r="M18" s="8" t="s">
        <v>6</v>
      </c>
      <c r="N18" s="9">
        <f>AVERAGE(N5:N14)</f>
        <v>6.1612</v>
      </c>
    </row>
    <row r="19" spans="2:14" x14ac:dyDescent="0.25">
      <c r="C19" s="8" t="s">
        <v>7</v>
      </c>
      <c r="D19" s="9">
        <f>STDEVA(D5:D14)</f>
        <v>7.1345871172292075E-2</v>
      </c>
      <c r="H19" s="8" t="s">
        <v>7</v>
      </c>
      <c r="I19" s="9">
        <f>STDEVA(I5:I14)</f>
        <v>6.2219057459199791E-2</v>
      </c>
      <c r="M19" s="8" t="s">
        <v>7</v>
      </c>
      <c r="N19" s="9">
        <f>STDEVA(N5:N14)</f>
        <v>8.5515170843800642E-2</v>
      </c>
    </row>
    <row r="20" spans="2:14" x14ac:dyDescent="0.25">
      <c r="D20" s="5"/>
    </row>
    <row r="21" spans="2:14" x14ac:dyDescent="0.25">
      <c r="B21" t="s">
        <v>14</v>
      </c>
      <c r="C21" t="s">
        <v>9</v>
      </c>
      <c r="D21" s="3">
        <v>0.86895340277777777</v>
      </c>
      <c r="G21" t="s">
        <v>14</v>
      </c>
      <c r="H21" t="s">
        <v>9</v>
      </c>
      <c r="I21" s="3">
        <v>0.88371866898148144</v>
      </c>
      <c r="L21" t="s">
        <v>14</v>
      </c>
      <c r="M21" t="s">
        <v>9</v>
      </c>
      <c r="N21" s="3">
        <v>0.89411562499999997</v>
      </c>
    </row>
    <row r="22" spans="2:14" x14ac:dyDescent="0.25">
      <c r="C22" t="s">
        <v>10</v>
      </c>
      <c r="D22" s="3">
        <v>0.8697091550925925</v>
      </c>
      <c r="H22" t="s">
        <v>10</v>
      </c>
      <c r="I22" s="3">
        <v>0.88455422453703703</v>
      </c>
      <c r="M22" t="s">
        <v>10</v>
      </c>
      <c r="N22" s="3">
        <v>0.89550903935185178</v>
      </c>
    </row>
    <row r="23" spans="2:14" x14ac:dyDescent="0.25">
      <c r="C23" s="8" t="s">
        <v>13</v>
      </c>
      <c r="D23" s="10">
        <f>D22-D21</f>
        <v>7.5575231481472827E-4</v>
      </c>
      <c r="H23" s="8" t="s">
        <v>13</v>
      </c>
      <c r="I23" s="10">
        <f>I22-I21</f>
        <v>8.3555555555558936E-4</v>
      </c>
      <c r="M23" s="8" t="s">
        <v>13</v>
      </c>
      <c r="N23" s="10">
        <f>N22-N21</f>
        <v>1.3934143518518072E-3</v>
      </c>
    </row>
    <row r="24" spans="2:14" x14ac:dyDescent="0.25">
      <c r="C24" s="8" t="s">
        <v>15</v>
      </c>
      <c r="D24" s="11">
        <v>65.296999999999997</v>
      </c>
      <c r="H24" s="8" t="s">
        <v>15</v>
      </c>
      <c r="I24" s="8">
        <v>72.191999999999993</v>
      </c>
      <c r="M24" s="8" t="s">
        <v>15</v>
      </c>
      <c r="N24" s="8">
        <v>120.39100000000001</v>
      </c>
    </row>
    <row r="25" spans="2:14" x14ac:dyDescent="0.25">
      <c r="D25" s="5"/>
    </row>
    <row r="26" spans="2:14" x14ac:dyDescent="0.25">
      <c r="D26" s="5"/>
    </row>
    <row r="27" spans="2:14" x14ac:dyDescent="0.25">
      <c r="D2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B4E0-7914-469C-B3B8-E3559E4B57EB}">
  <dimension ref="A3:N27"/>
  <sheetViews>
    <sheetView workbookViewId="0">
      <selection activeCell="N24" sqref="N24"/>
    </sheetView>
  </sheetViews>
  <sheetFormatPr defaultRowHeight="15" x14ac:dyDescent="0.25"/>
  <cols>
    <col min="2" max="2" width="11.85546875" bestFit="1" customWidth="1"/>
    <col min="3" max="3" width="11.42578125" bestFit="1" customWidth="1"/>
    <col min="4" max="4" width="11.7109375" bestFit="1" customWidth="1"/>
    <col min="5" max="5" width="8.28515625" bestFit="1" customWidth="1"/>
    <col min="6" max="6" width="10.42578125" bestFit="1" customWidth="1"/>
    <col min="7" max="7" width="12.85546875" bestFit="1" customWidth="1"/>
    <col min="8" max="8" width="11.42578125" bestFit="1" customWidth="1"/>
    <col min="9" max="9" width="11.7109375" bestFit="1" customWidth="1"/>
    <col min="12" max="12" width="14" bestFit="1" customWidth="1"/>
    <col min="13" max="13" width="11.42578125" bestFit="1" customWidth="1"/>
    <col min="14" max="14" width="11.7109375" bestFit="1" customWidth="1"/>
  </cols>
  <sheetData>
    <row r="3" spans="1:14" x14ac:dyDescent="0.25">
      <c r="B3" t="s">
        <v>0</v>
      </c>
      <c r="G3" t="s">
        <v>4</v>
      </c>
      <c r="L3" t="s">
        <v>5</v>
      </c>
    </row>
    <row r="4" spans="1:14" x14ac:dyDescent="0.25">
      <c r="B4" t="s">
        <v>1</v>
      </c>
      <c r="C4" t="s">
        <v>2</v>
      </c>
      <c r="D4" t="s">
        <v>3</v>
      </c>
      <c r="G4" t="s">
        <v>1</v>
      </c>
      <c r="H4" t="s">
        <v>2</v>
      </c>
      <c r="I4" t="s">
        <v>3</v>
      </c>
      <c r="L4" t="s">
        <v>1</v>
      </c>
      <c r="M4" t="s">
        <v>2</v>
      </c>
      <c r="N4" t="s">
        <v>3</v>
      </c>
    </row>
    <row r="5" spans="1:14" x14ac:dyDescent="0.25">
      <c r="A5">
        <v>1</v>
      </c>
      <c r="B5" s="6">
        <v>27.917000000000002</v>
      </c>
      <c r="C5" s="6">
        <v>34.914999999999999</v>
      </c>
      <c r="D5" s="5">
        <f>C5-B5</f>
        <v>6.9979999999999976</v>
      </c>
      <c r="E5" s="4"/>
      <c r="F5">
        <v>1</v>
      </c>
      <c r="G5" s="6">
        <v>50.756999999999998</v>
      </c>
      <c r="H5">
        <v>58.246000000000002</v>
      </c>
      <c r="I5" s="5">
        <f t="shared" ref="I5:I14" si="0">H5-G5</f>
        <v>7.4890000000000043</v>
      </c>
      <c r="K5">
        <v>1</v>
      </c>
      <c r="L5" s="6">
        <v>38.369999999999997</v>
      </c>
      <c r="M5">
        <v>47.915999999999997</v>
      </c>
      <c r="N5" s="5">
        <f t="shared" ref="N5" si="1">M5-L5</f>
        <v>9.5459999999999994</v>
      </c>
    </row>
    <row r="6" spans="1:14" x14ac:dyDescent="0.25">
      <c r="A6">
        <v>2</v>
      </c>
      <c r="B6" s="7">
        <v>39.719000000000001</v>
      </c>
      <c r="C6" s="7">
        <v>46.512</v>
      </c>
      <c r="D6" s="5">
        <f t="shared" ref="D6:D14" si="2">C6-B6</f>
        <v>6.7929999999999993</v>
      </c>
      <c r="F6">
        <v>2</v>
      </c>
      <c r="G6" s="7">
        <v>3.863</v>
      </c>
      <c r="H6" s="7">
        <v>11.101000000000001</v>
      </c>
      <c r="I6" s="5">
        <f>H6-G6</f>
        <v>7.2380000000000013</v>
      </c>
      <c r="K6">
        <v>2</v>
      </c>
      <c r="L6" s="7">
        <v>54.188000000000002</v>
      </c>
      <c r="M6" s="7">
        <v>63.741999999999997</v>
      </c>
      <c r="N6" s="5">
        <f>M6-L6</f>
        <v>9.5539999999999949</v>
      </c>
    </row>
    <row r="7" spans="1:14" x14ac:dyDescent="0.25">
      <c r="A7">
        <v>3</v>
      </c>
      <c r="B7" s="7">
        <v>51.347999999999999</v>
      </c>
      <c r="C7" s="7">
        <v>58.326999999999998</v>
      </c>
      <c r="D7" s="5">
        <f t="shared" si="2"/>
        <v>6.9789999999999992</v>
      </c>
      <c r="F7">
        <v>3</v>
      </c>
      <c r="G7" s="7">
        <v>16.335000000000001</v>
      </c>
      <c r="H7" s="7">
        <v>23.492000000000001</v>
      </c>
      <c r="I7" s="5">
        <f>H7-G7</f>
        <v>7.157</v>
      </c>
      <c r="K7">
        <v>3</v>
      </c>
      <c r="L7" s="7">
        <v>10.2781</v>
      </c>
      <c r="M7" s="7">
        <v>19.815999999999999</v>
      </c>
      <c r="N7" s="5">
        <f>M7-L7</f>
        <v>9.5378999999999987</v>
      </c>
    </row>
    <row r="8" spans="1:14" x14ac:dyDescent="0.25">
      <c r="A8">
        <v>4</v>
      </c>
      <c r="B8" s="7">
        <v>3.3109999999999999</v>
      </c>
      <c r="C8" s="7">
        <v>10.159000000000001</v>
      </c>
      <c r="D8" s="5">
        <f t="shared" si="2"/>
        <v>6.8480000000000008</v>
      </c>
      <c r="F8">
        <v>4</v>
      </c>
      <c r="G8" s="7">
        <v>17.722999999999999</v>
      </c>
      <c r="H8" s="7">
        <v>25.016999999999999</v>
      </c>
      <c r="I8" s="5">
        <f t="shared" si="0"/>
        <v>7.2940000000000005</v>
      </c>
      <c r="K8">
        <v>4</v>
      </c>
      <c r="L8" s="7">
        <v>26.318000000000001</v>
      </c>
      <c r="M8" s="7">
        <v>35.853000000000002</v>
      </c>
      <c r="N8" s="5">
        <f t="shared" ref="N8:N14" si="3">M8-L8</f>
        <v>9.5350000000000001</v>
      </c>
    </row>
    <row r="9" spans="1:14" x14ac:dyDescent="0.25">
      <c r="A9">
        <v>5</v>
      </c>
      <c r="B9" s="7">
        <v>15.249000000000001</v>
      </c>
      <c r="C9" s="7">
        <v>22.068000000000001</v>
      </c>
      <c r="D9" s="5">
        <f t="shared" si="2"/>
        <v>6.8190000000000008</v>
      </c>
      <c r="F9">
        <v>5</v>
      </c>
      <c r="G9" s="7">
        <v>5.4219999999999997</v>
      </c>
      <c r="H9" s="7">
        <v>12.52</v>
      </c>
      <c r="I9" s="5">
        <f t="shared" si="0"/>
        <v>7.0979999999999999</v>
      </c>
      <c r="K9">
        <v>5</v>
      </c>
      <c r="L9" s="7">
        <v>42.384</v>
      </c>
      <c r="M9" s="7">
        <v>52.03</v>
      </c>
      <c r="N9" s="5">
        <f t="shared" si="3"/>
        <v>9.6460000000000008</v>
      </c>
    </row>
    <row r="10" spans="1:14" x14ac:dyDescent="0.25">
      <c r="A10">
        <v>6</v>
      </c>
      <c r="B10" s="7">
        <v>26.832999999999998</v>
      </c>
      <c r="C10" s="7">
        <v>33.656999999999996</v>
      </c>
      <c r="D10" s="5">
        <f t="shared" si="2"/>
        <v>6.8239999999999981</v>
      </c>
      <c r="F10">
        <v>6</v>
      </c>
      <c r="G10" s="7">
        <v>53.204000000000001</v>
      </c>
      <c r="H10" s="7">
        <v>60.460999999999999</v>
      </c>
      <c r="I10" s="5">
        <f t="shared" si="0"/>
        <v>7.2569999999999979</v>
      </c>
      <c r="K10">
        <v>6</v>
      </c>
      <c r="L10" s="7">
        <v>58.579000000000001</v>
      </c>
      <c r="M10" s="7">
        <v>68.197999999999993</v>
      </c>
      <c r="N10" s="5">
        <f t="shared" si="3"/>
        <v>9.6189999999999927</v>
      </c>
    </row>
    <row r="11" spans="1:14" x14ac:dyDescent="0.25">
      <c r="A11">
        <v>7</v>
      </c>
      <c r="B11" s="7">
        <v>38.607999999999997</v>
      </c>
      <c r="C11" s="7">
        <v>45.512</v>
      </c>
      <c r="D11" s="5">
        <f t="shared" si="2"/>
        <v>6.9040000000000035</v>
      </c>
      <c r="F11">
        <v>7</v>
      </c>
      <c r="G11" s="7">
        <v>5.4219999999999997</v>
      </c>
      <c r="H11" s="7">
        <v>12.52</v>
      </c>
      <c r="I11" s="5">
        <f t="shared" si="0"/>
        <v>7.0979999999999999</v>
      </c>
      <c r="K11">
        <v>7</v>
      </c>
      <c r="L11" s="7">
        <v>14.654999999999999</v>
      </c>
      <c r="M11" s="7">
        <v>24.259</v>
      </c>
      <c r="N11" s="5">
        <f t="shared" si="3"/>
        <v>9.604000000000001</v>
      </c>
    </row>
    <row r="12" spans="1:14" x14ac:dyDescent="0.25">
      <c r="A12">
        <v>8</v>
      </c>
      <c r="B12" s="7">
        <v>50.478999999999999</v>
      </c>
      <c r="C12" s="7">
        <v>57.332000000000001</v>
      </c>
      <c r="D12" s="5">
        <f t="shared" si="2"/>
        <v>6.8530000000000015</v>
      </c>
      <c r="F12">
        <v>8</v>
      </c>
      <c r="G12" s="7">
        <v>17.722999999999999</v>
      </c>
      <c r="H12" s="7">
        <v>25.016999999999999</v>
      </c>
      <c r="I12" s="5">
        <f t="shared" si="0"/>
        <v>7.2940000000000005</v>
      </c>
      <c r="K12">
        <v>8</v>
      </c>
      <c r="L12" s="7">
        <v>30.77</v>
      </c>
      <c r="M12" s="7">
        <v>40.408999999999999</v>
      </c>
      <c r="N12" s="5">
        <f t="shared" si="3"/>
        <v>9.6389999999999993</v>
      </c>
    </row>
    <row r="13" spans="1:14" x14ac:dyDescent="0.25">
      <c r="A13">
        <v>9</v>
      </c>
      <c r="B13" s="7">
        <v>2.15</v>
      </c>
      <c r="C13" s="7">
        <v>9.1140000000000008</v>
      </c>
      <c r="D13" s="5">
        <f t="shared" si="2"/>
        <v>6.9640000000000004</v>
      </c>
      <c r="F13">
        <v>9</v>
      </c>
      <c r="G13" s="7">
        <v>30.106000000000002</v>
      </c>
      <c r="H13" s="7">
        <v>37.286999999999999</v>
      </c>
      <c r="I13" s="5">
        <f t="shared" si="0"/>
        <v>7.1809999999999974</v>
      </c>
      <c r="K13">
        <v>9</v>
      </c>
      <c r="L13">
        <v>46.796999999999997</v>
      </c>
      <c r="M13">
        <v>56.33</v>
      </c>
      <c r="N13" s="5">
        <f t="shared" si="3"/>
        <v>9.5330000000000013</v>
      </c>
    </row>
    <row r="14" spans="1:14" x14ac:dyDescent="0.25">
      <c r="A14">
        <v>10</v>
      </c>
      <c r="B14" s="7">
        <v>14.222</v>
      </c>
      <c r="C14" s="7">
        <v>21.151</v>
      </c>
      <c r="D14" s="5">
        <f t="shared" si="2"/>
        <v>6.9290000000000003</v>
      </c>
      <c r="F14">
        <v>10</v>
      </c>
      <c r="G14" s="7">
        <v>42.631999999999998</v>
      </c>
      <c r="H14" s="7">
        <v>49.793999999999997</v>
      </c>
      <c r="I14" s="5">
        <f t="shared" si="0"/>
        <v>7.161999999999999</v>
      </c>
      <c r="K14">
        <v>10</v>
      </c>
      <c r="L14" s="7">
        <v>2.8210000000000002</v>
      </c>
      <c r="M14" s="7">
        <v>12.355</v>
      </c>
      <c r="N14" s="5">
        <f t="shared" si="3"/>
        <v>9.5340000000000007</v>
      </c>
    </row>
    <row r="15" spans="1:14" x14ac:dyDescent="0.25">
      <c r="D15" s="5"/>
    </row>
    <row r="16" spans="1:14" x14ac:dyDescent="0.25">
      <c r="D16" s="5"/>
    </row>
    <row r="17" spans="2:14" x14ac:dyDescent="0.25">
      <c r="D17" s="5"/>
    </row>
    <row r="18" spans="2:14" x14ac:dyDescent="0.25">
      <c r="C18" s="8" t="s">
        <v>6</v>
      </c>
      <c r="D18" s="9">
        <f>AVERAGE(D5:D14)</f>
        <v>6.8910999999999998</v>
      </c>
      <c r="H18" s="8" t="s">
        <v>6</v>
      </c>
      <c r="I18" s="9">
        <f>AVERAGE(I5:I14)</f>
        <v>7.2267999999999999</v>
      </c>
      <c r="M18" s="8" t="s">
        <v>6</v>
      </c>
      <c r="N18" s="9">
        <f>AVERAGE(N5:N14)</f>
        <v>9.5747900000000001</v>
      </c>
    </row>
    <row r="19" spans="2:14" x14ac:dyDescent="0.25">
      <c r="C19" s="8" t="s">
        <v>7</v>
      </c>
      <c r="D19" s="9">
        <f>STDEVA(D5:D14)</f>
        <v>7.3563955545875262E-2</v>
      </c>
      <c r="H19" s="8" t="s">
        <v>7</v>
      </c>
      <c r="I19" s="9">
        <f>STDEVA(I5:I14)</f>
        <v>0.11698318967555539</v>
      </c>
      <c r="M19" s="8" t="s">
        <v>7</v>
      </c>
      <c r="N19" s="9">
        <f>STDEVA(N5:N14)</f>
        <v>4.6686863486661623E-2</v>
      </c>
    </row>
    <row r="20" spans="2:14" x14ac:dyDescent="0.25">
      <c r="D20" s="5"/>
    </row>
    <row r="21" spans="2:14" x14ac:dyDescent="0.25">
      <c r="B21" t="s">
        <v>14</v>
      </c>
      <c r="C21" t="s">
        <v>9</v>
      </c>
      <c r="D21" s="3">
        <v>0.8697675578703703</v>
      </c>
      <c r="G21" t="s">
        <v>14</v>
      </c>
      <c r="H21" t="s">
        <v>9</v>
      </c>
      <c r="I21" s="3">
        <v>0.8846152430555555</v>
      </c>
      <c r="L21" t="s">
        <v>14</v>
      </c>
      <c r="M21" t="s">
        <v>9</v>
      </c>
      <c r="N21" s="3">
        <v>0.89558298611111109</v>
      </c>
    </row>
    <row r="22" spans="2:14" x14ac:dyDescent="0.25">
      <c r="C22" t="s">
        <v>10</v>
      </c>
      <c r="D22" s="3">
        <v>0.87107813657407407</v>
      </c>
      <c r="H22" t="s">
        <v>10</v>
      </c>
      <c r="I22" s="3">
        <v>0.88599298611111121</v>
      </c>
      <c r="M22" t="s">
        <v>10</v>
      </c>
      <c r="N22" s="3">
        <v>0.89736521990740747</v>
      </c>
    </row>
    <row r="23" spans="2:14" x14ac:dyDescent="0.25">
      <c r="C23" s="8" t="s">
        <v>13</v>
      </c>
      <c r="D23" s="10">
        <f>D22-D21</f>
        <v>1.3105787037037686E-3</v>
      </c>
      <c r="H23" s="8" t="s">
        <v>13</v>
      </c>
      <c r="I23" s="10">
        <f>I22-I21</f>
        <v>1.3777430555557135E-3</v>
      </c>
      <c r="M23" s="8" t="s">
        <v>13</v>
      </c>
      <c r="N23" s="10">
        <f>N22-N21</f>
        <v>1.7822337962963841E-3</v>
      </c>
    </row>
    <row r="24" spans="2:14" x14ac:dyDescent="0.25">
      <c r="C24" s="8" t="s">
        <v>15</v>
      </c>
      <c r="D24" s="11">
        <v>93.233999999999995</v>
      </c>
      <c r="H24" s="8" t="s">
        <v>15</v>
      </c>
      <c r="I24" s="8">
        <v>119.03700000000001</v>
      </c>
      <c r="M24" s="8" t="s">
        <v>15</v>
      </c>
      <c r="N24" s="8">
        <v>153.98500000000001</v>
      </c>
    </row>
    <row r="25" spans="2:14" x14ac:dyDescent="0.25">
      <c r="D25" s="5"/>
    </row>
    <row r="26" spans="2:14" x14ac:dyDescent="0.25">
      <c r="D26" s="5"/>
    </row>
    <row r="27" spans="2:14" x14ac:dyDescent="0.25">
      <c r="D2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graph (2)</vt:lpstr>
      <vt:lpstr>mstest</vt:lpstr>
      <vt:lpstr>nunit</vt:lpstr>
      <vt:lpstr>xunit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2022-06-13T20:14:03Z</dcterms:created>
  <dcterms:modified xsi:type="dcterms:W3CDTF">2022-06-14T01:47:25Z</dcterms:modified>
</cp:coreProperties>
</file>