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9972\Documents\TEMP CDBG Reports\"/>
    </mc:Choice>
  </mc:AlternateContent>
  <xr:revisionPtr revIDLastSave="0" documentId="13_ncr:1_{841A7F2F-F05A-4844-AC73-03252C8C25C0}" xr6:coauthVersionLast="47" xr6:coauthVersionMax="47" xr10:uidLastSave="{00000000-0000-0000-0000-000000000000}"/>
  <bookViews>
    <workbookView xWindow="1590" yWindow="1020" windowWidth="21300" windowHeight="19845" xr2:uid="{00000000-000D-0000-FFFF-FFFF00000000}"/>
  </bookViews>
  <sheets>
    <sheet name="FY22-01" sheetId="2" r:id="rId1"/>
  </sheets>
  <definedNames>
    <definedName name="_xlnm.Print_Titles" localSheetId="0">'FY22-01'!$A:$C,'FY22-01'!$4:$4</definedName>
    <definedName name="Query2" localSheetId="0">'FY22-01'!$A$4:$BB$121</definedName>
    <definedName name="Query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2" l="1"/>
  <c r="F110" i="2"/>
  <c r="F81" i="2"/>
  <c r="F55" i="2"/>
  <c r="F24" i="2"/>
  <c r="F10" i="2"/>
  <c r="F34" i="2"/>
  <c r="Y5" i="2"/>
  <c r="Y6" i="2"/>
  <c r="Y7" i="2"/>
  <c r="Y8" i="2"/>
  <c r="Y9" i="2"/>
  <c r="D10" i="2"/>
  <c r="H10" i="2"/>
  <c r="J10" i="2"/>
  <c r="L10" i="2"/>
  <c r="N10" i="2"/>
  <c r="P10" i="2"/>
  <c r="R10" i="2"/>
  <c r="T10" i="2"/>
  <c r="V10" i="2"/>
  <c r="Y10" i="2"/>
  <c r="AB10" i="2"/>
  <c r="AD10" i="2"/>
  <c r="AF10" i="2"/>
  <c r="AH10" i="2"/>
  <c r="AJ10" i="2"/>
  <c r="AL10" i="2"/>
  <c r="AN10" i="2"/>
  <c r="AP10" i="2"/>
  <c r="Y12" i="2"/>
  <c r="Y13" i="2"/>
  <c r="Y14" i="2"/>
  <c r="Y15" i="2"/>
  <c r="Y16" i="2"/>
  <c r="Y17" i="2"/>
  <c r="Y18" i="2"/>
  <c r="Y19" i="2"/>
  <c r="Y20" i="2"/>
  <c r="Y21" i="2"/>
  <c r="Y22" i="2"/>
  <c r="Y23" i="2"/>
  <c r="D24" i="2"/>
  <c r="H24" i="2"/>
  <c r="J24" i="2"/>
  <c r="L24" i="2"/>
  <c r="N24" i="2"/>
  <c r="P24" i="2"/>
  <c r="R24" i="2"/>
  <c r="T24" i="2"/>
  <c r="V24" i="2"/>
  <c r="Y24" i="2"/>
  <c r="AB24" i="2"/>
  <c r="AD24" i="2"/>
  <c r="AF24" i="2"/>
  <c r="AH24" i="2"/>
  <c r="AJ24" i="2"/>
  <c r="AL24" i="2"/>
  <c r="AN24" i="2"/>
  <c r="AP24" i="2"/>
  <c r="Y26" i="2"/>
  <c r="Y27" i="2"/>
  <c r="Y28" i="2"/>
  <c r="Y29" i="2"/>
  <c r="Y30" i="2"/>
  <c r="Y31" i="2"/>
  <c r="Y32" i="2"/>
  <c r="Y33" i="2"/>
  <c r="D34" i="2"/>
  <c r="H34" i="2"/>
  <c r="J34" i="2"/>
  <c r="L34" i="2"/>
  <c r="N34" i="2"/>
  <c r="P34" i="2"/>
  <c r="R34" i="2"/>
  <c r="T34" i="2"/>
  <c r="V34" i="2"/>
  <c r="Y34" i="2"/>
  <c r="Z34" i="2"/>
  <c r="AB34" i="2"/>
  <c r="AD34" i="2"/>
  <c r="AF34" i="2"/>
  <c r="AH34" i="2"/>
  <c r="AJ34" i="2"/>
  <c r="AL34" i="2"/>
  <c r="AN34" i="2"/>
  <c r="AP34" i="2"/>
  <c r="Y36" i="2"/>
  <c r="Y37" i="2"/>
  <c r="Y38" i="2"/>
  <c r="Y41" i="2"/>
  <c r="Y42" i="2"/>
  <c r="Y43" i="2"/>
  <c r="Y44" i="2"/>
  <c r="Y45" i="2"/>
  <c r="Y46" i="2"/>
  <c r="Y47" i="2"/>
  <c r="Y48" i="2"/>
  <c r="Y49" i="2"/>
  <c r="Y52" i="2"/>
  <c r="Y53" i="2"/>
  <c r="Y54" i="2"/>
  <c r="D55" i="2"/>
  <c r="H55" i="2"/>
  <c r="J55" i="2"/>
  <c r="L55" i="2"/>
  <c r="N55" i="2"/>
  <c r="P55" i="2"/>
  <c r="R55" i="2"/>
  <c r="T55" i="2"/>
  <c r="V55" i="2"/>
  <c r="X55" i="2"/>
  <c r="Y55" i="2" s="1"/>
  <c r="AB55" i="2"/>
  <c r="AD55" i="2"/>
  <c r="AF55" i="2"/>
  <c r="AH55" i="2"/>
  <c r="AJ55" i="2"/>
  <c r="AL55" i="2"/>
  <c r="AN55" i="2"/>
  <c r="AP55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D125" i="2"/>
  <c r="D118" i="2"/>
  <c r="D110" i="2"/>
  <c r="D81" i="2"/>
  <c r="J125" i="2"/>
  <c r="H125" i="2"/>
  <c r="J118" i="2"/>
  <c r="H118" i="2"/>
  <c r="J110" i="2"/>
  <c r="H110" i="2"/>
  <c r="H81" i="2"/>
  <c r="J81" i="2"/>
  <c r="V125" i="2"/>
  <c r="X125" i="2"/>
  <c r="Z125" i="2"/>
  <c r="AB125" i="2"/>
  <c r="AD125" i="2"/>
  <c r="AF125" i="2"/>
  <c r="AH125" i="2"/>
  <c r="AJ125" i="2"/>
  <c r="AL125" i="2"/>
  <c r="AN125" i="2"/>
  <c r="AP125" i="2"/>
  <c r="AR125" i="2"/>
  <c r="AT125" i="2"/>
  <c r="AV125" i="2"/>
  <c r="AX125" i="2"/>
  <c r="AZ125" i="2"/>
  <c r="BB125" i="2"/>
  <c r="T110" i="2"/>
  <c r="V110" i="2"/>
  <c r="X110" i="2"/>
  <c r="Z110" i="2"/>
  <c r="AB110" i="2"/>
  <c r="AD110" i="2"/>
  <c r="AF110" i="2"/>
  <c r="AH110" i="2"/>
  <c r="AJ110" i="2"/>
  <c r="AL110" i="2"/>
  <c r="AN110" i="2"/>
  <c r="AP110" i="2"/>
  <c r="AR110" i="2"/>
  <c r="AT110" i="2"/>
  <c r="AV110" i="2"/>
  <c r="AX110" i="2"/>
  <c r="AZ110" i="2"/>
  <c r="BB110" i="2"/>
  <c r="N125" i="2"/>
  <c r="L125" i="2"/>
  <c r="N118" i="2"/>
  <c r="L118" i="2"/>
  <c r="N110" i="2"/>
  <c r="L110" i="2"/>
  <c r="N81" i="2"/>
  <c r="L81" i="2"/>
  <c r="P81" i="2"/>
  <c r="P110" i="2"/>
  <c r="P118" i="2"/>
  <c r="P125" i="2"/>
  <c r="F127" i="2" l="1"/>
  <c r="D127" i="2"/>
  <c r="J127" i="2"/>
  <c r="K34" i="2" s="1"/>
  <c r="H127" i="2"/>
  <c r="L127" i="2"/>
  <c r="M10" i="2" s="1"/>
  <c r="M94" i="2"/>
  <c r="N127" i="2"/>
  <c r="O10" i="2" s="1"/>
  <c r="P127" i="2"/>
  <c r="Q10" i="2" s="1"/>
  <c r="R125" i="2"/>
  <c r="K80" i="2" l="1"/>
  <c r="K107" i="2"/>
  <c r="E118" i="2"/>
  <c r="E115" i="2"/>
  <c r="M107" i="2"/>
  <c r="M81" i="2"/>
  <c r="M97" i="2"/>
  <c r="M115" i="2"/>
  <c r="M80" i="2"/>
  <c r="K96" i="2"/>
  <c r="G109" i="2"/>
  <c r="G77" i="2"/>
  <c r="G78" i="2"/>
  <c r="G79" i="2"/>
  <c r="G76" i="2"/>
  <c r="G108" i="2"/>
  <c r="G110" i="2"/>
  <c r="G7" i="2"/>
  <c r="G15" i="2"/>
  <c r="G19" i="2"/>
  <c r="G23" i="2"/>
  <c r="G27" i="2"/>
  <c r="G31" i="2"/>
  <c r="G39" i="2"/>
  <c r="G43" i="2"/>
  <c r="G47" i="2"/>
  <c r="G51" i="2"/>
  <c r="G55" i="2"/>
  <c r="G60" i="2"/>
  <c r="G64" i="2"/>
  <c r="G68" i="2"/>
  <c r="G72" i="2"/>
  <c r="G80" i="2"/>
  <c r="G85" i="2"/>
  <c r="G89" i="2"/>
  <c r="G93" i="2"/>
  <c r="G97" i="2"/>
  <c r="G101" i="2"/>
  <c r="G105" i="2"/>
  <c r="G114" i="2"/>
  <c r="G118" i="2"/>
  <c r="G123" i="2"/>
  <c r="G5" i="2"/>
  <c r="G33" i="2"/>
  <c r="G53" i="2"/>
  <c r="G66" i="2"/>
  <c r="G74" i="2"/>
  <c r="G83" i="2"/>
  <c r="G91" i="2"/>
  <c r="G99" i="2"/>
  <c r="G107" i="2"/>
  <c r="G116" i="2"/>
  <c r="G10" i="2"/>
  <c r="G14" i="2"/>
  <c r="G26" i="2"/>
  <c r="G34" i="2"/>
  <c r="G42" i="2"/>
  <c r="G50" i="2"/>
  <c r="G63" i="2"/>
  <c r="G71" i="2"/>
  <c r="G88" i="2"/>
  <c r="G96" i="2"/>
  <c r="G104" i="2"/>
  <c r="G113" i="2"/>
  <c r="G122" i="2"/>
  <c r="G8" i="2"/>
  <c r="G12" i="2"/>
  <c r="G16" i="2"/>
  <c r="G20" i="2"/>
  <c r="G24" i="2"/>
  <c r="G28" i="2"/>
  <c r="G32" i="2"/>
  <c r="G36" i="2"/>
  <c r="G40" i="2"/>
  <c r="G44" i="2"/>
  <c r="G48" i="2"/>
  <c r="G52" i="2"/>
  <c r="G57" i="2"/>
  <c r="G61" i="2"/>
  <c r="G65" i="2"/>
  <c r="G69" i="2"/>
  <c r="G73" i="2"/>
  <c r="G81" i="2"/>
  <c r="G86" i="2"/>
  <c r="G90" i="2"/>
  <c r="G94" i="2"/>
  <c r="G98" i="2"/>
  <c r="G102" i="2"/>
  <c r="G106" i="2"/>
  <c r="G115" i="2"/>
  <c r="G120" i="2"/>
  <c r="G124" i="2"/>
  <c r="G9" i="2"/>
  <c r="G13" i="2"/>
  <c r="G17" i="2"/>
  <c r="G21" i="2"/>
  <c r="G29" i="2"/>
  <c r="G37" i="2"/>
  <c r="G41" i="2"/>
  <c r="G45" i="2"/>
  <c r="G49" i="2"/>
  <c r="G58" i="2"/>
  <c r="G62" i="2"/>
  <c r="G70" i="2"/>
  <c r="G87" i="2"/>
  <c r="G95" i="2"/>
  <c r="G103" i="2"/>
  <c r="G112" i="2"/>
  <c r="G121" i="2"/>
  <c r="G125" i="2"/>
  <c r="G6" i="2"/>
  <c r="G18" i="2"/>
  <c r="G22" i="2"/>
  <c r="G30" i="2"/>
  <c r="G38" i="2"/>
  <c r="G46" i="2"/>
  <c r="G54" i="2"/>
  <c r="G59" i="2"/>
  <c r="G67" i="2"/>
  <c r="G75" i="2"/>
  <c r="G84" i="2"/>
  <c r="G92" i="2"/>
  <c r="G100" i="2"/>
  <c r="G117" i="2"/>
  <c r="G127" i="2"/>
  <c r="M91" i="2"/>
  <c r="M114" i="2"/>
  <c r="K114" i="2"/>
  <c r="K87" i="2"/>
  <c r="K121" i="2"/>
  <c r="K108" i="2"/>
  <c r="K93" i="2"/>
  <c r="M127" i="2"/>
  <c r="K91" i="2"/>
  <c r="K79" i="2"/>
  <c r="K113" i="2"/>
  <c r="K97" i="2"/>
  <c r="K125" i="2"/>
  <c r="K103" i="2"/>
  <c r="K92" i="2"/>
  <c r="K127" i="2"/>
  <c r="K109" i="2"/>
  <c r="K24" i="2"/>
  <c r="M108" i="2"/>
  <c r="M92" i="2"/>
  <c r="Q6" i="2"/>
  <c r="Q12" i="2"/>
  <c r="Q18" i="2"/>
  <c r="Q22" i="2"/>
  <c r="Q5" i="2"/>
  <c r="Q9" i="2"/>
  <c r="Q15" i="2"/>
  <c r="Q17" i="2"/>
  <c r="Q8" i="2"/>
  <c r="Q14" i="2"/>
  <c r="Q16" i="2"/>
  <c r="Q20" i="2"/>
  <c r="Q7" i="2"/>
  <c r="Q13" i="2"/>
  <c r="Q29" i="2"/>
  <c r="Q33" i="2"/>
  <c r="Q36" i="2"/>
  <c r="Q42" i="2"/>
  <c r="Q46" i="2"/>
  <c r="Q52" i="2"/>
  <c r="Q59" i="2"/>
  <c r="Q19" i="2"/>
  <c r="Q27" i="2"/>
  <c r="Q30" i="2"/>
  <c r="Q32" i="2"/>
  <c r="Q38" i="2"/>
  <c r="Q40" i="2"/>
  <c r="Q43" i="2"/>
  <c r="Q45" i="2"/>
  <c r="Q48" i="2"/>
  <c r="Q58" i="2"/>
  <c r="Q61" i="2"/>
  <c r="Q65" i="2"/>
  <c r="Q69" i="2"/>
  <c r="Q73" i="2"/>
  <c r="Q77" i="2"/>
  <c r="Q24" i="2"/>
  <c r="Q34" i="2"/>
  <c r="Q51" i="2"/>
  <c r="Q53" i="2"/>
  <c r="Q55" i="2"/>
  <c r="Q21" i="2"/>
  <c r="Q28" i="2"/>
  <c r="Q31" i="2"/>
  <c r="Q39" i="2"/>
  <c r="Q49" i="2"/>
  <c r="Q50" i="2"/>
  <c r="Q62" i="2"/>
  <c r="Q64" i="2"/>
  <c r="Q26" i="2"/>
  <c r="Q37" i="2"/>
  <c r="Q47" i="2"/>
  <c r="Q57" i="2"/>
  <c r="Q44" i="2"/>
  <c r="Q67" i="2"/>
  <c r="Q70" i="2"/>
  <c r="Q72" i="2"/>
  <c r="Q75" i="2"/>
  <c r="Q23" i="2"/>
  <c r="Q66" i="2"/>
  <c r="Q76" i="2"/>
  <c r="Q41" i="2"/>
  <c r="Q54" i="2"/>
  <c r="Q63" i="2"/>
  <c r="Q60" i="2"/>
  <c r="Q68" i="2"/>
  <c r="Q71" i="2"/>
  <c r="Q74" i="2"/>
  <c r="M78" i="2"/>
  <c r="M90" i="2"/>
  <c r="M109" i="2"/>
  <c r="M112" i="2"/>
  <c r="M104" i="2"/>
  <c r="M88" i="2"/>
  <c r="O5" i="2"/>
  <c r="O9" i="2"/>
  <c r="O15" i="2"/>
  <c r="O17" i="2"/>
  <c r="O21" i="2"/>
  <c r="O8" i="2"/>
  <c r="O14" i="2"/>
  <c r="O16" i="2"/>
  <c r="O20" i="2"/>
  <c r="O7" i="2"/>
  <c r="O13" i="2"/>
  <c r="O19" i="2"/>
  <c r="O23" i="2"/>
  <c r="O28" i="2"/>
  <c r="O32" i="2"/>
  <c r="O39" i="2"/>
  <c r="O40" i="2"/>
  <c r="O41" i="2"/>
  <c r="O45" i="2"/>
  <c r="O49" i="2"/>
  <c r="O58" i="2"/>
  <c r="O6" i="2"/>
  <c r="O18" i="2"/>
  <c r="O29" i="2"/>
  <c r="O42" i="2"/>
  <c r="O51" i="2"/>
  <c r="O53" i="2"/>
  <c r="O64" i="2"/>
  <c r="O68" i="2"/>
  <c r="O72" i="2"/>
  <c r="O76" i="2"/>
  <c r="O12" i="2"/>
  <c r="O26" i="2"/>
  <c r="O31" i="2"/>
  <c r="O37" i="2"/>
  <c r="O44" i="2"/>
  <c r="O47" i="2"/>
  <c r="O52" i="2"/>
  <c r="O22" i="2"/>
  <c r="O57" i="2"/>
  <c r="O61" i="2"/>
  <c r="O27" i="2"/>
  <c r="O30" i="2"/>
  <c r="O36" i="2"/>
  <c r="O38" i="2"/>
  <c r="O46" i="2"/>
  <c r="O48" i="2"/>
  <c r="O54" i="2"/>
  <c r="O60" i="2"/>
  <c r="O63" i="2"/>
  <c r="O33" i="2"/>
  <c r="O43" i="2"/>
  <c r="O65" i="2"/>
  <c r="O69" i="2"/>
  <c r="O77" i="2"/>
  <c r="O55" i="2"/>
  <c r="O62" i="2"/>
  <c r="O73" i="2"/>
  <c r="O59" i="2"/>
  <c r="O50" i="2"/>
  <c r="O66" i="2"/>
  <c r="O71" i="2"/>
  <c r="O74" i="2"/>
  <c r="O24" i="2"/>
  <c r="O67" i="2"/>
  <c r="O70" i="2"/>
  <c r="O75" i="2"/>
  <c r="M124" i="2"/>
  <c r="M102" i="2"/>
  <c r="M86" i="2"/>
  <c r="M87" i="2"/>
  <c r="M105" i="2"/>
  <c r="M89" i="2"/>
  <c r="M99" i="2"/>
  <c r="M117" i="2"/>
  <c r="M100" i="2"/>
  <c r="M84" i="2"/>
  <c r="K78" i="2"/>
  <c r="K95" i="2"/>
  <c r="K112" i="2"/>
  <c r="K84" i="2"/>
  <c r="K100" i="2"/>
  <c r="K117" i="2"/>
  <c r="K85" i="2"/>
  <c r="K101" i="2"/>
  <c r="K123" i="2"/>
  <c r="M8" i="2"/>
  <c r="M14" i="2"/>
  <c r="M16" i="2"/>
  <c r="M20" i="2"/>
  <c r="M7" i="2"/>
  <c r="M13" i="2"/>
  <c r="M19" i="2"/>
  <c r="M6" i="2"/>
  <c r="M12" i="2"/>
  <c r="M18" i="2"/>
  <c r="M5" i="2"/>
  <c r="M22" i="2"/>
  <c r="M27" i="2"/>
  <c r="M31" i="2"/>
  <c r="M38" i="2"/>
  <c r="M44" i="2"/>
  <c r="M48" i="2"/>
  <c r="M50" i="2"/>
  <c r="M51" i="2"/>
  <c r="M54" i="2"/>
  <c r="M57" i="2"/>
  <c r="M61" i="2"/>
  <c r="M26" i="2"/>
  <c r="M37" i="2"/>
  <c r="M47" i="2"/>
  <c r="M52" i="2"/>
  <c r="M60" i="2"/>
  <c r="M63" i="2"/>
  <c r="M67" i="2"/>
  <c r="M71" i="2"/>
  <c r="M75" i="2"/>
  <c r="M9" i="2"/>
  <c r="M23" i="2"/>
  <c r="M24" i="2"/>
  <c r="M28" i="2"/>
  <c r="M33" i="2"/>
  <c r="M34" i="2"/>
  <c r="M36" i="2"/>
  <c r="M39" i="2"/>
  <c r="M41" i="2"/>
  <c r="M46" i="2"/>
  <c r="M49" i="2"/>
  <c r="M55" i="2"/>
  <c r="M29" i="2"/>
  <c r="M30" i="2"/>
  <c r="M32" i="2"/>
  <c r="M53" i="2"/>
  <c r="M59" i="2"/>
  <c r="M65" i="2"/>
  <c r="M40" i="2"/>
  <c r="M66" i="2"/>
  <c r="M74" i="2"/>
  <c r="M17" i="2"/>
  <c r="M42" i="2"/>
  <c r="M58" i="2"/>
  <c r="M21" i="2"/>
  <c r="M43" i="2"/>
  <c r="M69" i="2"/>
  <c r="M15" i="2"/>
  <c r="M45" i="2"/>
  <c r="M62" i="2"/>
  <c r="M64" i="2"/>
  <c r="M68" i="2"/>
  <c r="M73" i="2"/>
  <c r="M76" i="2"/>
  <c r="M70" i="2"/>
  <c r="M72" i="2"/>
  <c r="M77" i="2"/>
  <c r="E5" i="2"/>
  <c r="E9" i="2"/>
  <c r="E15" i="2"/>
  <c r="E17" i="2"/>
  <c r="E21" i="2"/>
  <c r="E8" i="2"/>
  <c r="E14" i="2"/>
  <c r="E16" i="2"/>
  <c r="E20" i="2"/>
  <c r="E7" i="2"/>
  <c r="E13" i="2"/>
  <c r="E19" i="2"/>
  <c r="E28" i="2"/>
  <c r="E32" i="2"/>
  <c r="E39" i="2"/>
  <c r="E40" i="2"/>
  <c r="E41" i="2"/>
  <c r="E45" i="2"/>
  <c r="E49" i="2"/>
  <c r="E58" i="2"/>
  <c r="E62" i="2"/>
  <c r="E12" i="2"/>
  <c r="E22" i="2"/>
  <c r="E27" i="2"/>
  <c r="E30" i="2"/>
  <c r="E38" i="2"/>
  <c r="E43" i="2"/>
  <c r="E48" i="2"/>
  <c r="E61" i="2"/>
  <c r="E64" i="2"/>
  <c r="E68" i="2"/>
  <c r="E72" i="2"/>
  <c r="E76" i="2"/>
  <c r="E80" i="2"/>
  <c r="E85" i="2"/>
  <c r="E89" i="2"/>
  <c r="E93" i="2"/>
  <c r="E97" i="2"/>
  <c r="E101" i="2"/>
  <c r="E105" i="2"/>
  <c r="E109" i="2"/>
  <c r="E123" i="2"/>
  <c r="E29" i="2"/>
  <c r="E42" i="2"/>
  <c r="E51" i="2"/>
  <c r="E53" i="2"/>
  <c r="E36" i="2"/>
  <c r="E44" i="2"/>
  <c r="E46" i="2"/>
  <c r="E54" i="2"/>
  <c r="E55" i="2"/>
  <c r="E59" i="2"/>
  <c r="E18" i="2"/>
  <c r="E26" i="2"/>
  <c r="E50" i="2"/>
  <c r="E67" i="2"/>
  <c r="E70" i="2"/>
  <c r="E75" i="2"/>
  <c r="E78" i="2"/>
  <c r="E84" i="2"/>
  <c r="E90" i="2"/>
  <c r="E95" i="2"/>
  <c r="E100" i="2"/>
  <c r="E106" i="2"/>
  <c r="E112" i="2"/>
  <c r="E117" i="2"/>
  <c r="E124" i="2"/>
  <c r="E37" i="2"/>
  <c r="E71" i="2"/>
  <c r="E74" i="2"/>
  <c r="E87" i="2"/>
  <c r="E98" i="2"/>
  <c r="E108" i="2"/>
  <c r="E121" i="2"/>
  <c r="E31" i="2"/>
  <c r="E33" i="2"/>
  <c r="E63" i="2"/>
  <c r="E6" i="2"/>
  <c r="E23" i="2"/>
  <c r="E34" i="2"/>
  <c r="E47" i="2"/>
  <c r="E60" i="2"/>
  <c r="E69" i="2"/>
  <c r="E77" i="2"/>
  <c r="E79" i="2"/>
  <c r="E86" i="2"/>
  <c r="E91" i="2"/>
  <c r="E96" i="2"/>
  <c r="E102" i="2"/>
  <c r="E107" i="2"/>
  <c r="E113" i="2"/>
  <c r="E120" i="2"/>
  <c r="E66" i="2"/>
  <c r="E81" i="2"/>
  <c r="E92" i="2"/>
  <c r="E103" i="2"/>
  <c r="E127" i="2"/>
  <c r="E52" i="2"/>
  <c r="E57" i="2"/>
  <c r="E65" i="2"/>
  <c r="E94" i="2"/>
  <c r="E116" i="2"/>
  <c r="E83" i="2"/>
  <c r="E73" i="2"/>
  <c r="E110" i="2"/>
  <c r="E99" i="2"/>
  <c r="E122" i="2"/>
  <c r="E104" i="2"/>
  <c r="E88" i="2"/>
  <c r="M125" i="2"/>
  <c r="M106" i="2"/>
  <c r="M95" i="2"/>
  <c r="M93" i="2"/>
  <c r="M122" i="2"/>
  <c r="I6" i="2"/>
  <c r="I12" i="2"/>
  <c r="I18" i="2"/>
  <c r="I22" i="2"/>
  <c r="I5" i="2"/>
  <c r="I9" i="2"/>
  <c r="I15" i="2"/>
  <c r="I17" i="2"/>
  <c r="I8" i="2"/>
  <c r="I14" i="2"/>
  <c r="I16" i="2"/>
  <c r="I20" i="2"/>
  <c r="I19" i="2"/>
  <c r="I29" i="2"/>
  <c r="I33" i="2"/>
  <c r="I36" i="2"/>
  <c r="I42" i="2"/>
  <c r="I46" i="2"/>
  <c r="I52" i="2"/>
  <c r="I59" i="2"/>
  <c r="I23" i="2"/>
  <c r="I50" i="2"/>
  <c r="I54" i="2"/>
  <c r="I65" i="2"/>
  <c r="I69" i="2"/>
  <c r="I73" i="2"/>
  <c r="I77" i="2"/>
  <c r="I7" i="2"/>
  <c r="I21" i="2"/>
  <c r="I24" i="2"/>
  <c r="I27" i="2"/>
  <c r="I30" i="2"/>
  <c r="I32" i="2"/>
  <c r="I34" i="2"/>
  <c r="I38" i="2"/>
  <c r="I40" i="2"/>
  <c r="I43" i="2"/>
  <c r="I45" i="2"/>
  <c r="I48" i="2"/>
  <c r="I55" i="2"/>
  <c r="I26" i="2"/>
  <c r="I37" i="2"/>
  <c r="I47" i="2"/>
  <c r="I53" i="2"/>
  <c r="I60" i="2"/>
  <c r="I41" i="2"/>
  <c r="I44" i="2"/>
  <c r="I51" i="2"/>
  <c r="I58" i="2"/>
  <c r="I62" i="2"/>
  <c r="I64" i="2"/>
  <c r="I28" i="2"/>
  <c r="I31" i="2"/>
  <c r="I57" i="2"/>
  <c r="I63" i="2"/>
  <c r="I39" i="2"/>
  <c r="I66" i="2"/>
  <c r="I68" i="2"/>
  <c r="I49" i="2"/>
  <c r="I67" i="2"/>
  <c r="I70" i="2"/>
  <c r="I72" i="2"/>
  <c r="I75" i="2"/>
  <c r="I13" i="2"/>
  <c r="I61" i="2"/>
  <c r="I74" i="2"/>
  <c r="I76" i="2"/>
  <c r="I71" i="2"/>
  <c r="K7" i="2"/>
  <c r="K13" i="2"/>
  <c r="K19" i="2"/>
  <c r="K23" i="2"/>
  <c r="K6" i="2"/>
  <c r="K12" i="2"/>
  <c r="K18" i="2"/>
  <c r="K5" i="2"/>
  <c r="K9" i="2"/>
  <c r="K15" i="2"/>
  <c r="K17" i="2"/>
  <c r="K21" i="2"/>
  <c r="K8" i="2"/>
  <c r="K14" i="2"/>
  <c r="K26" i="2"/>
  <c r="K30" i="2"/>
  <c r="K37" i="2"/>
  <c r="K43" i="2"/>
  <c r="K47" i="2"/>
  <c r="K53" i="2"/>
  <c r="K60" i="2"/>
  <c r="K28" i="2"/>
  <c r="K31" i="2"/>
  <c r="K33" i="2"/>
  <c r="K36" i="2"/>
  <c r="K39" i="2"/>
  <c r="K41" i="2"/>
  <c r="K44" i="2"/>
  <c r="K46" i="2"/>
  <c r="K49" i="2"/>
  <c r="K57" i="2"/>
  <c r="K59" i="2"/>
  <c r="K62" i="2"/>
  <c r="K66" i="2"/>
  <c r="K70" i="2"/>
  <c r="K74" i="2"/>
  <c r="K94" i="2"/>
  <c r="K22" i="2"/>
  <c r="K50" i="2"/>
  <c r="K54" i="2"/>
  <c r="K27" i="2"/>
  <c r="K38" i="2"/>
  <c r="K48" i="2"/>
  <c r="K52" i="2"/>
  <c r="K63" i="2"/>
  <c r="K65" i="2"/>
  <c r="K42" i="2"/>
  <c r="K45" i="2"/>
  <c r="K16" i="2"/>
  <c r="K20" i="2"/>
  <c r="K29" i="2"/>
  <c r="K32" i="2"/>
  <c r="K61" i="2"/>
  <c r="K64" i="2"/>
  <c r="K68" i="2"/>
  <c r="K71" i="2"/>
  <c r="K73" i="2"/>
  <c r="K76" i="2"/>
  <c r="K86" i="2"/>
  <c r="K106" i="2"/>
  <c r="K51" i="2"/>
  <c r="K72" i="2"/>
  <c r="K75" i="2"/>
  <c r="K98" i="2"/>
  <c r="K40" i="2"/>
  <c r="K58" i="2"/>
  <c r="K90" i="2"/>
  <c r="K115" i="2"/>
  <c r="K67" i="2"/>
  <c r="K69" i="2"/>
  <c r="K77" i="2"/>
  <c r="K120" i="2"/>
  <c r="K55" i="2"/>
  <c r="K124" i="2"/>
  <c r="K81" i="2"/>
  <c r="K102" i="2"/>
  <c r="K110" i="2"/>
  <c r="E24" i="2"/>
  <c r="E10" i="2"/>
  <c r="M116" i="2"/>
  <c r="M118" i="2"/>
  <c r="M103" i="2"/>
  <c r="M120" i="2"/>
  <c r="M98" i="2"/>
  <c r="M121" i="2"/>
  <c r="M123" i="2"/>
  <c r="M101" i="2"/>
  <c r="M85" i="2"/>
  <c r="M83" i="2"/>
  <c r="M113" i="2"/>
  <c r="M96" i="2"/>
  <c r="M79" i="2"/>
  <c r="K83" i="2"/>
  <c r="K99" i="2"/>
  <c r="K116" i="2"/>
  <c r="K88" i="2"/>
  <c r="K104" i="2"/>
  <c r="K122" i="2"/>
  <c r="K89" i="2"/>
  <c r="K105" i="2"/>
  <c r="I10" i="2"/>
  <c r="K10" i="2"/>
  <c r="K118" i="2"/>
  <c r="O34" i="2"/>
  <c r="E125" i="2"/>
  <c r="I125" i="2"/>
  <c r="I81" i="2"/>
  <c r="I110" i="2"/>
  <c r="I79" i="2"/>
  <c r="I84" i="2"/>
  <c r="I88" i="2"/>
  <c r="I92" i="2"/>
  <c r="I96" i="2"/>
  <c r="I100" i="2"/>
  <c r="I104" i="2"/>
  <c r="I108" i="2"/>
  <c r="I113" i="2"/>
  <c r="I117" i="2"/>
  <c r="I122" i="2"/>
  <c r="I127" i="2"/>
  <c r="I83" i="2"/>
  <c r="I91" i="2"/>
  <c r="I103" i="2"/>
  <c r="I116" i="2"/>
  <c r="I80" i="2"/>
  <c r="I85" i="2"/>
  <c r="I89" i="2"/>
  <c r="I93" i="2"/>
  <c r="I97" i="2"/>
  <c r="I101" i="2"/>
  <c r="I105" i="2"/>
  <c r="I109" i="2"/>
  <c r="I114" i="2"/>
  <c r="I123" i="2"/>
  <c r="I95" i="2"/>
  <c r="I112" i="2"/>
  <c r="I86" i="2"/>
  <c r="I90" i="2"/>
  <c r="I94" i="2"/>
  <c r="I98" i="2"/>
  <c r="I102" i="2"/>
  <c r="I106" i="2"/>
  <c r="I115" i="2"/>
  <c r="I120" i="2"/>
  <c r="I124" i="2"/>
  <c r="I78" i="2"/>
  <c r="I87" i="2"/>
  <c r="I99" i="2"/>
  <c r="I107" i="2"/>
  <c r="I121" i="2"/>
  <c r="I118" i="2"/>
  <c r="Q85" i="2"/>
  <c r="Q101" i="2"/>
  <c r="Q116" i="2"/>
  <c r="Q79" i="2"/>
  <c r="Q107" i="2"/>
  <c r="Q100" i="2"/>
  <c r="Q98" i="2"/>
  <c r="Q78" i="2"/>
  <c r="Q117" i="2"/>
  <c r="Q103" i="2"/>
  <c r="Q89" i="2"/>
  <c r="Q105" i="2"/>
  <c r="Q120" i="2"/>
  <c r="Q87" i="2"/>
  <c r="Q114" i="2"/>
  <c r="Q108" i="2"/>
  <c r="Q86" i="2"/>
  <c r="Q102" i="2"/>
  <c r="Q121" i="2"/>
  <c r="Q93" i="2"/>
  <c r="Q109" i="2"/>
  <c r="Q124" i="2"/>
  <c r="Q91" i="2"/>
  <c r="Q122" i="2"/>
  <c r="Q80" i="2"/>
  <c r="Q115" i="2"/>
  <c r="Q90" i="2"/>
  <c r="Q106" i="2"/>
  <c r="Q83" i="2"/>
  <c r="M110" i="2"/>
  <c r="Q97" i="2"/>
  <c r="Q112" i="2"/>
  <c r="Q127" i="2"/>
  <c r="Q99" i="2"/>
  <c r="Q125" i="2"/>
  <c r="Q88" i="2"/>
  <c r="Q118" i="2"/>
  <c r="Q94" i="2"/>
  <c r="Q113" i="2"/>
  <c r="Q95" i="2"/>
  <c r="O78" i="2"/>
  <c r="O83" i="2"/>
  <c r="O87" i="2"/>
  <c r="O91" i="2"/>
  <c r="O95" i="2"/>
  <c r="O99" i="2"/>
  <c r="O103" i="2"/>
  <c r="O107" i="2"/>
  <c r="O112" i="2"/>
  <c r="O116" i="2"/>
  <c r="O121" i="2"/>
  <c r="O90" i="2"/>
  <c r="O115" i="2"/>
  <c r="O79" i="2"/>
  <c r="O84" i="2"/>
  <c r="O88" i="2"/>
  <c r="O92" i="2"/>
  <c r="O96" i="2"/>
  <c r="O100" i="2"/>
  <c r="O104" i="2"/>
  <c r="O108" i="2"/>
  <c r="O113" i="2"/>
  <c r="O117" i="2"/>
  <c r="O122" i="2"/>
  <c r="O127" i="2"/>
  <c r="O86" i="2"/>
  <c r="O98" i="2"/>
  <c r="O106" i="2"/>
  <c r="O120" i="2"/>
  <c r="O80" i="2"/>
  <c r="O85" i="2"/>
  <c r="O89" i="2"/>
  <c r="O93" i="2"/>
  <c r="O97" i="2"/>
  <c r="O101" i="2"/>
  <c r="O105" i="2"/>
  <c r="O109" i="2"/>
  <c r="O114" i="2"/>
  <c r="O123" i="2"/>
  <c r="O81" i="2"/>
  <c r="O94" i="2"/>
  <c r="O102" i="2"/>
  <c r="O110" i="2"/>
  <c r="O124" i="2"/>
  <c r="O118" i="2"/>
  <c r="O125" i="2"/>
  <c r="Q92" i="2"/>
  <c r="Q96" i="2"/>
  <c r="Q104" i="2"/>
  <c r="Q123" i="2"/>
  <c r="Q110" i="2"/>
  <c r="Q84" i="2"/>
  <c r="Q111" i="2"/>
  <c r="Q81" i="2"/>
  <c r="R118" i="2"/>
  <c r="R110" i="2"/>
  <c r="R81" i="2"/>
  <c r="R127" i="2" l="1"/>
  <c r="T118" i="2"/>
  <c r="T125" i="2"/>
  <c r="T81" i="2"/>
  <c r="S7" i="2" l="1"/>
  <c r="S13" i="2"/>
  <c r="S19" i="2"/>
  <c r="S23" i="2"/>
  <c r="S6" i="2"/>
  <c r="S12" i="2"/>
  <c r="S18" i="2"/>
  <c r="S5" i="2"/>
  <c r="S9" i="2"/>
  <c r="S15" i="2"/>
  <c r="S17" i="2"/>
  <c r="S21" i="2"/>
  <c r="S16" i="2"/>
  <c r="S26" i="2"/>
  <c r="S30" i="2"/>
  <c r="S37" i="2"/>
  <c r="S43" i="2"/>
  <c r="S47" i="2"/>
  <c r="S53" i="2"/>
  <c r="S60" i="2"/>
  <c r="S20" i="2"/>
  <c r="S50" i="2"/>
  <c r="S54" i="2"/>
  <c r="S62" i="2"/>
  <c r="S66" i="2"/>
  <c r="S70" i="2"/>
  <c r="S74" i="2"/>
  <c r="S8" i="2"/>
  <c r="S27" i="2"/>
  <c r="S29" i="2"/>
  <c r="S32" i="2"/>
  <c r="S38" i="2"/>
  <c r="S40" i="2"/>
  <c r="S42" i="2"/>
  <c r="S45" i="2"/>
  <c r="S48" i="2"/>
  <c r="S33" i="2"/>
  <c r="S58" i="2"/>
  <c r="S14" i="2"/>
  <c r="S22" i="2"/>
  <c r="S28" i="2"/>
  <c r="S31" i="2"/>
  <c r="S39" i="2"/>
  <c r="S49" i="2"/>
  <c r="S52" i="2"/>
  <c r="S55" i="2"/>
  <c r="S61" i="2"/>
  <c r="S64" i="2"/>
  <c r="S59" i="2"/>
  <c r="S46" i="2"/>
  <c r="S63" i="2"/>
  <c r="S36" i="2"/>
  <c r="S44" i="2"/>
  <c r="S57" i="2"/>
  <c r="S65" i="2"/>
  <c r="S67" i="2"/>
  <c r="S69" i="2"/>
  <c r="S72" i="2"/>
  <c r="S75" i="2"/>
  <c r="S77" i="2"/>
  <c r="S24" i="2"/>
  <c r="S41" i="2"/>
  <c r="S68" i="2"/>
  <c r="S71" i="2"/>
  <c r="S73" i="2"/>
  <c r="S76" i="2"/>
  <c r="S10" i="2"/>
  <c r="S34" i="2"/>
  <c r="S81" i="2"/>
  <c r="S110" i="2"/>
  <c r="S118" i="2"/>
  <c r="S86" i="2"/>
  <c r="S94" i="2"/>
  <c r="S102" i="2"/>
  <c r="S120" i="2"/>
  <c r="S124" i="2"/>
  <c r="S78" i="2"/>
  <c r="S87" i="2"/>
  <c r="S95" i="2"/>
  <c r="S103" i="2"/>
  <c r="S112" i="2"/>
  <c r="S121" i="2"/>
  <c r="S97" i="2"/>
  <c r="S123" i="2"/>
  <c r="S90" i="2"/>
  <c r="S115" i="2"/>
  <c r="S79" i="2"/>
  <c r="S88" i="2"/>
  <c r="S96" i="2"/>
  <c r="S104" i="2"/>
  <c r="S113" i="2"/>
  <c r="S122" i="2"/>
  <c r="S80" i="2"/>
  <c r="S89" i="2"/>
  <c r="S105" i="2"/>
  <c r="S114" i="2"/>
  <c r="S98" i="2"/>
  <c r="S106" i="2"/>
  <c r="S85" i="2"/>
  <c r="S83" i="2"/>
  <c r="S91" i="2"/>
  <c r="S99" i="2"/>
  <c r="S107" i="2"/>
  <c r="S116" i="2"/>
  <c r="S84" i="2"/>
  <c r="S92" i="2"/>
  <c r="S100" i="2"/>
  <c r="S108" i="2"/>
  <c r="S117" i="2"/>
  <c r="S127" i="2"/>
  <c r="S93" i="2"/>
  <c r="S101" i="2"/>
  <c r="S109" i="2"/>
  <c r="S125" i="2"/>
  <c r="T127" i="2"/>
  <c r="U8" i="2" l="1"/>
  <c r="U14" i="2"/>
  <c r="U16" i="2"/>
  <c r="U20" i="2"/>
  <c r="U7" i="2"/>
  <c r="U13" i="2"/>
  <c r="U19" i="2"/>
  <c r="U6" i="2"/>
  <c r="U12" i="2"/>
  <c r="U18" i="2"/>
  <c r="U21" i="2"/>
  <c r="U27" i="2"/>
  <c r="U31" i="2"/>
  <c r="U38" i="2"/>
  <c r="U44" i="2"/>
  <c r="U48" i="2"/>
  <c r="U50" i="2"/>
  <c r="U54" i="2"/>
  <c r="U57" i="2"/>
  <c r="U61" i="2"/>
  <c r="U5" i="2"/>
  <c r="U17" i="2"/>
  <c r="U22" i="2"/>
  <c r="U28" i="2"/>
  <c r="U33" i="2"/>
  <c r="U36" i="2"/>
  <c r="U39" i="2"/>
  <c r="U41" i="2"/>
  <c r="U46" i="2"/>
  <c r="U49" i="2"/>
  <c r="U59" i="2"/>
  <c r="U63" i="2"/>
  <c r="U67" i="2"/>
  <c r="U71" i="2"/>
  <c r="U75" i="2"/>
  <c r="U24" i="2"/>
  <c r="U30" i="2"/>
  <c r="U34" i="2"/>
  <c r="U43" i="2"/>
  <c r="U55" i="2"/>
  <c r="U15" i="2"/>
  <c r="U23" i="2"/>
  <c r="U40" i="2"/>
  <c r="U65" i="2"/>
  <c r="U9" i="2"/>
  <c r="U29" i="2"/>
  <c r="U32" i="2"/>
  <c r="U58" i="2"/>
  <c r="U62" i="2"/>
  <c r="U52" i="2"/>
  <c r="U53" i="2"/>
  <c r="U68" i="2"/>
  <c r="U73" i="2"/>
  <c r="U76" i="2"/>
  <c r="U64" i="2"/>
  <c r="U69" i="2"/>
  <c r="U77" i="2"/>
  <c r="U37" i="2"/>
  <c r="U60" i="2"/>
  <c r="U66" i="2"/>
  <c r="U26" i="2"/>
  <c r="U70" i="2"/>
  <c r="U45" i="2"/>
  <c r="U47" i="2"/>
  <c r="U72" i="2"/>
  <c r="U42" i="2"/>
  <c r="U74" i="2"/>
  <c r="U10" i="2"/>
  <c r="U101" i="2"/>
  <c r="U113" i="2"/>
  <c r="U118" i="2"/>
  <c r="U122" i="2"/>
  <c r="U107" i="2"/>
  <c r="U88" i="2"/>
  <c r="U125" i="2"/>
  <c r="U79" i="2"/>
  <c r="U91" i="2"/>
  <c r="U112" i="2"/>
  <c r="U102" i="2"/>
  <c r="U92" i="2"/>
  <c r="U110" i="2"/>
  <c r="U115" i="2"/>
  <c r="U97" i="2"/>
  <c r="U124" i="2"/>
  <c r="U99" i="2"/>
  <c r="U121" i="2"/>
  <c r="U105" i="2"/>
  <c r="U127" i="2"/>
  <c r="U83" i="2"/>
  <c r="U103" i="2"/>
  <c r="U94" i="2"/>
  <c r="U109" i="2"/>
  <c r="U84" i="2"/>
  <c r="U81" i="2"/>
  <c r="U104" i="2"/>
  <c r="U78" i="2"/>
  <c r="U108" i="2"/>
  <c r="U93" i="2"/>
  <c r="U117" i="2"/>
  <c r="U96" i="2"/>
  <c r="U98" i="2"/>
  <c r="U120" i="2"/>
  <c r="U100" i="2"/>
  <c r="U123" i="2"/>
  <c r="U95" i="2"/>
  <c r="U86" i="2"/>
  <c r="U85" i="2"/>
  <c r="U116" i="2"/>
  <c r="U80" i="2"/>
  <c r="U89" i="2"/>
  <c r="U114" i="2"/>
  <c r="U87" i="2"/>
  <c r="U106" i="2"/>
  <c r="U90" i="2"/>
  <c r="V118" i="2"/>
  <c r="V81" i="2"/>
  <c r="V127" i="2" l="1"/>
  <c r="Y78" i="2"/>
  <c r="Y79" i="2"/>
  <c r="Y80" i="2"/>
  <c r="Y81" i="2"/>
  <c r="Y83" i="2"/>
  <c r="Y109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10" i="2"/>
  <c r="Y112" i="2"/>
  <c r="Y113" i="2"/>
  <c r="Y114" i="2"/>
  <c r="Y115" i="2"/>
  <c r="Y116" i="2"/>
  <c r="Y117" i="2"/>
  <c r="Y118" i="2"/>
  <c r="Y120" i="2"/>
  <c r="Y121" i="2"/>
  <c r="Y122" i="2"/>
  <c r="Y123" i="2"/>
  <c r="Y125" i="2"/>
  <c r="Y127" i="2"/>
  <c r="W5" i="2" l="1"/>
  <c r="W9" i="2"/>
  <c r="W15" i="2"/>
  <c r="W17" i="2"/>
  <c r="W21" i="2"/>
  <c r="W8" i="2"/>
  <c r="W14" i="2"/>
  <c r="W16" i="2"/>
  <c r="W20" i="2"/>
  <c r="W7" i="2"/>
  <c r="W13" i="2"/>
  <c r="W19" i="2"/>
  <c r="W18" i="2"/>
  <c r="W22" i="2"/>
  <c r="W28" i="2"/>
  <c r="W32" i="2"/>
  <c r="W41" i="2"/>
  <c r="W45" i="2"/>
  <c r="W49" i="2"/>
  <c r="W58" i="2"/>
  <c r="W23" i="2"/>
  <c r="W26" i="2"/>
  <c r="W31" i="2"/>
  <c r="W37" i="2"/>
  <c r="W44" i="2"/>
  <c r="W47" i="2"/>
  <c r="W52" i="2"/>
  <c r="W57" i="2"/>
  <c r="W60" i="2"/>
  <c r="W64" i="2"/>
  <c r="W68" i="2"/>
  <c r="W72" i="2"/>
  <c r="W76" i="2"/>
  <c r="W6" i="2"/>
  <c r="W33" i="2"/>
  <c r="W36" i="2"/>
  <c r="W46" i="2"/>
  <c r="W54" i="2"/>
  <c r="W42" i="2"/>
  <c r="W43" i="2"/>
  <c r="W55" i="2"/>
  <c r="W59" i="2"/>
  <c r="W63" i="2"/>
  <c r="W12" i="2"/>
  <c r="W65" i="2"/>
  <c r="W66" i="2"/>
  <c r="W71" i="2"/>
  <c r="W74" i="2"/>
  <c r="W48" i="2"/>
  <c r="W67" i="2"/>
  <c r="W70" i="2"/>
  <c r="W34" i="2"/>
  <c r="W27" i="2"/>
  <c r="W29" i="2"/>
  <c r="W30" i="2"/>
  <c r="W53" i="2"/>
  <c r="W61" i="2"/>
  <c r="W73" i="2"/>
  <c r="W75" i="2"/>
  <c r="W38" i="2"/>
  <c r="W62" i="2"/>
  <c r="W69" i="2"/>
  <c r="W77" i="2"/>
  <c r="W10" i="2"/>
  <c r="W24" i="2"/>
  <c r="W84" i="2"/>
  <c r="W88" i="2"/>
  <c r="W92" i="2"/>
  <c r="W96" i="2"/>
  <c r="W100" i="2"/>
  <c r="W104" i="2"/>
  <c r="W115" i="2"/>
  <c r="W123" i="2"/>
  <c r="W78" i="2"/>
  <c r="W85" i="2"/>
  <c r="W89" i="2"/>
  <c r="W93" i="2"/>
  <c r="W97" i="2"/>
  <c r="W101" i="2"/>
  <c r="W105" i="2"/>
  <c r="W112" i="2"/>
  <c r="W116" i="2"/>
  <c r="W120" i="2"/>
  <c r="W79" i="2"/>
  <c r="W83" i="2"/>
  <c r="W86" i="2"/>
  <c r="W90" i="2"/>
  <c r="W94" i="2"/>
  <c r="W98" i="2"/>
  <c r="W102" i="2"/>
  <c r="W106" i="2"/>
  <c r="W113" i="2"/>
  <c r="W117" i="2"/>
  <c r="W121" i="2"/>
  <c r="W87" i="2"/>
  <c r="W103" i="2"/>
  <c r="W122" i="2"/>
  <c r="W91" i="2"/>
  <c r="W127" i="2"/>
  <c r="W80" i="2"/>
  <c r="W95" i="2"/>
  <c r="W114" i="2"/>
  <c r="W109" i="2"/>
  <c r="W99" i="2"/>
  <c r="W125" i="2"/>
  <c r="W81" i="2"/>
  <c r="W118" i="2"/>
  <c r="W110" i="2"/>
  <c r="AB118" i="2"/>
  <c r="AB81" i="2"/>
  <c r="AB127" i="2" l="1"/>
  <c r="Z127" i="2"/>
  <c r="AR10" i="2"/>
  <c r="AT10" i="2"/>
  <c r="AV10" i="2"/>
  <c r="AX10" i="2"/>
  <c r="AZ10" i="2"/>
  <c r="BB10" i="2"/>
  <c r="AR24" i="2"/>
  <c r="AT24" i="2"/>
  <c r="AV24" i="2"/>
  <c r="AX24" i="2"/>
  <c r="AZ24" i="2"/>
  <c r="BB24" i="2"/>
  <c r="AR34" i="2"/>
  <c r="AT34" i="2"/>
  <c r="AV34" i="2"/>
  <c r="AX34" i="2"/>
  <c r="AZ34" i="2"/>
  <c r="BB34" i="2"/>
  <c r="AR55" i="2"/>
  <c r="AT55" i="2"/>
  <c r="AV55" i="2"/>
  <c r="AX55" i="2"/>
  <c r="AZ55" i="2"/>
  <c r="BB55" i="2"/>
  <c r="AD81" i="2"/>
  <c r="AF81" i="2"/>
  <c r="AH81" i="2"/>
  <c r="AJ81" i="2"/>
  <c r="AL81" i="2"/>
  <c r="AN81" i="2"/>
  <c r="AP81" i="2"/>
  <c r="AR81" i="2"/>
  <c r="AT81" i="2"/>
  <c r="AV81" i="2"/>
  <c r="AX81" i="2"/>
  <c r="AZ81" i="2"/>
  <c r="BB81" i="2"/>
  <c r="AD118" i="2"/>
  <c r="AF118" i="2"/>
  <c r="AH118" i="2"/>
  <c r="AJ118" i="2"/>
  <c r="AL118" i="2"/>
  <c r="AN118" i="2"/>
  <c r="AP118" i="2"/>
  <c r="AR118" i="2"/>
  <c r="AT118" i="2"/>
  <c r="AV118" i="2"/>
  <c r="AX118" i="2"/>
  <c r="AZ118" i="2"/>
  <c r="BB118" i="2"/>
  <c r="AA7" i="2" l="1"/>
  <c r="AA13" i="2"/>
  <c r="AA19" i="2"/>
  <c r="AA23" i="2"/>
  <c r="AA6" i="2"/>
  <c r="AA12" i="2"/>
  <c r="AA18" i="2"/>
  <c r="AA5" i="2"/>
  <c r="AA9" i="2"/>
  <c r="AA10" i="2"/>
  <c r="AA15" i="2"/>
  <c r="AA17" i="2"/>
  <c r="AA21" i="2"/>
  <c r="AA20" i="2"/>
  <c r="AA26" i="2"/>
  <c r="AA30" i="2"/>
  <c r="AA37" i="2"/>
  <c r="AA43" i="2"/>
  <c r="AA47" i="2"/>
  <c r="AA53" i="2"/>
  <c r="AA55" i="2"/>
  <c r="AA60" i="2"/>
  <c r="AA14" i="2"/>
  <c r="AA27" i="2"/>
  <c r="AA32" i="2"/>
  <c r="AA38" i="2"/>
  <c r="AA45" i="2"/>
  <c r="AA48" i="2"/>
  <c r="AA58" i="2"/>
  <c r="AA61" i="2"/>
  <c r="AA62" i="2"/>
  <c r="AA66" i="2"/>
  <c r="AA70" i="2"/>
  <c r="AA74" i="2"/>
  <c r="AA16" i="2"/>
  <c r="AA24" i="2"/>
  <c r="AA29" i="2"/>
  <c r="AA42" i="2"/>
  <c r="AA8" i="2"/>
  <c r="AA36" i="2"/>
  <c r="AA46" i="2"/>
  <c r="AA52" i="2"/>
  <c r="AA54" i="2"/>
  <c r="AA57" i="2"/>
  <c r="AA64" i="2"/>
  <c r="AA34" i="2"/>
  <c r="AA41" i="2"/>
  <c r="AA44" i="2"/>
  <c r="AA22" i="2"/>
  <c r="AA63" i="2"/>
  <c r="AA67" i="2"/>
  <c r="AA72" i="2"/>
  <c r="AA75" i="2"/>
  <c r="AA28" i="2"/>
  <c r="AA59" i="2"/>
  <c r="AA68" i="2"/>
  <c r="AA71" i="2"/>
  <c r="AA65" i="2"/>
  <c r="AA69" i="2"/>
  <c r="AA77" i="2"/>
  <c r="AA31" i="2"/>
  <c r="AA33" i="2"/>
  <c r="AA76" i="2"/>
  <c r="AA49" i="2"/>
  <c r="AA73" i="2"/>
  <c r="AC8" i="2"/>
  <c r="AC14" i="2"/>
  <c r="AC16" i="2"/>
  <c r="AC20" i="2"/>
  <c r="AC7" i="2"/>
  <c r="AC13" i="2"/>
  <c r="AC19" i="2"/>
  <c r="AC6" i="2"/>
  <c r="AC12" i="2"/>
  <c r="AC18" i="2"/>
  <c r="AC17" i="2"/>
  <c r="AC27" i="2"/>
  <c r="AC31" i="2"/>
  <c r="AC38" i="2"/>
  <c r="AC44" i="2"/>
  <c r="AC48" i="2"/>
  <c r="AC54" i="2"/>
  <c r="AC57" i="2"/>
  <c r="AC61" i="2"/>
  <c r="AC9" i="2"/>
  <c r="AC30" i="2"/>
  <c r="AC33" i="2"/>
  <c r="AC36" i="2"/>
  <c r="AC43" i="2"/>
  <c r="AC46" i="2"/>
  <c r="AC59" i="2"/>
  <c r="AC63" i="2"/>
  <c r="AC67" i="2"/>
  <c r="AC71" i="2"/>
  <c r="AC75" i="2"/>
  <c r="AC15" i="2"/>
  <c r="AC21" i="2"/>
  <c r="AC32" i="2"/>
  <c r="AC45" i="2"/>
  <c r="AC53" i="2"/>
  <c r="AC22" i="2"/>
  <c r="AC26" i="2"/>
  <c r="AC28" i="2"/>
  <c r="AC29" i="2"/>
  <c r="AC37" i="2"/>
  <c r="AC47" i="2"/>
  <c r="AC49" i="2"/>
  <c r="AC62" i="2"/>
  <c r="AC5" i="2"/>
  <c r="AC52" i="2"/>
  <c r="AC60" i="2"/>
  <c r="AC64" i="2"/>
  <c r="AC23" i="2"/>
  <c r="AC41" i="2"/>
  <c r="AC58" i="2"/>
  <c r="AC65" i="2"/>
  <c r="AC70" i="2"/>
  <c r="AC73" i="2"/>
  <c r="AC74" i="2"/>
  <c r="AC68" i="2"/>
  <c r="AC42" i="2"/>
  <c r="AC72" i="2"/>
  <c r="AC66" i="2"/>
  <c r="AC69" i="2"/>
  <c r="AC77" i="2"/>
  <c r="AC76" i="2"/>
  <c r="AC34" i="2"/>
  <c r="AC24" i="2"/>
  <c r="AC10" i="2"/>
  <c r="AC55" i="2"/>
  <c r="AV127" i="2"/>
  <c r="AW121" i="2" s="1"/>
  <c r="BB127" i="2"/>
  <c r="BC110" i="2" s="1"/>
  <c r="AT127" i="2"/>
  <c r="AZ127" i="2"/>
  <c r="AX127" i="2"/>
  <c r="AY58" i="2" s="1"/>
  <c r="AC110" i="2"/>
  <c r="AC81" i="2"/>
  <c r="AC125" i="2"/>
  <c r="AA85" i="2"/>
  <c r="AA93" i="2"/>
  <c r="AA101" i="2"/>
  <c r="AA117" i="2"/>
  <c r="AA98" i="2"/>
  <c r="AA79" i="2"/>
  <c r="AA91" i="2"/>
  <c r="AA103" i="2"/>
  <c r="AA78" i="2"/>
  <c r="AA83" i="2"/>
  <c r="AA86" i="2"/>
  <c r="AA94" i="2"/>
  <c r="AA102" i="2"/>
  <c r="AA114" i="2"/>
  <c r="AA123" i="2"/>
  <c r="AA109" i="2"/>
  <c r="AA95" i="2"/>
  <c r="AA110" i="2"/>
  <c r="AA120" i="2"/>
  <c r="AA80" i="2"/>
  <c r="AA84" i="2"/>
  <c r="AA88" i="2"/>
  <c r="AA92" i="2"/>
  <c r="AA96" i="2"/>
  <c r="AA100" i="2"/>
  <c r="AA104" i="2"/>
  <c r="AA112" i="2"/>
  <c r="AA116" i="2"/>
  <c r="AA121" i="2"/>
  <c r="AA127" i="2"/>
  <c r="AA81" i="2"/>
  <c r="AA89" i="2"/>
  <c r="AA97" i="2"/>
  <c r="AA105" i="2"/>
  <c r="AA113" i="2"/>
  <c r="AA122" i="2"/>
  <c r="AA90" i="2"/>
  <c r="AA106" i="2"/>
  <c r="AA118" i="2"/>
  <c r="AA87" i="2"/>
  <c r="AA99" i="2"/>
  <c r="AA115" i="2"/>
  <c r="AA125" i="2"/>
  <c r="AC85" i="2"/>
  <c r="AC93" i="2"/>
  <c r="AC101" i="2"/>
  <c r="AC113" i="2"/>
  <c r="AC86" i="2"/>
  <c r="AC102" i="2"/>
  <c r="AC87" i="2"/>
  <c r="AC95" i="2"/>
  <c r="AC78" i="2"/>
  <c r="AC94" i="2"/>
  <c r="AC114" i="2"/>
  <c r="AC109" i="2"/>
  <c r="AC99" i="2"/>
  <c r="AC120" i="2"/>
  <c r="AC80" i="2"/>
  <c r="AC84" i="2"/>
  <c r="AC88" i="2"/>
  <c r="AC92" i="2"/>
  <c r="AC96" i="2"/>
  <c r="AC100" i="2"/>
  <c r="AC104" i="2"/>
  <c r="AC112" i="2"/>
  <c r="AC116" i="2"/>
  <c r="AC121" i="2"/>
  <c r="AC127" i="2"/>
  <c r="AC89" i="2"/>
  <c r="AC97" i="2"/>
  <c r="AC105" i="2"/>
  <c r="AC117" i="2"/>
  <c r="AC122" i="2"/>
  <c r="AC83" i="2"/>
  <c r="AC90" i="2"/>
  <c r="AC98" i="2"/>
  <c r="AC106" i="2"/>
  <c r="AC123" i="2"/>
  <c r="AC79" i="2"/>
  <c r="AC91" i="2"/>
  <c r="AC103" i="2"/>
  <c r="AC115" i="2"/>
  <c r="AC118" i="2"/>
  <c r="AL127" i="2"/>
  <c r="BA116" i="2"/>
  <c r="AJ127" i="2"/>
  <c r="AU125" i="2"/>
  <c r="AD127" i="2"/>
  <c r="AR127" i="2"/>
  <c r="AS55" i="2" s="1"/>
  <c r="AN127" i="2"/>
  <c r="AF127" i="2"/>
  <c r="AP127" i="2"/>
  <c r="AH127" i="2"/>
  <c r="AG6" i="2" l="1"/>
  <c r="AG12" i="2"/>
  <c r="AG18" i="2"/>
  <c r="AG22" i="2"/>
  <c r="AG5" i="2"/>
  <c r="AG9" i="2"/>
  <c r="AG15" i="2"/>
  <c r="AG17" i="2"/>
  <c r="AG8" i="2"/>
  <c r="AG14" i="2"/>
  <c r="AG16" i="2"/>
  <c r="AG20" i="2"/>
  <c r="AG29" i="2"/>
  <c r="AG33" i="2"/>
  <c r="AG36" i="2"/>
  <c r="AG42" i="2"/>
  <c r="AG46" i="2"/>
  <c r="AG52" i="2"/>
  <c r="AG59" i="2"/>
  <c r="AG13" i="2"/>
  <c r="AG23" i="2"/>
  <c r="AG26" i="2"/>
  <c r="AG28" i="2"/>
  <c r="AG31" i="2"/>
  <c r="AG37" i="2"/>
  <c r="AG41" i="2"/>
  <c r="AG44" i="2"/>
  <c r="AG47" i="2"/>
  <c r="AG49" i="2"/>
  <c r="AG57" i="2"/>
  <c r="AG60" i="2"/>
  <c r="AG65" i="2"/>
  <c r="AG69" i="2"/>
  <c r="AG73" i="2"/>
  <c r="AG77" i="2"/>
  <c r="AG54" i="2"/>
  <c r="AG27" i="2"/>
  <c r="AG30" i="2"/>
  <c r="AG38" i="2"/>
  <c r="AG48" i="2"/>
  <c r="AG58" i="2"/>
  <c r="AG63" i="2"/>
  <c r="AG45" i="2"/>
  <c r="AG61" i="2"/>
  <c r="AG7" i="2"/>
  <c r="AG64" i="2"/>
  <c r="AG66" i="2"/>
  <c r="AG68" i="2"/>
  <c r="AG71" i="2"/>
  <c r="AG74" i="2"/>
  <c r="AG76" i="2"/>
  <c r="AG32" i="2"/>
  <c r="AG43" i="2"/>
  <c r="AG72" i="2"/>
  <c r="AG75" i="2"/>
  <c r="AG21" i="2"/>
  <c r="AG24" i="2"/>
  <c r="AG62" i="2"/>
  <c r="AG67" i="2"/>
  <c r="AG70" i="2"/>
  <c r="AG19" i="2"/>
  <c r="AG53" i="2"/>
  <c r="AG34" i="2"/>
  <c r="AG55" i="2"/>
  <c r="AG10" i="2"/>
  <c r="AM5" i="2"/>
  <c r="AM9" i="2"/>
  <c r="AM15" i="2"/>
  <c r="AM17" i="2"/>
  <c r="AM21" i="2"/>
  <c r="AM8" i="2"/>
  <c r="AM14" i="2"/>
  <c r="AM16" i="2"/>
  <c r="AM7" i="2"/>
  <c r="AM13" i="2"/>
  <c r="AM19" i="2"/>
  <c r="AM28" i="2"/>
  <c r="AM32" i="2"/>
  <c r="AM41" i="2"/>
  <c r="AM45" i="2"/>
  <c r="AM49" i="2"/>
  <c r="AM58" i="2"/>
  <c r="AM6" i="2"/>
  <c r="AM20" i="2"/>
  <c r="AM27" i="2"/>
  <c r="AM30" i="2"/>
  <c r="AM33" i="2"/>
  <c r="AM36" i="2"/>
  <c r="AM38" i="2"/>
  <c r="AM43" i="2"/>
  <c r="AM46" i="2"/>
  <c r="AM48" i="2"/>
  <c r="AM59" i="2"/>
  <c r="AM61" i="2"/>
  <c r="AM64" i="2"/>
  <c r="AM68" i="2"/>
  <c r="AM72" i="2"/>
  <c r="AM76" i="2"/>
  <c r="AM12" i="2"/>
  <c r="AM23" i="2"/>
  <c r="AM24" i="2"/>
  <c r="AM53" i="2"/>
  <c r="AM18" i="2"/>
  <c r="AM42" i="2"/>
  <c r="AM60" i="2"/>
  <c r="AM62" i="2"/>
  <c r="AM22" i="2"/>
  <c r="AM31" i="2"/>
  <c r="AM44" i="2"/>
  <c r="AM47" i="2"/>
  <c r="AM57" i="2"/>
  <c r="AM65" i="2"/>
  <c r="AM67" i="2"/>
  <c r="AM70" i="2"/>
  <c r="AM73" i="2"/>
  <c r="AM75" i="2"/>
  <c r="AM66" i="2"/>
  <c r="AM69" i="2"/>
  <c r="AM77" i="2"/>
  <c r="AM26" i="2"/>
  <c r="AM52" i="2"/>
  <c r="AM54" i="2"/>
  <c r="AM37" i="2"/>
  <c r="AM63" i="2"/>
  <c r="AM71" i="2"/>
  <c r="AM74" i="2"/>
  <c r="AM29" i="2"/>
  <c r="AM55" i="2"/>
  <c r="AM34" i="2"/>
  <c r="AM10" i="2"/>
  <c r="AQ7" i="2"/>
  <c r="AQ13" i="2"/>
  <c r="AQ19" i="2"/>
  <c r="AQ6" i="2"/>
  <c r="AQ12" i="2"/>
  <c r="AQ18" i="2"/>
  <c r="AQ5" i="2"/>
  <c r="AQ9" i="2"/>
  <c r="AQ17" i="2"/>
  <c r="AQ21" i="2"/>
  <c r="AQ16" i="2"/>
  <c r="AQ20" i="2"/>
  <c r="AQ22" i="2"/>
  <c r="AQ26" i="2"/>
  <c r="AQ30" i="2"/>
  <c r="AQ37" i="2"/>
  <c r="AQ43" i="2"/>
  <c r="AQ47" i="2"/>
  <c r="AQ53" i="2"/>
  <c r="AQ60" i="2"/>
  <c r="AQ8" i="2"/>
  <c r="AQ28" i="2"/>
  <c r="AQ31" i="2"/>
  <c r="AQ41" i="2"/>
  <c r="AQ44" i="2"/>
  <c r="AQ52" i="2"/>
  <c r="AQ57" i="2"/>
  <c r="AQ62" i="2"/>
  <c r="AQ66" i="2"/>
  <c r="AQ70" i="2"/>
  <c r="AQ74" i="2"/>
  <c r="AQ14" i="2"/>
  <c r="AQ24" i="2"/>
  <c r="AQ33" i="2"/>
  <c r="AQ36" i="2"/>
  <c r="AQ46" i="2"/>
  <c r="AQ54" i="2"/>
  <c r="AQ61" i="2"/>
  <c r="AQ63" i="2"/>
  <c r="AQ32" i="2"/>
  <c r="AQ42" i="2"/>
  <c r="AQ29" i="2"/>
  <c r="AQ48" i="2"/>
  <c r="AQ59" i="2"/>
  <c r="AQ68" i="2"/>
  <c r="AQ71" i="2"/>
  <c r="AQ76" i="2"/>
  <c r="AQ34" i="2"/>
  <c r="AQ67" i="2"/>
  <c r="AQ38" i="2"/>
  <c r="AQ45" i="2"/>
  <c r="AQ65" i="2"/>
  <c r="AQ73" i="2"/>
  <c r="AQ58" i="2"/>
  <c r="AQ64" i="2"/>
  <c r="AQ72" i="2"/>
  <c r="AQ75" i="2"/>
  <c r="AQ27" i="2"/>
  <c r="AQ77" i="2"/>
  <c r="AQ69" i="2"/>
  <c r="AQ55" i="2"/>
  <c r="AQ10" i="2"/>
  <c r="AE104" i="2"/>
  <c r="AE5" i="2"/>
  <c r="AE9" i="2"/>
  <c r="AE15" i="2"/>
  <c r="AE17" i="2"/>
  <c r="AE21" i="2"/>
  <c r="AE8" i="2"/>
  <c r="AE14" i="2"/>
  <c r="AE16" i="2"/>
  <c r="AE7" i="2"/>
  <c r="AE13" i="2"/>
  <c r="AE19" i="2"/>
  <c r="AE22" i="2"/>
  <c r="AE28" i="2"/>
  <c r="AE32" i="2"/>
  <c r="AE41" i="2"/>
  <c r="AE45" i="2"/>
  <c r="AE49" i="2"/>
  <c r="AE58" i="2"/>
  <c r="AE12" i="2"/>
  <c r="AE52" i="2"/>
  <c r="AE54" i="2"/>
  <c r="AE64" i="2"/>
  <c r="AE68" i="2"/>
  <c r="AE72" i="2"/>
  <c r="AE76" i="2"/>
  <c r="AE24" i="2"/>
  <c r="AE27" i="2"/>
  <c r="AE30" i="2"/>
  <c r="AE33" i="2"/>
  <c r="AE34" i="2"/>
  <c r="AE36" i="2"/>
  <c r="AE38" i="2"/>
  <c r="AE43" i="2"/>
  <c r="AE46" i="2"/>
  <c r="AE48" i="2"/>
  <c r="AE6" i="2"/>
  <c r="AE31" i="2"/>
  <c r="AE61" i="2"/>
  <c r="AE20" i="2"/>
  <c r="AE26" i="2"/>
  <c r="AE29" i="2"/>
  <c r="AE37" i="2"/>
  <c r="AE47" i="2"/>
  <c r="AE53" i="2"/>
  <c r="AE57" i="2"/>
  <c r="AE62" i="2"/>
  <c r="AE44" i="2"/>
  <c r="AE69" i="2"/>
  <c r="AE18" i="2"/>
  <c r="AE23" i="2"/>
  <c r="AE60" i="2"/>
  <c r="AE63" i="2"/>
  <c r="AE65" i="2"/>
  <c r="AE67" i="2"/>
  <c r="AE70" i="2"/>
  <c r="AE73" i="2"/>
  <c r="AE75" i="2"/>
  <c r="AE42" i="2"/>
  <c r="AE59" i="2"/>
  <c r="AE66" i="2"/>
  <c r="AE77" i="2"/>
  <c r="AE71" i="2"/>
  <c r="AE74" i="2"/>
  <c r="AE10" i="2"/>
  <c r="AE55" i="2"/>
  <c r="AI113" i="2"/>
  <c r="AI7" i="2"/>
  <c r="AI13" i="2"/>
  <c r="AI19" i="2"/>
  <c r="AI23" i="2"/>
  <c r="AI6" i="2"/>
  <c r="AI12" i="2"/>
  <c r="AI18" i="2"/>
  <c r="AI5" i="2"/>
  <c r="AI9" i="2"/>
  <c r="AI15" i="2"/>
  <c r="AI17" i="2"/>
  <c r="AI21" i="2"/>
  <c r="AI8" i="2"/>
  <c r="AI14" i="2"/>
  <c r="AI26" i="2"/>
  <c r="AI30" i="2"/>
  <c r="AI37" i="2"/>
  <c r="AI43" i="2"/>
  <c r="AI47" i="2"/>
  <c r="AI53" i="2"/>
  <c r="AI60" i="2"/>
  <c r="AI22" i="2"/>
  <c r="AI29" i="2"/>
  <c r="AI42" i="2"/>
  <c r="AI62" i="2"/>
  <c r="AI66" i="2"/>
  <c r="AI70" i="2"/>
  <c r="AI74" i="2"/>
  <c r="AI24" i="2"/>
  <c r="AI28" i="2"/>
  <c r="AI31" i="2"/>
  <c r="AI41" i="2"/>
  <c r="AI44" i="2"/>
  <c r="AI49" i="2"/>
  <c r="AI52" i="2"/>
  <c r="AI32" i="2"/>
  <c r="AI59" i="2"/>
  <c r="AI16" i="2"/>
  <c r="AI27" i="2"/>
  <c r="AI36" i="2"/>
  <c r="AI38" i="2"/>
  <c r="AI46" i="2"/>
  <c r="AI48" i="2"/>
  <c r="AI54" i="2"/>
  <c r="AI58" i="2"/>
  <c r="AI63" i="2"/>
  <c r="AI45" i="2"/>
  <c r="AI69" i="2"/>
  <c r="AI77" i="2"/>
  <c r="AI20" i="2"/>
  <c r="AI65" i="2"/>
  <c r="AI61" i="2"/>
  <c r="AI64" i="2"/>
  <c r="AI68" i="2"/>
  <c r="AI71" i="2"/>
  <c r="AI76" i="2"/>
  <c r="AI73" i="2"/>
  <c r="AI33" i="2"/>
  <c r="AI57" i="2"/>
  <c r="AI67" i="2"/>
  <c r="AI72" i="2"/>
  <c r="AI75" i="2"/>
  <c r="AI10" i="2"/>
  <c r="AI55" i="2"/>
  <c r="AI34" i="2"/>
  <c r="AO87" i="2"/>
  <c r="AO6" i="2"/>
  <c r="AO12" i="2"/>
  <c r="AO18" i="2"/>
  <c r="AO22" i="2"/>
  <c r="AO5" i="2"/>
  <c r="AO9" i="2"/>
  <c r="AO17" i="2"/>
  <c r="AO8" i="2"/>
  <c r="AO14" i="2"/>
  <c r="AO16" i="2"/>
  <c r="AO20" i="2"/>
  <c r="AO19" i="2"/>
  <c r="AO29" i="2"/>
  <c r="AO33" i="2"/>
  <c r="AO36" i="2"/>
  <c r="AO42" i="2"/>
  <c r="AO46" i="2"/>
  <c r="AO52" i="2"/>
  <c r="AO59" i="2"/>
  <c r="AO7" i="2"/>
  <c r="AO54" i="2"/>
  <c r="AO65" i="2"/>
  <c r="AO69" i="2"/>
  <c r="AO73" i="2"/>
  <c r="AO77" i="2"/>
  <c r="AO13" i="2"/>
  <c r="AO27" i="2"/>
  <c r="AO30" i="2"/>
  <c r="AO32" i="2"/>
  <c r="AO38" i="2"/>
  <c r="AO43" i="2"/>
  <c r="AO45" i="2"/>
  <c r="AO48" i="2"/>
  <c r="AO41" i="2"/>
  <c r="AO44" i="2"/>
  <c r="AO57" i="2"/>
  <c r="AO60" i="2"/>
  <c r="AO62" i="2"/>
  <c r="AO64" i="2"/>
  <c r="AO26" i="2"/>
  <c r="AO53" i="2"/>
  <c r="AO61" i="2"/>
  <c r="AO28" i="2"/>
  <c r="AO66" i="2"/>
  <c r="AO47" i="2"/>
  <c r="AO58" i="2"/>
  <c r="AO67" i="2"/>
  <c r="AO70" i="2"/>
  <c r="AO72" i="2"/>
  <c r="AO75" i="2"/>
  <c r="AO21" i="2"/>
  <c r="AO37" i="2"/>
  <c r="AO31" i="2"/>
  <c r="AO63" i="2"/>
  <c r="AO68" i="2"/>
  <c r="AO74" i="2"/>
  <c r="AO76" i="2"/>
  <c r="AO71" i="2"/>
  <c r="AO10" i="2"/>
  <c r="AO34" i="2"/>
  <c r="AO24" i="2"/>
  <c r="AO55" i="2"/>
  <c r="AK8" i="2"/>
  <c r="AK14" i="2"/>
  <c r="AK16" i="2"/>
  <c r="AK20" i="2"/>
  <c r="AK7" i="2"/>
  <c r="AK13" i="2"/>
  <c r="AK19" i="2"/>
  <c r="AK6" i="2"/>
  <c r="AK12" i="2"/>
  <c r="AK18" i="2"/>
  <c r="AK5" i="2"/>
  <c r="AK21" i="2"/>
  <c r="AK23" i="2"/>
  <c r="AK27" i="2"/>
  <c r="AK31" i="2"/>
  <c r="AK38" i="2"/>
  <c r="AK44" i="2"/>
  <c r="AK48" i="2"/>
  <c r="AK54" i="2"/>
  <c r="AK57" i="2"/>
  <c r="AK61" i="2"/>
  <c r="AK32" i="2"/>
  <c r="AK45" i="2"/>
  <c r="AK53" i="2"/>
  <c r="AK58" i="2"/>
  <c r="AK63" i="2"/>
  <c r="AK67" i="2"/>
  <c r="AK71" i="2"/>
  <c r="AK75" i="2"/>
  <c r="AK9" i="2"/>
  <c r="AK22" i="2"/>
  <c r="AK26" i="2"/>
  <c r="AK29" i="2"/>
  <c r="AK37" i="2"/>
  <c r="AK42" i="2"/>
  <c r="AK47" i="2"/>
  <c r="AK17" i="2"/>
  <c r="AK33" i="2"/>
  <c r="AK64" i="2"/>
  <c r="AK28" i="2"/>
  <c r="AK30" i="2"/>
  <c r="AK49" i="2"/>
  <c r="AK59" i="2"/>
  <c r="AK24" i="2"/>
  <c r="AK46" i="2"/>
  <c r="AK72" i="2"/>
  <c r="AK60" i="2"/>
  <c r="AK68" i="2"/>
  <c r="AK76" i="2"/>
  <c r="AK15" i="2"/>
  <c r="AK36" i="2"/>
  <c r="AK41" i="2"/>
  <c r="AK66" i="2"/>
  <c r="AK69" i="2"/>
  <c r="AK74" i="2"/>
  <c r="AK77" i="2"/>
  <c r="AK52" i="2"/>
  <c r="AK62" i="2"/>
  <c r="AK43" i="2"/>
  <c r="AK55" i="2"/>
  <c r="AK65" i="2"/>
  <c r="AK70" i="2"/>
  <c r="AK73" i="2"/>
  <c r="AK34" i="2"/>
  <c r="AK10" i="2"/>
  <c r="AU99" i="2"/>
  <c r="AK88" i="2"/>
  <c r="AU113" i="2"/>
  <c r="AI87" i="2"/>
  <c r="AI81" i="2"/>
  <c r="AU112" i="2"/>
  <c r="AU103" i="2"/>
  <c r="AI97" i="2"/>
  <c r="AI79" i="2"/>
  <c r="AI92" i="2"/>
  <c r="AS92" i="2"/>
  <c r="AS86" i="2"/>
  <c r="AU24" i="2"/>
  <c r="AS88" i="2"/>
  <c r="AS98" i="2"/>
  <c r="AS104" i="2"/>
  <c r="AI109" i="2"/>
  <c r="AS8" i="2"/>
  <c r="AU42" i="2"/>
  <c r="AS10" i="2"/>
  <c r="AU81" i="2"/>
  <c r="AU95" i="2"/>
  <c r="AI103" i="2"/>
  <c r="AU117" i="2"/>
  <c r="AU110" i="2"/>
  <c r="AE93" i="2"/>
  <c r="AE121" i="2"/>
  <c r="AU10" i="2"/>
  <c r="AI93" i="2"/>
  <c r="AI127" i="2"/>
  <c r="AI80" i="2"/>
  <c r="AU92" i="2"/>
  <c r="AU80" i="2"/>
  <c r="AE114" i="2"/>
  <c r="AE87" i="2"/>
  <c r="AE86" i="2"/>
  <c r="AI89" i="2"/>
  <c r="AU97" i="2"/>
  <c r="AE101" i="2"/>
  <c r="AI114" i="2"/>
  <c r="AU34" i="2"/>
  <c r="AU86" i="2"/>
  <c r="AU91" i="2"/>
  <c r="AU93" i="2"/>
  <c r="AG98" i="2"/>
  <c r="AI101" i="2"/>
  <c r="AI105" i="2"/>
  <c r="AI117" i="2"/>
  <c r="AU127" i="2"/>
  <c r="AI83" i="2"/>
  <c r="AI102" i="2"/>
  <c r="AU73" i="2"/>
  <c r="AE91" i="2"/>
  <c r="AG96" i="2"/>
  <c r="AE105" i="2"/>
  <c r="AE85" i="2"/>
  <c r="AE115" i="2"/>
  <c r="AE81" i="2"/>
  <c r="AG94" i="2"/>
  <c r="AG100" i="2"/>
  <c r="AE79" i="2"/>
  <c r="AU114" i="2"/>
  <c r="AI90" i="2"/>
  <c r="AU58" i="2"/>
  <c r="AS34" i="2"/>
  <c r="AU89" i="2"/>
  <c r="AS94" i="2"/>
  <c r="AI112" i="2"/>
  <c r="AI121" i="2"/>
  <c r="AI78" i="2"/>
  <c r="AS80" i="2"/>
  <c r="AI104" i="2"/>
  <c r="AU26" i="2"/>
  <c r="AS67" i="2"/>
  <c r="AM101" i="2"/>
  <c r="AI99" i="2"/>
  <c r="AI116" i="2"/>
  <c r="AI94" i="2"/>
  <c r="AI120" i="2"/>
  <c r="AU29" i="2"/>
  <c r="AI84" i="2"/>
  <c r="AI91" i="2"/>
  <c r="AI95" i="2"/>
  <c r="AU116" i="2"/>
  <c r="AI98" i="2"/>
  <c r="AU120" i="2"/>
  <c r="AU8" i="2"/>
  <c r="AU102" i="2"/>
  <c r="AU85" i="2"/>
  <c r="AE95" i="2"/>
  <c r="AE99" i="2"/>
  <c r="AS102" i="2"/>
  <c r="AG106" i="2"/>
  <c r="AG115" i="2"/>
  <c r="AE127" i="2"/>
  <c r="AE80" i="2"/>
  <c r="AS33" i="2"/>
  <c r="AU98" i="2"/>
  <c r="AU115" i="2"/>
  <c r="AU38" i="2"/>
  <c r="AG88" i="2"/>
  <c r="AE103" i="2"/>
  <c r="AE112" i="2"/>
  <c r="AS115" i="2"/>
  <c r="AG127" i="2"/>
  <c r="AE78" i="2"/>
  <c r="AS42" i="2"/>
  <c r="AS24" i="2"/>
  <c r="AE89" i="2"/>
  <c r="AS100" i="2"/>
  <c r="AG104" i="2"/>
  <c r="AG113" i="2"/>
  <c r="AE83" i="2"/>
  <c r="AE106" i="2"/>
  <c r="AS87" i="2"/>
  <c r="AS120" i="2"/>
  <c r="AS9" i="2"/>
  <c r="AK96" i="2"/>
  <c r="AS70" i="2"/>
  <c r="AI110" i="2"/>
  <c r="AU18" i="2"/>
  <c r="AS96" i="2"/>
  <c r="AM89" i="2"/>
  <c r="AO104" i="2"/>
  <c r="AO102" i="2"/>
  <c r="AM127" i="2"/>
  <c r="AM81" i="2"/>
  <c r="AM99" i="2"/>
  <c r="AO120" i="2"/>
  <c r="AO127" i="2"/>
  <c r="AU94" i="2"/>
  <c r="AI106" i="2"/>
  <c r="AM120" i="2"/>
  <c r="AU55" i="2"/>
  <c r="AU9" i="2"/>
  <c r="AO88" i="2"/>
  <c r="AU5" i="2"/>
  <c r="AO90" i="2"/>
  <c r="AM97" i="2"/>
  <c r="AM84" i="2"/>
  <c r="AO115" i="2"/>
  <c r="AO92" i="2"/>
  <c r="AI88" i="2"/>
  <c r="AU100" i="2"/>
  <c r="AU68" i="2"/>
  <c r="AU30" i="2"/>
  <c r="AM86" i="2"/>
  <c r="AM95" i="2"/>
  <c r="AO94" i="2"/>
  <c r="AO96" i="2"/>
  <c r="AM112" i="2"/>
  <c r="AO79" i="2"/>
  <c r="AO93" i="2"/>
  <c r="AO101" i="2"/>
  <c r="AM102" i="2"/>
  <c r="AO112" i="2"/>
  <c r="AO113" i="2"/>
  <c r="AM88" i="2"/>
  <c r="AO95" i="2"/>
  <c r="AM116" i="2"/>
  <c r="AM93" i="2"/>
  <c r="AO100" i="2"/>
  <c r="AM121" i="2"/>
  <c r="AM90" i="2"/>
  <c r="AM104" i="2"/>
  <c r="AO98" i="2"/>
  <c r="AM103" i="2"/>
  <c r="AM114" i="2"/>
  <c r="AO86" i="2"/>
  <c r="AO99" i="2"/>
  <c r="AM115" i="2"/>
  <c r="AM85" i="2"/>
  <c r="AO85" i="2"/>
  <c r="AM91" i="2"/>
  <c r="AM117" i="2"/>
  <c r="AO78" i="2"/>
  <c r="AO84" i="2"/>
  <c r="AM109" i="2"/>
  <c r="AM78" i="2"/>
  <c r="AO89" i="2"/>
  <c r="AM100" i="2"/>
  <c r="AO114" i="2"/>
  <c r="AG78" i="2"/>
  <c r="AU83" i="2"/>
  <c r="AU67" i="2"/>
  <c r="AU45" i="2"/>
  <c r="AO118" i="2"/>
  <c r="AU79" i="2"/>
  <c r="AU57" i="2"/>
  <c r="AU33" i="2"/>
  <c r="AM118" i="2"/>
  <c r="AO80" i="2"/>
  <c r="AG91" i="2"/>
  <c r="AM96" i="2"/>
  <c r="AM110" i="2"/>
  <c r="AM83" i="2"/>
  <c r="AU66" i="2"/>
  <c r="AU52" i="2"/>
  <c r="AU27" i="2"/>
  <c r="AO91" i="2"/>
  <c r="AO97" i="2"/>
  <c r="AO116" i="2"/>
  <c r="AM79" i="2"/>
  <c r="AM87" i="2"/>
  <c r="AU12" i="2"/>
  <c r="AM125" i="2"/>
  <c r="BC125" i="2"/>
  <c r="AI86" i="2"/>
  <c r="AU70" i="2"/>
  <c r="AU65" i="2"/>
  <c r="AU47" i="2"/>
  <c r="AU17" i="2"/>
  <c r="AS101" i="2"/>
  <c r="AS18" i="2"/>
  <c r="AS13" i="2"/>
  <c r="AS36" i="2"/>
  <c r="AS54" i="2"/>
  <c r="AS43" i="2"/>
  <c r="AS58" i="2"/>
  <c r="AS68" i="2"/>
  <c r="AS79" i="2"/>
  <c r="AS61" i="2"/>
  <c r="AS69" i="2"/>
  <c r="AS78" i="2"/>
  <c r="AS90" i="2"/>
  <c r="AS113" i="2"/>
  <c r="AS127" i="2"/>
  <c r="AS75" i="2"/>
  <c r="AS65" i="2"/>
  <c r="AS84" i="2"/>
  <c r="AS66" i="2"/>
  <c r="AS53" i="2"/>
  <c r="AS27" i="2"/>
  <c r="AS30" i="2"/>
  <c r="AS5" i="2"/>
  <c r="BA6" i="2"/>
  <c r="BA95" i="2"/>
  <c r="AS73" i="2"/>
  <c r="AS63" i="2"/>
  <c r="AS77" i="2"/>
  <c r="AS62" i="2"/>
  <c r="AS47" i="2"/>
  <c r="AS52" i="2"/>
  <c r="AS26" i="2"/>
  <c r="AS7" i="2"/>
  <c r="AS91" i="2"/>
  <c r="AS103" i="2"/>
  <c r="AS109" i="2"/>
  <c r="AS71" i="2"/>
  <c r="AS57" i="2"/>
  <c r="AS74" i="2"/>
  <c r="AS60" i="2"/>
  <c r="AS37" i="2"/>
  <c r="AS44" i="2"/>
  <c r="AS22" i="2"/>
  <c r="AS14" i="2"/>
  <c r="AS99" i="2"/>
  <c r="AI85" i="2"/>
  <c r="AO109" i="2"/>
  <c r="AO83" i="2"/>
  <c r="AO81" i="2"/>
  <c r="AU88" i="2"/>
  <c r="AM92" i="2"/>
  <c r="AM94" i="2"/>
  <c r="AI96" i="2"/>
  <c r="AM98" i="2"/>
  <c r="AI100" i="2"/>
  <c r="AO103" i="2"/>
  <c r="AO110" i="2"/>
  <c r="AM113" i="2"/>
  <c r="AI115" i="2"/>
  <c r="AO117" i="2"/>
  <c r="AO121" i="2"/>
  <c r="AM80" i="2"/>
  <c r="AU77" i="2"/>
  <c r="AU60" i="2"/>
  <c r="AU75" i="2"/>
  <c r="AU63" i="2"/>
  <c r="AU46" i="2"/>
  <c r="AU28" i="2"/>
  <c r="AU41" i="2"/>
  <c r="AU16" i="2"/>
  <c r="AU14" i="2"/>
  <c r="AO125" i="2"/>
  <c r="AY101" i="2"/>
  <c r="BA102" i="2"/>
  <c r="BC101" i="2"/>
  <c r="BC38" i="2"/>
  <c r="BA63" i="2"/>
  <c r="BC120" i="2"/>
  <c r="BC127" i="2"/>
  <c r="BA29" i="2"/>
  <c r="BC96" i="2"/>
  <c r="BC48" i="2"/>
  <c r="BA79" i="2"/>
  <c r="BA42" i="2"/>
  <c r="AY89" i="2"/>
  <c r="BA90" i="2"/>
  <c r="BA92" i="2"/>
  <c r="BC95" i="2"/>
  <c r="AY114" i="2"/>
  <c r="BC116" i="2"/>
  <c r="BA66" i="2"/>
  <c r="BA20" i="2"/>
  <c r="BC92" i="2"/>
  <c r="BC60" i="2"/>
  <c r="BC21" i="2"/>
  <c r="BC81" i="2"/>
  <c r="BC89" i="2"/>
  <c r="BC91" i="2"/>
  <c r="AU101" i="2"/>
  <c r="BC114" i="2"/>
  <c r="AU121" i="2"/>
  <c r="BA127" i="2"/>
  <c r="BA80" i="2"/>
  <c r="BA47" i="2"/>
  <c r="BA21" i="2"/>
  <c r="AU84" i="2"/>
  <c r="BC88" i="2"/>
  <c r="AU90" i="2"/>
  <c r="AU96" i="2"/>
  <c r="AU104" i="2"/>
  <c r="BC115" i="2"/>
  <c r="AU74" i="2"/>
  <c r="AU62" i="2"/>
  <c r="AU109" i="2"/>
  <c r="AU71" i="2"/>
  <c r="AU59" i="2"/>
  <c r="AU48" i="2"/>
  <c r="AU36" i="2"/>
  <c r="AU53" i="2"/>
  <c r="AU37" i="2"/>
  <c r="AU21" i="2"/>
  <c r="AU20" i="2"/>
  <c r="AU13" i="2"/>
  <c r="BC109" i="2"/>
  <c r="BC14" i="2"/>
  <c r="AU118" i="2"/>
  <c r="AY44" i="2"/>
  <c r="AY10" i="2"/>
  <c r="AY34" i="2"/>
  <c r="AY87" i="2"/>
  <c r="AY93" i="2"/>
  <c r="BA96" i="2"/>
  <c r="AY97" i="2"/>
  <c r="AY103" i="2"/>
  <c r="BA115" i="2"/>
  <c r="AY117" i="2"/>
  <c r="BA120" i="2"/>
  <c r="BA77" i="2"/>
  <c r="BA43" i="2"/>
  <c r="BA36" i="2"/>
  <c r="BA7" i="2"/>
  <c r="AY43" i="2"/>
  <c r="BC10" i="2"/>
  <c r="BA10" i="2"/>
  <c r="BC34" i="2"/>
  <c r="BC87" i="2"/>
  <c r="BC93" i="2"/>
  <c r="BA94" i="2"/>
  <c r="BC97" i="2"/>
  <c r="BA98" i="2"/>
  <c r="BC103" i="2"/>
  <c r="BA104" i="2"/>
  <c r="AY112" i="2"/>
  <c r="BC117" i="2"/>
  <c r="AY121" i="2"/>
  <c r="BA71" i="2"/>
  <c r="BA57" i="2"/>
  <c r="BA70" i="2"/>
  <c r="BA58" i="2"/>
  <c r="BA41" i="2"/>
  <c r="BA48" i="2"/>
  <c r="BA30" i="2"/>
  <c r="BA17" i="2"/>
  <c r="BA14" i="2"/>
  <c r="BA81" i="2"/>
  <c r="BA93" i="2"/>
  <c r="BC94" i="2"/>
  <c r="AY66" i="2"/>
  <c r="AY7" i="2"/>
  <c r="BC73" i="2"/>
  <c r="BC45" i="2"/>
  <c r="BC9" i="2"/>
  <c r="BA24" i="2"/>
  <c r="BA109" i="2"/>
  <c r="BA73" i="2"/>
  <c r="BA61" i="2"/>
  <c r="BA60" i="2"/>
  <c r="BA27" i="2"/>
  <c r="BA18" i="2"/>
  <c r="BA87" i="2"/>
  <c r="BA117" i="2"/>
  <c r="BC24" i="2"/>
  <c r="BA34" i="2"/>
  <c r="AY81" i="2"/>
  <c r="BC86" i="2"/>
  <c r="BA88" i="2"/>
  <c r="AY95" i="2"/>
  <c r="BC99" i="2"/>
  <c r="BA100" i="2"/>
  <c r="BC112" i="2"/>
  <c r="BA113" i="2"/>
  <c r="BC121" i="2"/>
  <c r="AY127" i="2"/>
  <c r="BA69" i="2"/>
  <c r="BA84" i="2"/>
  <c r="BA68" i="2"/>
  <c r="BA55" i="2"/>
  <c r="BA31" i="2"/>
  <c r="BA46" i="2"/>
  <c r="BA28" i="2"/>
  <c r="BA5" i="2"/>
  <c r="BA8" i="2"/>
  <c r="BC102" i="2"/>
  <c r="BC113" i="2"/>
  <c r="BC77" i="2"/>
  <c r="BC57" i="2"/>
  <c r="BC33" i="2"/>
  <c r="BC118" i="2"/>
  <c r="AU72" i="2"/>
  <c r="AU64" i="2"/>
  <c r="AU87" i="2"/>
  <c r="AU78" i="2"/>
  <c r="AU69" i="2"/>
  <c r="AU61" i="2"/>
  <c r="AU54" i="2"/>
  <c r="AU44" i="2"/>
  <c r="AU32" i="2"/>
  <c r="AU76" i="2"/>
  <c r="AU43" i="2"/>
  <c r="AU31" i="2"/>
  <c r="AU19" i="2"/>
  <c r="AU22" i="2"/>
  <c r="AU6" i="2"/>
  <c r="AU7" i="2"/>
  <c r="BC68" i="2"/>
  <c r="BC65" i="2"/>
  <c r="BC28" i="2"/>
  <c r="BC8" i="2"/>
  <c r="BC84" i="2"/>
  <c r="BC104" i="2"/>
  <c r="AG86" i="2"/>
  <c r="BC72" i="2"/>
  <c r="BC76" i="2"/>
  <c r="BC69" i="2"/>
  <c r="BC54" i="2"/>
  <c r="BC32" i="2"/>
  <c r="BC41" i="2"/>
  <c r="BC16" i="2"/>
  <c r="BC17" i="2"/>
  <c r="AK104" i="2"/>
  <c r="AW13" i="2"/>
  <c r="AG89" i="2"/>
  <c r="AG99" i="2"/>
  <c r="AG103" i="2"/>
  <c r="BC83" i="2"/>
  <c r="BC64" i="2"/>
  <c r="BC78" i="2"/>
  <c r="BC61" i="2"/>
  <c r="BC44" i="2"/>
  <c r="BC53" i="2"/>
  <c r="BC29" i="2"/>
  <c r="BC20" i="2"/>
  <c r="BC5" i="2"/>
  <c r="BC90" i="2"/>
  <c r="BC98" i="2"/>
  <c r="AE100" i="2"/>
  <c r="BC100" i="2"/>
  <c r="BC79" i="2"/>
  <c r="BC70" i="2"/>
  <c r="BC62" i="2"/>
  <c r="BC85" i="2"/>
  <c r="BC75" i="2"/>
  <c r="BC67" i="2"/>
  <c r="BC59" i="2"/>
  <c r="BC52" i="2"/>
  <c r="BC42" i="2"/>
  <c r="BC30" i="2"/>
  <c r="BC47" i="2"/>
  <c r="BC37" i="2"/>
  <c r="BC27" i="2"/>
  <c r="BC12" i="2"/>
  <c r="BC18" i="2"/>
  <c r="BC13" i="2"/>
  <c r="AI118" i="2"/>
  <c r="AQ116" i="2"/>
  <c r="AW115" i="2"/>
  <c r="AW84" i="2"/>
  <c r="BC74" i="2"/>
  <c r="BC66" i="2"/>
  <c r="BC58" i="2"/>
  <c r="BC80" i="2"/>
  <c r="BC71" i="2"/>
  <c r="BC63" i="2"/>
  <c r="BC55" i="2"/>
  <c r="BC46" i="2"/>
  <c r="BC36" i="2"/>
  <c r="BC26" i="2"/>
  <c r="BC43" i="2"/>
  <c r="BC31" i="2"/>
  <c r="BC19" i="2"/>
  <c r="BC22" i="2"/>
  <c r="BC6" i="2"/>
  <c r="BC7" i="2"/>
  <c r="AQ93" i="2"/>
  <c r="AQ101" i="2"/>
  <c r="AK102" i="2"/>
  <c r="AQ114" i="2"/>
  <c r="AK127" i="2"/>
  <c r="AW60" i="2"/>
  <c r="AW120" i="2"/>
  <c r="AW29" i="2"/>
  <c r="AW24" i="2"/>
  <c r="AQ84" i="2"/>
  <c r="AK92" i="2"/>
  <c r="AK113" i="2"/>
  <c r="AW71" i="2"/>
  <c r="AW32" i="2"/>
  <c r="AK114" i="2"/>
  <c r="AW118" i="2"/>
  <c r="AK118" i="2"/>
  <c r="AK84" i="2"/>
  <c r="AK121" i="2"/>
  <c r="AK101" i="2"/>
  <c r="AK89" i="2"/>
  <c r="AK125" i="2"/>
  <c r="AK79" i="2"/>
  <c r="AK78" i="2"/>
  <c r="AK110" i="2"/>
  <c r="AK99" i="2"/>
  <c r="AK97" i="2"/>
  <c r="AK91" i="2"/>
  <c r="AK81" i="2"/>
  <c r="AK94" i="2"/>
  <c r="AK90" i="2"/>
  <c r="AK83" i="2"/>
  <c r="AK109" i="2"/>
  <c r="AK85" i="2"/>
  <c r="AW90" i="2"/>
  <c r="AQ99" i="2"/>
  <c r="AK100" i="2"/>
  <c r="AK115" i="2"/>
  <c r="AQ117" i="2"/>
  <c r="AK120" i="2"/>
  <c r="AQ121" i="2"/>
  <c r="AW69" i="2"/>
  <c r="AW79" i="2"/>
  <c r="AW58" i="2"/>
  <c r="AW27" i="2"/>
  <c r="AW28" i="2"/>
  <c r="AW9" i="2"/>
  <c r="AK95" i="2"/>
  <c r="AW110" i="2"/>
  <c r="AQ109" i="2"/>
  <c r="AW125" i="2"/>
  <c r="AQ125" i="2"/>
  <c r="AQ118" i="2"/>
  <c r="AQ115" i="2"/>
  <c r="AQ104" i="2"/>
  <c r="AQ94" i="2"/>
  <c r="AQ88" i="2"/>
  <c r="AQ85" i="2"/>
  <c r="AQ120" i="2"/>
  <c r="AQ90" i="2"/>
  <c r="AQ86" i="2"/>
  <c r="AQ97" i="2"/>
  <c r="AQ95" i="2"/>
  <c r="AQ91" i="2"/>
  <c r="AQ89" i="2"/>
  <c r="AQ79" i="2"/>
  <c r="AQ110" i="2"/>
  <c r="AQ92" i="2"/>
  <c r="AW34" i="2"/>
  <c r="AK98" i="2"/>
  <c r="AW61" i="2"/>
  <c r="AW70" i="2"/>
  <c r="AW45" i="2"/>
  <c r="AW46" i="2"/>
  <c r="AW18" i="2"/>
  <c r="AW12" i="2"/>
  <c r="AW81" i="2"/>
  <c r="AW89" i="2"/>
  <c r="AK93" i="2"/>
  <c r="AK112" i="2"/>
  <c r="AK117" i="2"/>
  <c r="AW109" i="2"/>
  <c r="AW93" i="2"/>
  <c r="AW87" i="2"/>
  <c r="AW8" i="2"/>
  <c r="AW5" i="2"/>
  <c r="AW19" i="2"/>
  <c r="AW20" i="2"/>
  <c r="AW30" i="2"/>
  <c r="AW42" i="2"/>
  <c r="AW52" i="2"/>
  <c r="AW31" i="2"/>
  <c r="AW43" i="2"/>
  <c r="AW55" i="2"/>
  <c r="AW64" i="2"/>
  <c r="AW72" i="2"/>
  <c r="AW83" i="2"/>
  <c r="AW57" i="2"/>
  <c r="AW65" i="2"/>
  <c r="AW73" i="2"/>
  <c r="AW14" i="2"/>
  <c r="AW17" i="2"/>
  <c r="AW22" i="2"/>
  <c r="AW36" i="2"/>
  <c r="AW48" i="2"/>
  <c r="AW33" i="2"/>
  <c r="AW47" i="2"/>
  <c r="AW62" i="2"/>
  <c r="AW74" i="2"/>
  <c r="AW86" i="2"/>
  <c r="AW63" i="2"/>
  <c r="AW75" i="2"/>
  <c r="AW127" i="2"/>
  <c r="AW102" i="2"/>
  <c r="AW100" i="2"/>
  <c r="AW98" i="2"/>
  <c r="AW96" i="2"/>
  <c r="AW101" i="2"/>
  <c r="AW99" i="2"/>
  <c r="AW91" i="2"/>
  <c r="AW16" i="2"/>
  <c r="AW21" i="2"/>
  <c r="AW26" i="2"/>
  <c r="AW38" i="2"/>
  <c r="AW54" i="2"/>
  <c r="AW37" i="2"/>
  <c r="AW53" i="2"/>
  <c r="AW66" i="2"/>
  <c r="AW77" i="2"/>
  <c r="AW76" i="2"/>
  <c r="AW67" i="2"/>
  <c r="AW78" i="2"/>
  <c r="AQ81" i="2"/>
  <c r="AW85" i="2"/>
  <c r="AW10" i="2"/>
  <c r="AK87" i="2"/>
  <c r="AW88" i="2"/>
  <c r="AW92" i="2"/>
  <c r="AW94" i="2"/>
  <c r="AQ103" i="2"/>
  <c r="AW104" i="2"/>
  <c r="AQ112" i="2"/>
  <c r="AW113" i="2"/>
  <c r="AQ127" i="2"/>
  <c r="AW80" i="2"/>
  <c r="AW59" i="2"/>
  <c r="AW68" i="2"/>
  <c r="AW41" i="2"/>
  <c r="AW44" i="2"/>
  <c r="AW7" i="2"/>
  <c r="AW6" i="2"/>
  <c r="AW95" i="2"/>
  <c r="AQ96" i="2"/>
  <c r="AW97" i="2"/>
  <c r="AK103" i="2"/>
  <c r="AK116" i="2"/>
  <c r="AY125" i="2"/>
  <c r="AY8" i="2"/>
  <c r="AY76" i="2"/>
  <c r="AY78" i="2"/>
  <c r="AY96" i="2"/>
  <c r="AS85" i="2"/>
  <c r="AS125" i="2"/>
  <c r="AS97" i="2"/>
  <c r="AS6" i="2"/>
  <c r="AS16" i="2"/>
  <c r="AS21" i="2"/>
  <c r="AS17" i="2"/>
  <c r="AS28" i="2"/>
  <c r="AS38" i="2"/>
  <c r="AS48" i="2"/>
  <c r="AS29" i="2"/>
  <c r="AS41" i="2"/>
  <c r="BA85" i="2"/>
  <c r="BA125" i="2"/>
  <c r="BA118" i="2"/>
  <c r="BA121" i="2"/>
  <c r="BA114" i="2"/>
  <c r="BA110" i="2"/>
  <c r="BA103" i="2"/>
  <c r="BA89" i="2"/>
  <c r="BA12" i="2"/>
  <c r="BA19" i="2"/>
  <c r="BA13" i="2"/>
  <c r="BA22" i="2"/>
  <c r="BA32" i="2"/>
  <c r="BA44" i="2"/>
  <c r="BA54" i="2"/>
  <c r="BA33" i="2"/>
  <c r="BA45" i="2"/>
  <c r="BA76" i="2"/>
  <c r="BA64" i="2"/>
  <c r="BA72" i="2"/>
  <c r="BA83" i="2"/>
  <c r="BA59" i="2"/>
  <c r="BA67" i="2"/>
  <c r="BA75" i="2"/>
  <c r="AY61" i="2"/>
  <c r="AY31" i="2"/>
  <c r="AS59" i="2"/>
  <c r="AS83" i="2"/>
  <c r="AS72" i="2"/>
  <c r="AS64" i="2"/>
  <c r="AS76" i="2"/>
  <c r="AS45" i="2"/>
  <c r="AS31" i="2"/>
  <c r="AS46" i="2"/>
  <c r="AS32" i="2"/>
  <c r="AS20" i="2"/>
  <c r="AS19" i="2"/>
  <c r="AS12" i="2"/>
  <c r="BA78" i="2"/>
  <c r="BA65" i="2"/>
  <c r="BA86" i="2"/>
  <c r="BA74" i="2"/>
  <c r="BA62" i="2"/>
  <c r="BA53" i="2"/>
  <c r="BA37" i="2"/>
  <c r="BA52" i="2"/>
  <c r="BA38" i="2"/>
  <c r="BA26" i="2"/>
  <c r="BA9" i="2"/>
  <c r="BA16" i="2"/>
  <c r="AS89" i="2"/>
  <c r="BA91" i="2"/>
  <c r="AS93" i="2"/>
  <c r="AS95" i="2"/>
  <c r="AS112" i="2"/>
  <c r="AY113" i="2"/>
  <c r="AS114" i="2"/>
  <c r="AS116" i="2"/>
  <c r="AS117" i="2"/>
  <c r="AS121" i="2"/>
  <c r="AY54" i="2"/>
  <c r="AY20" i="2"/>
  <c r="AG118" i="2"/>
  <c r="AG81" i="2"/>
  <c r="AG109" i="2"/>
  <c r="AG116" i="2"/>
  <c r="AG114" i="2"/>
  <c r="AG112" i="2"/>
  <c r="AG87" i="2"/>
  <c r="AE84" i="2"/>
  <c r="AE118" i="2"/>
  <c r="AE96" i="2"/>
  <c r="AE94" i="2"/>
  <c r="AE92" i="2"/>
  <c r="AE90" i="2"/>
  <c r="AG85" i="2"/>
  <c r="AG90" i="2"/>
  <c r="AG92" i="2"/>
  <c r="AE97" i="2"/>
  <c r="AG102" i="2"/>
  <c r="AE116" i="2"/>
  <c r="AG120" i="2"/>
  <c r="AE109" i="2"/>
  <c r="AG95" i="2"/>
  <c r="AG97" i="2"/>
  <c r="AG101" i="2"/>
  <c r="AE110" i="2"/>
  <c r="AG121" i="2"/>
  <c r="AG84" i="2"/>
  <c r="AE88" i="2"/>
  <c r="AG93" i="2"/>
  <c r="AE98" i="2"/>
  <c r="AE102" i="2"/>
  <c r="AG105" i="2"/>
  <c r="AG110" i="2"/>
  <c r="AE113" i="2"/>
  <c r="AG117" i="2"/>
  <c r="AG83" i="2"/>
  <c r="AE125" i="2"/>
  <c r="AE120" i="2"/>
  <c r="AG80" i="2"/>
  <c r="AG79" i="2"/>
  <c r="AG125" i="2"/>
  <c r="AS81" i="2"/>
  <c r="AY88" i="2"/>
  <c r="BA97" i="2"/>
  <c r="AQ98" i="2"/>
  <c r="BA99" i="2"/>
  <c r="AQ100" i="2"/>
  <c r="BA101" i="2"/>
  <c r="AY104" i="2"/>
  <c r="AS110" i="2"/>
  <c r="BA112" i="2"/>
  <c r="AQ113" i="2"/>
  <c r="AW114" i="2"/>
  <c r="AW116" i="2"/>
  <c r="AY120" i="2"/>
  <c r="AK80" i="2"/>
  <c r="AK86" i="2"/>
  <c r="AQ80" i="2"/>
  <c r="AY74" i="2"/>
  <c r="AY69" i="2"/>
  <c r="AY32" i="2"/>
  <c r="AY19" i="2"/>
  <c r="AS118" i="2"/>
  <c r="AY24" i="2"/>
  <c r="AY84" i="2"/>
  <c r="AY91" i="2"/>
  <c r="AY99" i="2"/>
  <c r="AY116" i="2"/>
  <c r="AY90" i="2"/>
  <c r="AY98" i="2"/>
  <c r="AQ102" i="2"/>
  <c r="AW103" i="2"/>
  <c r="AW112" i="2"/>
  <c r="AY115" i="2"/>
  <c r="AW117" i="2"/>
  <c r="AQ83" i="2"/>
  <c r="AQ87" i="2"/>
  <c r="AQ78" i="2"/>
  <c r="AY83" i="2"/>
  <c r="AY72" i="2"/>
  <c r="AY64" i="2"/>
  <c r="AY85" i="2"/>
  <c r="AY75" i="2"/>
  <c r="AY67" i="2"/>
  <c r="AY59" i="2"/>
  <c r="AY52" i="2"/>
  <c r="AY42" i="2"/>
  <c r="AY30" i="2"/>
  <c r="AY53" i="2"/>
  <c r="AY41" i="2"/>
  <c r="AY29" i="2"/>
  <c r="AY14" i="2"/>
  <c r="AY18" i="2"/>
  <c r="AY17" i="2"/>
  <c r="AY5" i="2"/>
  <c r="AY118" i="2"/>
  <c r="AI125" i="2"/>
  <c r="AY92" i="2"/>
  <c r="AY100" i="2"/>
  <c r="AY79" i="2"/>
  <c r="AY70" i="2"/>
  <c r="AY62" i="2"/>
  <c r="AY109" i="2"/>
  <c r="AY73" i="2"/>
  <c r="AY65" i="2"/>
  <c r="AY57" i="2"/>
  <c r="AY48" i="2"/>
  <c r="AY38" i="2"/>
  <c r="AY28" i="2"/>
  <c r="AY47" i="2"/>
  <c r="AY37" i="2"/>
  <c r="AY27" i="2"/>
  <c r="AY6" i="2"/>
  <c r="AY16" i="2"/>
  <c r="AY13" i="2"/>
  <c r="AY86" i="2"/>
  <c r="AY94" i="2"/>
  <c r="AY102" i="2"/>
  <c r="AY110" i="2"/>
  <c r="AY77" i="2"/>
  <c r="AY68" i="2"/>
  <c r="AY60" i="2"/>
  <c r="AY80" i="2"/>
  <c r="AY71" i="2"/>
  <c r="AY63" i="2"/>
  <c r="AY55" i="2"/>
  <c r="AY46" i="2"/>
  <c r="AY36" i="2"/>
  <c r="AY26" i="2"/>
  <c r="AY45" i="2"/>
  <c r="AY33" i="2"/>
  <c r="AY21" i="2"/>
  <c r="AY22" i="2"/>
  <c r="AY12" i="2"/>
  <c r="AY9" i="2"/>
</calcChain>
</file>

<file path=xl/sharedStrings.xml><?xml version="1.0" encoding="utf-8"?>
<sst xmlns="http://schemas.openxmlformats.org/spreadsheetml/2006/main" count="383" uniqueCount="284">
  <si>
    <t>02</t>
  </si>
  <si>
    <t>AC</t>
  </si>
  <si>
    <t>Disposition</t>
  </si>
  <si>
    <t>04</t>
  </si>
  <si>
    <t>Clearance and Demolition</t>
  </si>
  <si>
    <t>04A</t>
  </si>
  <si>
    <t>08</t>
  </si>
  <si>
    <t>Relocation</t>
  </si>
  <si>
    <t>19A</t>
  </si>
  <si>
    <t>AP</t>
  </si>
  <si>
    <t>19B</t>
  </si>
  <si>
    <t>20</t>
  </si>
  <si>
    <t>Planning</t>
  </si>
  <si>
    <t>21A</t>
  </si>
  <si>
    <t>General Program Administration</t>
  </si>
  <si>
    <t>21B</t>
  </si>
  <si>
    <t>Indirect Costs</t>
  </si>
  <si>
    <t>21C</t>
  </si>
  <si>
    <t>Public Information</t>
  </si>
  <si>
    <t>21D</t>
  </si>
  <si>
    <t>Fair Housing Activities</t>
  </si>
  <si>
    <t>21E</t>
  </si>
  <si>
    <t>Submissions or Applications for Federal Programs</t>
  </si>
  <si>
    <t>21H</t>
  </si>
  <si>
    <t>21I</t>
  </si>
  <si>
    <t>14E</t>
  </si>
  <si>
    <t>ED</t>
  </si>
  <si>
    <t>Rehabilitation: Publicly or Privately Owned Commercial/Industrial</t>
  </si>
  <si>
    <t>17A</t>
  </si>
  <si>
    <t>Commercial/Industrial Land Acquisition/Disposition</t>
  </si>
  <si>
    <t>17B</t>
  </si>
  <si>
    <t>Commercial/Industrial Infrastructure Development</t>
  </si>
  <si>
    <t>17C</t>
  </si>
  <si>
    <t>17D</t>
  </si>
  <si>
    <t>Other Commercial/Industrial Improvements</t>
  </si>
  <si>
    <t>18A</t>
  </si>
  <si>
    <t>ED Direct: Financial Assistance to For-Profit Businesses</t>
  </si>
  <si>
    <t>18B</t>
  </si>
  <si>
    <t>ED Direct: Technical Assistance</t>
  </si>
  <si>
    <t>18C</t>
  </si>
  <si>
    <t>Micro-Enterprise Assistance</t>
  </si>
  <si>
    <t>09</t>
  </si>
  <si>
    <t>HR</t>
  </si>
  <si>
    <t>Loss of Rental Income</t>
  </si>
  <si>
    <t>12</t>
  </si>
  <si>
    <t>Construction of Housing</t>
  </si>
  <si>
    <t>13</t>
  </si>
  <si>
    <t>Direct Homeownership Assistance</t>
  </si>
  <si>
    <t>14A</t>
  </si>
  <si>
    <t>Rehabilitation: Single-Unit Residential</t>
  </si>
  <si>
    <t>14B</t>
  </si>
  <si>
    <t>Rehabilitation: Multi-Unit Residential</t>
  </si>
  <si>
    <t>14C</t>
  </si>
  <si>
    <t>Public Housing Modernization</t>
  </si>
  <si>
    <t>14D</t>
  </si>
  <si>
    <t>Rehabilitation: Other Publicly-owned Residential Buildings</t>
  </si>
  <si>
    <t>14F</t>
  </si>
  <si>
    <t>Energy Efficiency Improvements</t>
  </si>
  <si>
    <t>14G</t>
  </si>
  <si>
    <t>Acquisition for Rehabilitation</t>
  </si>
  <si>
    <t>14H</t>
  </si>
  <si>
    <t>Rehabilitation Administration</t>
  </si>
  <si>
    <t>14I</t>
  </si>
  <si>
    <t>Lead-Based Paint/Lead Hazard Test/Abatement</t>
  </si>
  <si>
    <t>15</t>
  </si>
  <si>
    <t>Code Enforcement</t>
  </si>
  <si>
    <t>16A</t>
  </si>
  <si>
    <t>Residential Historic Preservation</t>
  </si>
  <si>
    <t>19E</t>
  </si>
  <si>
    <t>CDBG Operation and Repair of Foreclosed Property</t>
  </si>
  <si>
    <t>PI</t>
  </si>
  <si>
    <t>03A</t>
  </si>
  <si>
    <t>Senior Centers</t>
  </si>
  <si>
    <t>03B</t>
  </si>
  <si>
    <t>03C</t>
  </si>
  <si>
    <t>Homeless Facilities (not operating costs)</t>
  </si>
  <si>
    <t>03D</t>
  </si>
  <si>
    <t>Youth Centers/Facilities</t>
  </si>
  <si>
    <t>03E</t>
  </si>
  <si>
    <t>Neighborhood Facilities</t>
  </si>
  <si>
    <t>03F</t>
  </si>
  <si>
    <t>Parks, Recreational Facilities</t>
  </si>
  <si>
    <t>03G</t>
  </si>
  <si>
    <t>Parking Facilities</t>
  </si>
  <si>
    <t>03H</t>
  </si>
  <si>
    <t>Solid Waste Disposal Facilities</t>
  </si>
  <si>
    <t>03I</t>
  </si>
  <si>
    <t>Flood and Drainage Facilities</t>
  </si>
  <si>
    <t>03J</t>
  </si>
  <si>
    <t>Water/Sewer Improvements</t>
  </si>
  <si>
    <t>03K</t>
  </si>
  <si>
    <t>Street Improvements</t>
  </si>
  <si>
    <t>03L</t>
  </si>
  <si>
    <t>Sidewalks</t>
  </si>
  <si>
    <t>03M</t>
  </si>
  <si>
    <t>Child Care Centers/Facilities for Children</t>
  </si>
  <si>
    <t>03N</t>
  </si>
  <si>
    <t>Tree Planting</t>
  </si>
  <si>
    <t>03O</t>
  </si>
  <si>
    <t>Fire Stations/Equipment</t>
  </si>
  <si>
    <t>03P</t>
  </si>
  <si>
    <t>Health Facilities</t>
  </si>
  <si>
    <t>03Q</t>
  </si>
  <si>
    <t>Abused and Neglected Children Facilities</t>
  </si>
  <si>
    <t>03R</t>
  </si>
  <si>
    <t>Asbestos Removal</t>
  </si>
  <si>
    <t>03S</t>
  </si>
  <si>
    <t>Facilities for Aids Patients (not operating costs)</t>
  </si>
  <si>
    <t>06</t>
  </si>
  <si>
    <t>Interim Assistance</t>
  </si>
  <si>
    <t>10</t>
  </si>
  <si>
    <t>Removal of Architectural Barriers</t>
  </si>
  <si>
    <t>11</t>
  </si>
  <si>
    <t>Privately Owned Utilities</t>
  </si>
  <si>
    <t>16B</t>
  </si>
  <si>
    <t>Non-Residential Historic Preservation</t>
  </si>
  <si>
    <t>03T</t>
  </si>
  <si>
    <t>PS</t>
  </si>
  <si>
    <t>Operating Costs of Homeless/Aids Patients Programs</t>
  </si>
  <si>
    <t>05A</t>
  </si>
  <si>
    <t>Senior Services</t>
  </si>
  <si>
    <t>05B</t>
  </si>
  <si>
    <t>05C</t>
  </si>
  <si>
    <t>Legal Services</t>
  </si>
  <si>
    <t>05D</t>
  </si>
  <si>
    <t>Youth Services</t>
  </si>
  <si>
    <t>05E</t>
  </si>
  <si>
    <t>Transportation Services</t>
  </si>
  <si>
    <t>05F</t>
  </si>
  <si>
    <t>Substance Abuse Services</t>
  </si>
  <si>
    <t>05G</t>
  </si>
  <si>
    <t>05H</t>
  </si>
  <si>
    <t>Employment Training</t>
  </si>
  <si>
    <t>05I</t>
  </si>
  <si>
    <t>Crime Awareness/Prevention</t>
  </si>
  <si>
    <t>05J</t>
  </si>
  <si>
    <t>05K</t>
  </si>
  <si>
    <t>Tenant/Landlord Counseling</t>
  </si>
  <si>
    <t>05L</t>
  </si>
  <si>
    <t>Child Care Services</t>
  </si>
  <si>
    <t>05M</t>
  </si>
  <si>
    <t>Health Services</t>
  </si>
  <si>
    <t>05N</t>
  </si>
  <si>
    <t>Abused and Neglected Children</t>
  </si>
  <si>
    <t>05O</t>
  </si>
  <si>
    <t>Mental Heath Services</t>
  </si>
  <si>
    <t>05P</t>
  </si>
  <si>
    <t>Screening for Lead-Based Paint/Lead Hazards Poisoning</t>
  </si>
  <si>
    <t>05Q</t>
  </si>
  <si>
    <t>Subsistence Payments</t>
  </si>
  <si>
    <t>05R</t>
  </si>
  <si>
    <t>05S</t>
  </si>
  <si>
    <t>Rental Housing Subsidies (HOME Tenant-Based Rental Assistance)</t>
  </si>
  <si>
    <t>05T</t>
  </si>
  <si>
    <t>Security Deposits</t>
  </si>
  <si>
    <t>01</t>
  </si>
  <si>
    <t>Acquisition of Real Property</t>
  </si>
  <si>
    <t>07</t>
  </si>
  <si>
    <t>OT</t>
  </si>
  <si>
    <t>Urban Renewal Completion</t>
  </si>
  <si>
    <t>19C</t>
  </si>
  <si>
    <t>CDBG Non-Profit Organization Capacity Building</t>
  </si>
  <si>
    <t>19D</t>
  </si>
  <si>
    <t>CDBG Assistance to Institutions of Higher Education</t>
  </si>
  <si>
    <t>19H</t>
  </si>
  <si>
    <t>State CDBG Technical Assistance to Grantees</t>
  </si>
  <si>
    <t>21F</t>
  </si>
  <si>
    <t>HOME Rental Subsidy Payments</t>
  </si>
  <si>
    <t>22</t>
  </si>
  <si>
    <t>Unprogrammed Funds</t>
  </si>
  <si>
    <t>19F</t>
  </si>
  <si>
    <t>VV</t>
  </si>
  <si>
    <t>19G</t>
  </si>
  <si>
    <t>Unplanned Repayments of Section 108 Loans</t>
  </si>
  <si>
    <t xml:space="preserve">Subtotal for:  Administrative And Planning </t>
  </si>
  <si>
    <t>Subtotal for:  Acquisition</t>
  </si>
  <si>
    <t>Subtotal for:  Economic Development</t>
  </si>
  <si>
    <t>Subtotal for:  Housing</t>
  </si>
  <si>
    <t>Subtotal for:  Public Improvements</t>
  </si>
  <si>
    <t>Subtotal for:  Public Services</t>
  </si>
  <si>
    <t>Subtotal for:  Other</t>
  </si>
  <si>
    <t>Subtotal for:  Repayments Of Section 108 Loans</t>
  </si>
  <si>
    <t>Activity Group</t>
  </si>
  <si>
    <t>Matrix Code</t>
  </si>
  <si>
    <t>Matrix Code Name</t>
  </si>
  <si>
    <t>Total Disbursements:</t>
  </si>
  <si>
    <t>Commercial/Industrial Building Acquisition, Construction, Rehabilitation</t>
  </si>
  <si>
    <t>Use of CDBG Funds by All Grantees</t>
  </si>
  <si>
    <t>05U</t>
  </si>
  <si>
    <t>HOME Administrative/Planning Costs of Participating Jurisdictions (Not part of 5% Admin cap)</t>
  </si>
  <si>
    <t>HOME CHDO Operating Expenses (Not part of 5% Admin cap)</t>
  </si>
  <si>
    <t>HOME Administrative/Planning Costs of Participating Jurisdictions (Subject to 5% cap)</t>
  </si>
  <si>
    <t>HOME CHDO Operating Expenses (Subject to 5% cap)</t>
  </si>
  <si>
    <t>21J</t>
  </si>
  <si>
    <t>State Administration</t>
  </si>
  <si>
    <t>20A</t>
  </si>
  <si>
    <t>State Planning</t>
  </si>
  <si>
    <t>14J</t>
  </si>
  <si>
    <t>05V</t>
  </si>
  <si>
    <t>05W</t>
  </si>
  <si>
    <t>Neighborhood Cleanups</t>
  </si>
  <si>
    <t>Food Banks</t>
  </si>
  <si>
    <t>24A</t>
  </si>
  <si>
    <t>24B</t>
  </si>
  <si>
    <t>Payment of interest on Section 108 loans</t>
  </si>
  <si>
    <t>Payment of costs of Section 108 financing</t>
  </si>
  <si>
    <t>Clean-up of Contaminated Sites/Brownfields</t>
  </si>
  <si>
    <t>Planned Repayments of Section 108 Loans Principal</t>
  </si>
  <si>
    <t>03Z</t>
  </si>
  <si>
    <t>13A</t>
  </si>
  <si>
    <t>13B</t>
  </si>
  <si>
    <t>14K</t>
  </si>
  <si>
    <t>Housing Counseling, under 24 CFR 5.100, for Homeownership Assistance (13B)</t>
  </si>
  <si>
    <t>Homeownership Assistance-excluding Housing Counseling under 24 CFR 5.100</t>
  </si>
  <si>
    <t>Housing Counseling, under 24 CFR 5.100, Supporting HOME Program Assistance Housing Activities</t>
  </si>
  <si>
    <t>05Z</t>
  </si>
  <si>
    <t>05X</t>
  </si>
  <si>
    <t>05Y</t>
  </si>
  <si>
    <t>Housing Information and Referral Services</t>
  </si>
  <si>
    <t>Housing Counseling, under 24 CFR 5.100 Supporting Homebuyer Downpayment Assistance (05R)</t>
  </si>
  <si>
    <t>Housing Counseling only, under 24 CFR 5.100</t>
  </si>
  <si>
    <t>Homebuyer Downpayment Assistance-Excluding Housing Counseling, under 24 CFR 5.100</t>
  </si>
  <si>
    <t>Services for victims of domestic violence, dating violence, sexual assault or stalking</t>
  </si>
  <si>
    <t>Services for Persons with Disabilities</t>
  </si>
  <si>
    <t>Facility for Persons with Disabilities</t>
  </si>
  <si>
    <t>24C</t>
  </si>
  <si>
    <t>Debt service reserve</t>
  </si>
  <si>
    <t>Other Public Services Not Listed in 05A-05Y, 03T</t>
  </si>
  <si>
    <t>Other Public Improvements Not Listed in 03A-03S</t>
  </si>
  <si>
    <t>Housing Services - Excluding Housing Counseling, under 24 CFR 5.100</t>
  </si>
  <si>
    <t>14L</t>
  </si>
  <si>
    <t>Housing Counseling, under 24 CFR 5.100, in Conjunction with CDBG Assisted Housing Rehab</t>
  </si>
  <si>
    <t>FY21 - CDBG</t>
  </si>
  <si>
    <t>FY21 - CDBG-CV</t>
  </si>
  <si>
    <t>CDBG-CV Pct of Total 2021</t>
  </si>
  <si>
    <t>CDBG Pct of Total 2021</t>
  </si>
  <si>
    <t>FY22 - CDBG</t>
  </si>
  <si>
    <t>CDBG Pct of Total 2022</t>
  </si>
  <si>
    <t>FY22 - CDBG-CV</t>
  </si>
  <si>
    <t>CDBG-CV Pct of Total 2022</t>
  </si>
  <si>
    <t>FY20 - CDBG</t>
  </si>
  <si>
    <t>FY19 - CDBG</t>
  </si>
  <si>
    <t>FY18 - CDBG</t>
  </si>
  <si>
    <t>FY17 -CDBG</t>
  </si>
  <si>
    <t>CDBG Pct of  Total 2020</t>
  </si>
  <si>
    <t>CDBG Pct of  Total 2019</t>
  </si>
  <si>
    <t>CDBG Pct of Total 2018</t>
  </si>
  <si>
    <t>CDBG Pct of Total 2017</t>
  </si>
  <si>
    <t>FY16 - CDBG</t>
  </si>
  <si>
    <t>CDBG Pct of Total 2016</t>
  </si>
  <si>
    <t>FY15 - CDBG</t>
  </si>
  <si>
    <t>CDBG Pct of Total 2015</t>
  </si>
  <si>
    <t>FY14 - CDBG</t>
  </si>
  <si>
    <t>CDBG Pct of Total 2014</t>
  </si>
  <si>
    <t>FY13 - CDBG</t>
  </si>
  <si>
    <t>CDBG Pct of Total 2013</t>
  </si>
  <si>
    <t>FY12 - CDBG</t>
  </si>
  <si>
    <t>CDBG Pct of Total 2012</t>
  </si>
  <si>
    <t>FY11 - CDBG</t>
  </si>
  <si>
    <t>CDBG Pct of Total 2011</t>
  </si>
  <si>
    <t>FY10 - CDBG</t>
  </si>
  <si>
    <t>CDBG Pct of Total 2010</t>
  </si>
  <si>
    <t>FY09 - CDBG</t>
  </si>
  <si>
    <t>CDBG Pct of Total 2009</t>
  </si>
  <si>
    <t>FY08 - CDBG</t>
  </si>
  <si>
    <t>CDBG Pct of Total 2008</t>
  </si>
  <si>
    <t xml:space="preserve"> FY07 - CDBG</t>
  </si>
  <si>
    <t>CDBG Pct of Total 2007</t>
  </si>
  <si>
    <t>FY06 - CDBG</t>
  </si>
  <si>
    <t>CDBG Pct of Total 2006</t>
  </si>
  <si>
    <t>FY05 - CDBG</t>
  </si>
  <si>
    <t>CDBG Pct Of Total 2005</t>
  </si>
  <si>
    <t>FY04 - CDBG</t>
  </si>
  <si>
    <t>FY03 - CDBG</t>
  </si>
  <si>
    <t>CDBG Pct Of Total 2003</t>
  </si>
  <si>
    <t>FY02 - CDBG</t>
  </si>
  <si>
    <t>CDBG Pct Of Total 2002</t>
  </si>
  <si>
    <t>FY01 - CDBG</t>
  </si>
  <si>
    <t>CDBG Pct Of Total 2001</t>
  </si>
  <si>
    <t>CDBG Pct Of Total 2004</t>
  </si>
  <si>
    <t>FY23 - CDBG</t>
  </si>
  <si>
    <t>CDBG Pct of Total 2023</t>
  </si>
  <si>
    <t>FY23 - CDBG-CV</t>
  </si>
  <si>
    <t>CDBG-CV Pct of 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</si>
</sst>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$&quot;#,##0.00"/>
  </numFmts>
  <fonts count="11" x14ac:knownFonts="1">
    <font>
      <sz val="10"/>
      <name val="MS Sans Serif"/>
    </font>
    <font>
      <sz val="10"/>
      <color indexed="8"/>
      <name val="Arial"/>
      <family val="2"/>
    </font>
    <font>
      <b/>
      <sz val="8"/>
      <name val="Microsoft Sans Serif"/>
      <family val="2"/>
    </font>
    <font>
      <sz val="8"/>
      <name val="Microsoft Sans Serif"/>
      <family val="2"/>
    </font>
    <font>
      <b/>
      <sz val="8"/>
      <color indexed="8"/>
      <name val="Microsoft Sans Serif"/>
      <family val="2"/>
    </font>
    <font>
      <sz val="8"/>
      <color rgb="FF000000"/>
      <name val="Microsoft Sans Serif"/>
      <family val="2"/>
    </font>
    <font>
      <sz val="8"/>
      <color indexed="8"/>
      <name val="Microsoft Sans Serif"/>
      <family val="2"/>
    </font>
    <font>
      <b/>
      <sz val="8"/>
      <color rgb="FF000000"/>
      <name val="Microsoft Sans Serif"/>
      <family val="2"/>
    </font>
    <font>
      <b/>
      <u/>
      <sz val="8"/>
      <name val="Microsoft Sans Serif"/>
      <family val="2"/>
    </font>
    <font>
      <b/>
      <u/>
      <sz val="8"/>
      <color rgb="FF000000"/>
      <name val="Microsoft Sans Serif"/>
      <family val="2"/>
    </font>
    <font>
      <b/>
      <u/>
      <sz val="8"/>
      <color indexed="8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3" fillId="0" borderId="1" xfId="0" applyFont="1" applyBorder="1" applyAlignment="1">
      <alignment wrapText="1"/>
    </xf>
    <xf numFmtId="10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1" xfId="0" quotePrefix="1" applyFont="1" applyBorder="1" applyAlignment="1">
      <alignment wrapText="1"/>
    </xf>
    <xf numFmtId="10" fontId="3" fillId="0" borderId="1" xfId="0" quotePrefix="1" applyNumberFormat="1" applyFont="1" applyBorder="1" applyAlignment="1">
      <alignment wrapText="1"/>
    </xf>
    <xf numFmtId="164" fontId="3" fillId="0" borderId="1" xfId="0" quotePrefix="1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0" fontId="2" fillId="0" borderId="1" xfId="0" quotePrefix="1" applyNumberFormat="1" applyFont="1" applyBorder="1" applyAlignment="1">
      <alignment wrapText="1"/>
    </xf>
    <xf numFmtId="7" fontId="2" fillId="0" borderId="1" xfId="0" applyNumberFormat="1" applyFont="1" applyBorder="1" applyAlignment="1">
      <alignment wrapText="1"/>
    </xf>
    <xf numFmtId="164" fontId="2" fillId="0" borderId="1" xfId="0" quotePrefix="1" applyNumberFormat="1" applyFont="1" applyBorder="1" applyAlignment="1">
      <alignment wrapText="1"/>
    </xf>
    <xf numFmtId="0" fontId="6" fillId="0" borderId="1" xfId="1" applyFont="1" applyBorder="1" applyAlignment="1">
      <alignment wrapText="1"/>
    </xf>
    <xf numFmtId="164" fontId="6" fillId="0" borderId="1" xfId="1" applyNumberFormat="1" applyFont="1" applyBorder="1" applyAlignment="1">
      <alignment wrapText="1"/>
    </xf>
    <xf numFmtId="10" fontId="8" fillId="0" borderId="1" xfId="0" quotePrefix="1" applyNumberFormat="1" applyFont="1" applyBorder="1" applyAlignment="1">
      <alignment wrapText="1"/>
    </xf>
    <xf numFmtId="0" fontId="2" fillId="2" borderId="1" xfId="0" quotePrefix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0" fontId="4" fillId="3" borderId="1" xfId="2" applyNumberFormat="1" applyFont="1" applyFill="1" applyBorder="1" applyAlignment="1">
      <alignment horizontal="center" wrapText="1"/>
    </xf>
    <xf numFmtId="164" fontId="2" fillId="2" borderId="1" xfId="0" quotePrefix="1" applyNumberFormat="1" applyFont="1" applyFill="1" applyBorder="1" applyAlignment="1">
      <alignment horizontal="center" wrapText="1"/>
    </xf>
    <xf numFmtId="10" fontId="5" fillId="0" borderId="1" xfId="0" applyNumberFormat="1" applyFont="1" applyBorder="1" applyAlignment="1">
      <alignment wrapText="1"/>
    </xf>
    <xf numFmtId="10" fontId="7" fillId="0" borderId="1" xfId="0" applyNumberFormat="1" applyFont="1" applyBorder="1" applyAlignment="1">
      <alignment wrapText="1"/>
    </xf>
    <xf numFmtId="10" fontId="9" fillId="0" borderId="1" xfId="0" applyNumberFormat="1" applyFont="1" applyBorder="1" applyAlignment="1">
      <alignment wrapText="1"/>
    </xf>
    <xf numFmtId="164" fontId="9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quotePrefix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2" xfId="1" applyFont="1" applyBorder="1" applyAlignment="1">
      <alignment wrapText="1"/>
    </xf>
    <xf numFmtId="0" fontId="6" fillId="0" borderId="3" xfId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0" fontId="2" fillId="2" borderId="5" xfId="0" applyNumberFormat="1" applyFont="1" applyFill="1" applyBorder="1" applyAlignment="1">
      <alignment horizontal="center" wrapText="1"/>
    </xf>
    <xf numFmtId="10" fontId="3" fillId="0" borderId="5" xfId="0" applyNumberFormat="1" applyFont="1" applyBorder="1" applyAlignment="1">
      <alignment wrapText="1"/>
    </xf>
    <xf numFmtId="10" fontId="3" fillId="0" borderId="6" xfId="0" quotePrefix="1" applyNumberFormat="1" applyFont="1" applyBorder="1" applyAlignment="1">
      <alignment wrapText="1"/>
    </xf>
    <xf numFmtId="10" fontId="2" fillId="0" borderId="6" xfId="0" quotePrefix="1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0" fontId="6" fillId="0" borderId="1" xfId="2" applyNumberFormat="1" applyFont="1" applyBorder="1" applyAlignment="1">
      <alignment wrapText="1"/>
    </xf>
    <xf numFmtId="10" fontId="4" fillId="0" borderId="1" xfId="2" applyNumberFormat="1" applyFont="1" applyBorder="1" applyAlignment="1">
      <alignment wrapText="1"/>
    </xf>
    <xf numFmtId="0" fontId="5" fillId="0" borderId="4" xfId="0" applyFont="1" applyBorder="1" applyAlignment="1">
      <alignment wrapText="1"/>
    </xf>
    <xf numFmtId="10" fontId="10" fillId="0" borderId="1" xfId="2" applyNumberFormat="1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0" fontId="5" fillId="0" borderId="1" xfId="0" applyNumberFormat="1" applyFont="1" applyBorder="1" applyAlignment="1">
      <alignment horizontal="right" wrapText="1"/>
    </xf>
    <xf numFmtId="10" fontId="7" fillId="0" borderId="1" xfId="0" applyNumberFormat="1" applyFont="1" applyBorder="1" applyAlignment="1">
      <alignment horizontal="right" wrapText="1"/>
    </xf>
    <xf numFmtId="10" fontId="3" fillId="0" borderId="6" xfId="0" applyNumberFormat="1" applyFont="1" applyBorder="1" applyAlignment="1">
      <alignment wrapText="1"/>
    </xf>
    <xf numFmtId="10" fontId="8" fillId="0" borderId="6" xfId="0" quotePrefix="1" applyNumberFormat="1" applyFont="1" applyBorder="1" applyAlignment="1">
      <alignment wrapText="1"/>
    </xf>
    <xf numFmtId="10" fontId="9" fillId="0" borderId="1" xfId="0" applyNumberFormat="1" applyFont="1" applyBorder="1" applyAlignment="1">
      <alignment horizontal="right" wrapText="1"/>
    </xf>
    <xf numFmtId="0" fontId="2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0" fontId="3" fillId="0" borderId="1" xfId="0" applyNumberFormat="1" applyFont="1" applyBorder="1"/>
    <xf numFmtId="0" fontId="3" fillId="0" borderId="1" xfId="0" quotePrefix="1" applyFont="1" applyBorder="1"/>
    <xf numFmtId="7" fontId="3" fillId="0" borderId="1" xfId="0" applyNumberFormat="1" applyFont="1" applyBorder="1"/>
    <xf numFmtId="0" fontId="2" fillId="0" borderId="1" xfId="0" quotePrefix="1" applyFont="1" applyBorder="1"/>
    <xf numFmtId="164" fontId="7" fillId="0" borderId="1" xfId="0" applyNumberFormat="1" applyFont="1" applyBorder="1" applyAlignment="1">
      <alignment horizontal="right" wrapText="1"/>
    </xf>
    <xf numFmtId="10" fontId="2" fillId="0" borderId="1" xfId="0" applyNumberFormat="1" applyFont="1" applyBorder="1"/>
    <xf numFmtId="164" fontId="2" fillId="0" borderId="1" xfId="0" applyNumberFormat="1" applyFont="1" applyBorder="1"/>
    <xf numFmtId="7" fontId="2" fillId="0" borderId="1" xfId="0" applyNumberFormat="1" applyFont="1" applyBorder="1"/>
    <xf numFmtId="0" fontId="3" fillId="0" borderId="2" xfId="0" quotePrefix="1" applyFont="1" applyBorder="1"/>
    <xf numFmtId="164" fontId="3" fillId="0" borderId="1" xfId="0" quotePrefix="1" applyNumberFormat="1" applyFont="1" applyBorder="1"/>
    <xf numFmtId="0" fontId="2" fillId="0" borderId="2" xfId="0" applyFont="1" applyBorder="1"/>
    <xf numFmtId="164" fontId="2" fillId="0" borderId="1" xfId="0" quotePrefix="1" applyNumberFormat="1" applyFont="1" applyBorder="1"/>
    <xf numFmtId="0" fontId="3" fillId="0" borderId="2" xfId="0" applyFont="1" applyBorder="1"/>
    <xf numFmtId="0" fontId="8" fillId="0" borderId="1" xfId="0" applyFont="1" applyBorder="1"/>
    <xf numFmtId="0" fontId="8" fillId="0" borderId="2" xfId="0" applyFont="1" applyBorder="1"/>
    <xf numFmtId="164" fontId="9" fillId="0" borderId="1" xfId="0" applyNumberFormat="1" applyFont="1" applyBorder="1" applyAlignment="1">
      <alignment horizontal="right" wrapText="1"/>
    </xf>
    <xf numFmtId="10" fontId="8" fillId="0" borderId="1" xfId="0" applyNumberFormat="1" applyFont="1" applyBorder="1"/>
    <xf numFmtId="164" fontId="8" fillId="0" borderId="1" xfId="0" applyNumberFormat="1" applyFont="1" applyBorder="1"/>
    <xf numFmtId="164" fontId="8" fillId="0" borderId="1" xfId="0" quotePrefix="1" applyNumberFormat="1" applyFont="1" applyBorder="1"/>
    <xf numFmtId="7" fontId="8" fillId="0" borderId="1" xfId="0" applyNumberFormat="1" applyFont="1" applyBorder="1"/>
    <xf numFmtId="10" fontId="3" fillId="0" borderId="6" xfId="0" applyNumberFormat="1" applyFont="1" applyBorder="1"/>
    <xf numFmtId="10" fontId="3" fillId="0" borderId="5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</cellXfs>
  <cellStyles count="3">
    <cellStyle name="Normal" xfId="0" builtinId="0"/>
    <cellStyle name="Normal_Query2" xfId="2" xr:uid="{00000000-0005-0000-0000-000001000000}"/>
    <cellStyle name="Normal_Sheet1" xfId="1" xr:uid="{00000000-0005-0000-0000-000002000000}"/>
  </cellStyles>
  <dxfs count="0"/>
  <tableStyles count="1" defaultTableStyle="TableStyleMedium9" defaultPivotStyle="PivotStyleLight16">
    <tableStyle name="Invisible" pivot="0" table="0" count="0" xr9:uid="{B011F966-C5C8-4B5F-8E0B-43024D67F9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29"/>
  <sheetViews>
    <sheetView tabSelected="1" topLeftCell="A88" workbookViewId="0">
      <selection activeCell="G128" sqref="G128"/>
    </sheetView>
  </sheetViews>
  <sheetFormatPr defaultColWidth="9.140625" defaultRowHeight="10.5" x14ac:dyDescent="0.15"/>
  <cols>
    <col min="1" max="1" width="5.85546875" style="49" bestFit="1" customWidth="1"/>
    <col min="2" max="2" width="7" style="49" bestFit="1" customWidth="1"/>
    <col min="3" max="3" width="54.85546875" style="63" customWidth="1"/>
    <col min="4" max="4" width="16.5703125" style="49" bestFit="1" customWidth="1"/>
    <col min="5" max="5" width="8.28515625" style="49" bestFit="1" customWidth="1"/>
    <col min="6" max="6" width="16.5703125" style="50" bestFit="1" customWidth="1"/>
    <col min="7" max="7" width="9.42578125" style="71" customWidth="1"/>
    <col min="8" max="8" width="20" style="50" customWidth="1"/>
    <col min="9" max="9" width="9.85546875" style="51" customWidth="1"/>
    <col min="10" max="10" width="14.7109375" style="50" bestFit="1" customWidth="1"/>
    <col min="11" max="11" width="9.85546875" style="51" customWidth="1"/>
    <col min="12" max="12" width="16.42578125" style="50" bestFit="1" customWidth="1"/>
    <col min="13" max="13" width="9.140625" style="51" bestFit="1" customWidth="1"/>
    <col min="14" max="14" width="14.85546875" style="50" bestFit="1" customWidth="1"/>
    <col min="15" max="15" width="10.5703125" style="72" bestFit="1" customWidth="1"/>
    <col min="16" max="16" width="16.42578125" style="49" bestFit="1" customWidth="1"/>
    <col min="17" max="17" width="7.85546875" style="51" bestFit="1" customWidth="1"/>
    <col min="18" max="18" width="16.42578125" style="49" bestFit="1" customWidth="1"/>
    <col min="19" max="19" width="7.85546875" style="51" bestFit="1" customWidth="1"/>
    <col min="20" max="20" width="16.42578125" style="50" bestFit="1" customWidth="1"/>
    <col min="21" max="21" width="7.85546875" style="51" bestFit="1" customWidth="1"/>
    <col min="22" max="22" width="16.42578125" style="49" bestFit="1" customWidth="1"/>
    <col min="23" max="23" width="7.85546875" style="51" bestFit="1" customWidth="1"/>
    <col min="24" max="24" width="16.42578125" style="50" bestFit="1" customWidth="1"/>
    <col min="25" max="25" width="7.85546875" style="51" bestFit="1" customWidth="1"/>
    <col min="26" max="26" width="16.42578125" style="50" bestFit="1" customWidth="1"/>
    <col min="27" max="27" width="7.85546875" style="51" bestFit="1" customWidth="1"/>
    <col min="28" max="28" width="16.42578125" style="50" bestFit="1" customWidth="1"/>
    <col min="29" max="29" width="7.85546875" style="51" bestFit="1" customWidth="1"/>
    <col min="30" max="30" width="16.42578125" style="50" bestFit="1" customWidth="1"/>
    <col min="31" max="31" width="7.85546875" style="51" bestFit="1" customWidth="1"/>
    <col min="32" max="32" width="16.42578125" style="49" bestFit="1" customWidth="1"/>
    <col min="33" max="33" width="7.85546875" style="51" bestFit="1" customWidth="1"/>
    <col min="34" max="34" width="16.42578125" style="49" bestFit="1" customWidth="1"/>
    <col min="35" max="35" width="7.85546875" style="51" bestFit="1" customWidth="1"/>
    <col min="36" max="36" width="16.42578125" style="50" bestFit="1" customWidth="1"/>
    <col min="37" max="37" width="7.85546875" style="51" bestFit="1" customWidth="1"/>
    <col min="38" max="38" width="16.42578125" style="50" bestFit="1" customWidth="1"/>
    <col min="39" max="39" width="7.85546875" style="51" bestFit="1" customWidth="1"/>
    <col min="40" max="40" width="17" style="49" bestFit="1" customWidth="1"/>
    <col min="41" max="41" width="7.85546875" style="51" bestFit="1" customWidth="1"/>
    <col min="42" max="42" width="17" style="49" bestFit="1" customWidth="1"/>
    <col min="43" max="43" width="7.85546875" style="51" bestFit="1" customWidth="1"/>
    <col min="44" max="44" width="16.42578125" style="50" bestFit="1" customWidth="1"/>
    <col min="45" max="45" width="7.85546875" style="2" bestFit="1" customWidth="1"/>
    <col min="46" max="46" width="17" style="49" bestFit="1" customWidth="1"/>
    <col min="47" max="47" width="7.85546875" style="51" bestFit="1" customWidth="1"/>
    <col min="48" max="48" width="17" style="49" bestFit="1" customWidth="1"/>
    <col min="49" max="49" width="7.85546875" style="51" bestFit="1" customWidth="1"/>
    <col min="50" max="50" width="17" style="49" bestFit="1" customWidth="1"/>
    <col min="51" max="51" width="7.85546875" style="51" bestFit="1" customWidth="1"/>
    <col min="52" max="52" width="17" style="49" bestFit="1" customWidth="1"/>
    <col min="53" max="53" width="7.85546875" style="51" bestFit="1" customWidth="1"/>
    <col min="54" max="54" width="17" style="49" bestFit="1" customWidth="1"/>
    <col min="55" max="55" width="7.85546875" style="51" bestFit="1" customWidth="1"/>
    <col min="56" max="16384" width="9.140625" style="49"/>
  </cols>
  <sheetData>
    <row r="1" spans="1:55" s="48" customFormat="1" x14ac:dyDescent="0.15">
      <c r="A1" s="73" t="s">
        <v>187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</row>
    <row r="2" spans="1:55" s="48" customFormat="1" x14ac:dyDescent="0.15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</row>
    <row r="3" spans="1:55" x14ac:dyDescent="0.15">
      <c r="C3" s="27"/>
      <c r="D3" s="1"/>
      <c r="E3" s="1"/>
      <c r="F3" s="3"/>
      <c r="G3" s="44"/>
      <c r="H3" s="3"/>
      <c r="I3" s="2"/>
      <c r="J3" s="3"/>
      <c r="K3" s="2"/>
      <c r="O3" s="33"/>
      <c r="P3" s="1"/>
      <c r="Q3" s="2"/>
      <c r="R3" s="1"/>
      <c r="S3" s="2"/>
      <c r="T3" s="3"/>
      <c r="U3" s="2"/>
      <c r="V3" s="1"/>
      <c r="W3" s="2"/>
      <c r="X3" s="3"/>
      <c r="Y3" s="2"/>
      <c r="Z3" s="3"/>
      <c r="AA3" s="2"/>
      <c r="AB3" s="3"/>
      <c r="AC3" s="2"/>
      <c r="AD3" s="3"/>
      <c r="AE3" s="2"/>
      <c r="AF3" s="1"/>
      <c r="AG3" s="2"/>
      <c r="AH3" s="1"/>
      <c r="AI3" s="2"/>
      <c r="AJ3" s="3"/>
      <c r="AK3" s="2"/>
      <c r="AL3" s="3"/>
      <c r="AM3" s="2"/>
      <c r="AN3" s="1"/>
      <c r="AO3" s="2"/>
      <c r="AP3" s="1"/>
      <c r="AQ3" s="2"/>
    </row>
    <row r="4" spans="1:55" s="36" customFormat="1" ht="42" x14ac:dyDescent="0.15">
      <c r="A4" s="14" t="s">
        <v>183</v>
      </c>
      <c r="B4" s="14" t="s">
        <v>182</v>
      </c>
      <c r="C4" s="24" t="s">
        <v>184</v>
      </c>
      <c r="D4" s="17" t="s">
        <v>280</v>
      </c>
      <c r="E4" s="16" t="s">
        <v>281</v>
      </c>
      <c r="F4" s="17" t="s">
        <v>282</v>
      </c>
      <c r="G4" s="16" t="s">
        <v>283</v>
      </c>
      <c r="H4" s="17" t="s">
        <v>236</v>
      </c>
      <c r="I4" s="16" t="s">
        <v>237</v>
      </c>
      <c r="J4" s="17" t="s">
        <v>238</v>
      </c>
      <c r="K4" s="16" t="s">
        <v>239</v>
      </c>
      <c r="L4" s="17" t="s">
        <v>232</v>
      </c>
      <c r="M4" s="16" t="s">
        <v>235</v>
      </c>
      <c r="N4" s="15" t="s">
        <v>233</v>
      </c>
      <c r="O4" s="32" t="s">
        <v>234</v>
      </c>
      <c r="P4" s="15" t="s">
        <v>240</v>
      </c>
      <c r="Q4" s="16" t="s">
        <v>244</v>
      </c>
      <c r="R4" s="15" t="s">
        <v>241</v>
      </c>
      <c r="S4" s="16" t="s">
        <v>245</v>
      </c>
      <c r="T4" s="15" t="s">
        <v>242</v>
      </c>
      <c r="U4" s="16" t="s">
        <v>246</v>
      </c>
      <c r="V4" s="17" t="s">
        <v>243</v>
      </c>
      <c r="W4" s="16" t="s">
        <v>247</v>
      </c>
      <c r="X4" s="17" t="s">
        <v>248</v>
      </c>
      <c r="Y4" s="16" t="s">
        <v>249</v>
      </c>
      <c r="Z4" s="15" t="s">
        <v>250</v>
      </c>
      <c r="AA4" s="16" t="s">
        <v>251</v>
      </c>
      <c r="AB4" s="15" t="s">
        <v>252</v>
      </c>
      <c r="AC4" s="16" t="s">
        <v>253</v>
      </c>
      <c r="AD4" s="17" t="s">
        <v>254</v>
      </c>
      <c r="AE4" s="16" t="s">
        <v>255</v>
      </c>
      <c r="AF4" s="15" t="s">
        <v>256</v>
      </c>
      <c r="AG4" s="16" t="s">
        <v>257</v>
      </c>
      <c r="AH4" s="15" t="s">
        <v>258</v>
      </c>
      <c r="AI4" s="16" t="s">
        <v>259</v>
      </c>
      <c r="AJ4" s="17" t="s">
        <v>260</v>
      </c>
      <c r="AK4" s="16" t="s">
        <v>261</v>
      </c>
      <c r="AL4" s="17" t="s">
        <v>262</v>
      </c>
      <c r="AM4" s="16" t="s">
        <v>263</v>
      </c>
      <c r="AN4" s="15" t="s">
        <v>264</v>
      </c>
      <c r="AO4" s="16" t="s">
        <v>265</v>
      </c>
      <c r="AP4" s="14" t="s">
        <v>266</v>
      </c>
      <c r="AQ4" s="18" t="s">
        <v>267</v>
      </c>
      <c r="AR4" s="19" t="s">
        <v>268</v>
      </c>
      <c r="AS4" s="18" t="s">
        <v>269</v>
      </c>
      <c r="AT4" s="14" t="s">
        <v>270</v>
      </c>
      <c r="AU4" s="16" t="s">
        <v>271</v>
      </c>
      <c r="AV4" s="14" t="s">
        <v>272</v>
      </c>
      <c r="AW4" s="16" t="s">
        <v>279</v>
      </c>
      <c r="AX4" s="14" t="s">
        <v>273</v>
      </c>
      <c r="AY4" s="16" t="s">
        <v>274</v>
      </c>
      <c r="AZ4" s="14" t="s">
        <v>275</v>
      </c>
      <c r="BA4" s="16" t="s">
        <v>276</v>
      </c>
      <c r="BB4" s="14" t="s">
        <v>277</v>
      </c>
      <c r="BC4" s="16" t="s">
        <v>278</v>
      </c>
    </row>
    <row r="5" spans="1:55" x14ac:dyDescent="0.15">
      <c r="A5" s="52" t="s">
        <v>155</v>
      </c>
      <c r="B5" s="52" t="s">
        <v>1</v>
      </c>
      <c r="C5" s="25" t="s">
        <v>156</v>
      </c>
      <c r="D5" s="41">
        <v>141893565.28999999</v>
      </c>
      <c r="E5" s="51">
        <f>D5/$D$127</f>
        <v>3.7460111327150103E-2</v>
      </c>
      <c r="F5" s="41">
        <v>13954174.539999999</v>
      </c>
      <c r="G5" s="34">
        <f>F5/$F$127</f>
        <v>1.3084807011347484E-2</v>
      </c>
      <c r="H5" s="41">
        <v>73790756.659999996</v>
      </c>
      <c r="I5" s="42">
        <f>H5/$H$127</f>
        <v>2.1274358187087079E-2</v>
      </c>
      <c r="J5" s="41">
        <v>29453398.23</v>
      </c>
      <c r="K5" s="42">
        <f>J5/$J$127</f>
        <v>3.0684366203044579E-2</v>
      </c>
      <c r="L5" s="30">
        <v>67894131.870000005</v>
      </c>
      <c r="M5" s="20">
        <f>L5/$L$127</f>
        <v>1.9494181450530893E-2</v>
      </c>
      <c r="N5" s="30">
        <v>11119762.35</v>
      </c>
      <c r="O5" s="34">
        <f>N5/$N$127</f>
        <v>1.1539748515943745E-2</v>
      </c>
      <c r="P5" s="30">
        <v>67851346.040000007</v>
      </c>
      <c r="Q5" s="5">
        <f>P5/$P$127</f>
        <v>1.9822700037784011E-2</v>
      </c>
      <c r="R5" s="30">
        <v>84409103.709999993</v>
      </c>
      <c r="S5" s="5">
        <f t="shared" ref="S5:S10" si="0">R5/$R$127</f>
        <v>2.5066081816137221E-2</v>
      </c>
      <c r="T5" s="6">
        <v>105054761.48</v>
      </c>
      <c r="U5" s="5">
        <f t="shared" ref="U5:U10" si="1">T5/$T$127</f>
        <v>3.1384536961295076E-2</v>
      </c>
      <c r="V5" s="30">
        <v>67874183.599999994</v>
      </c>
      <c r="W5" s="5">
        <f t="shared" ref="W5:W10" si="2">V5/$V$127</f>
        <v>2.1172299619500911E-2</v>
      </c>
      <c r="X5" s="6">
        <v>73043771.310000002</v>
      </c>
      <c r="Y5" s="5">
        <f t="shared" ref="Y5:Y10" si="3">X5/$X$127</f>
        <v>2.2377100959977022E-2</v>
      </c>
      <c r="Z5" s="6">
        <v>49202661.68</v>
      </c>
      <c r="AA5" s="5">
        <f t="shared" ref="AA5:AA10" si="4">Z5/$Z$127</f>
        <v>1.5400317907689278E-2</v>
      </c>
      <c r="AB5" s="12">
        <v>58360334.909999996</v>
      </c>
      <c r="AC5" s="5">
        <f t="shared" ref="AC5:AC10" si="5">AB5/$AB$127</f>
        <v>1.7583755938880792E-2</v>
      </c>
      <c r="AD5" s="30">
        <v>69950427.010000005</v>
      </c>
      <c r="AE5" s="20">
        <f t="shared" ref="AE5:AE10" si="6">AD5/$AD$127</f>
        <v>1.9621320328663851E-2</v>
      </c>
      <c r="AF5" s="30">
        <v>58250532.850000001</v>
      </c>
      <c r="AG5" s="5">
        <f t="shared" ref="AG5:AG10" si="7">AF5/$AF$127</f>
        <v>1.5001750391288439E-2</v>
      </c>
      <c r="AH5" s="30">
        <v>75169173.25</v>
      </c>
      <c r="AI5" s="20">
        <f t="shared" ref="AI5:AI10" si="8">AH5/$AH$127</f>
        <v>1.9241869901478283E-2</v>
      </c>
      <c r="AJ5" s="30">
        <v>96301002.650000006</v>
      </c>
      <c r="AK5" s="20">
        <f t="shared" ref="AK5:AK10" si="9">AJ5/$AJ$127</f>
        <v>2.4774744592096939E-2</v>
      </c>
      <c r="AL5" s="30">
        <v>87927599.299999997</v>
      </c>
      <c r="AM5" s="20">
        <f t="shared" ref="AM5:AM10" si="10">AL5/$AL$127</f>
        <v>2.1752163439849426E-2</v>
      </c>
      <c r="AN5" s="53">
        <v>104319133.72</v>
      </c>
      <c r="AO5" s="51">
        <f t="shared" ref="AO5:AO10" si="11">AN5/$AN$127</f>
        <v>2.3958489205904623E-2</v>
      </c>
      <c r="AP5" s="53">
        <v>125360928.78</v>
      </c>
      <c r="AQ5" s="51">
        <f t="shared" ref="AQ5:AQ10" si="12">AP5/$AP$127</f>
        <v>2.7452474130349472E-2</v>
      </c>
      <c r="AR5" s="50">
        <v>206941159.37</v>
      </c>
      <c r="AS5" s="37">
        <f t="shared" ref="AS5:AS10" si="13">AR5/$AR$127</f>
        <v>4.3892070879071425E-2</v>
      </c>
      <c r="AT5" s="53">
        <v>146679671.18000001</v>
      </c>
      <c r="AU5" s="51">
        <f t="shared" ref="AU5:AU10" si="14">AT5/$AT$127</f>
        <v>3.0255001058231142E-2</v>
      </c>
      <c r="AV5" s="53">
        <v>132562306.16</v>
      </c>
      <c r="AW5" s="51">
        <f t="shared" ref="AW5:AW10" si="15">AV5/$AV$127</f>
        <v>2.729309676107515E-2</v>
      </c>
      <c r="AX5" s="53">
        <v>133376622.23</v>
      </c>
      <c r="AY5" s="51">
        <f t="shared" ref="AY5:AY10" si="16">AX5/$AX$127</f>
        <v>2.79226117708102E-2</v>
      </c>
      <c r="AZ5" s="53">
        <v>161990530.00999999</v>
      </c>
      <c r="BA5" s="51">
        <f t="shared" ref="BA5:BA10" si="17">AZ5/$AZ$127</f>
        <v>3.2000749336324158E-2</v>
      </c>
      <c r="BB5" s="53">
        <v>120758461.7</v>
      </c>
      <c r="BC5" s="51">
        <f t="shared" ref="BC5:BC10" si="18">BB5/$BB$127</f>
        <v>2.5492820190988356E-2</v>
      </c>
    </row>
    <row r="6" spans="1:55" x14ac:dyDescent="0.15">
      <c r="A6" s="52" t="s">
        <v>0</v>
      </c>
      <c r="B6" s="52" t="s">
        <v>1</v>
      </c>
      <c r="C6" s="25" t="s">
        <v>2</v>
      </c>
      <c r="D6" s="41">
        <v>3692827.37</v>
      </c>
      <c r="E6" s="51">
        <f t="shared" ref="E6:E69" si="19">D6/$D$127</f>
        <v>9.749118933576902E-4</v>
      </c>
      <c r="F6" s="50">
        <v>0</v>
      </c>
      <c r="G6" s="34">
        <f t="shared" ref="G6:G64" si="20">F6/$F$127</f>
        <v>0</v>
      </c>
      <c r="H6" s="41">
        <v>3677866.6</v>
      </c>
      <c r="I6" s="42">
        <f t="shared" ref="I6:I69" si="21">H6/$H$127</f>
        <v>1.0603530164793424E-3</v>
      </c>
      <c r="J6" s="50">
        <v>0</v>
      </c>
      <c r="K6" s="42">
        <f t="shared" ref="K6:K69" si="22">J6/$J$127</f>
        <v>0</v>
      </c>
      <c r="L6" s="30">
        <v>3909885.92</v>
      </c>
      <c r="M6" s="20">
        <f t="shared" ref="M6:M69" si="23">L6/$L$127</f>
        <v>1.12263053486416E-3</v>
      </c>
      <c r="N6" s="50">
        <v>0</v>
      </c>
      <c r="O6" s="34">
        <f t="shared" ref="O6:O69" si="24">N6/$N$127</f>
        <v>0</v>
      </c>
      <c r="P6" s="30">
        <v>3090184.14</v>
      </c>
      <c r="Q6" s="5">
        <f t="shared" ref="Q6:Q69" si="25">P6/$P$127</f>
        <v>9.0279407622401164E-4</v>
      </c>
      <c r="R6" s="30">
        <v>2748621.13</v>
      </c>
      <c r="S6" s="5">
        <f t="shared" si="0"/>
        <v>8.1622904518510188E-4</v>
      </c>
      <c r="T6" s="6">
        <v>2280516.91</v>
      </c>
      <c r="U6" s="5">
        <f t="shared" si="1"/>
        <v>6.8129198757335024E-4</v>
      </c>
      <c r="V6" s="30">
        <v>3061819.23</v>
      </c>
      <c r="W6" s="5">
        <f t="shared" si="2"/>
        <v>9.5508705490064379E-4</v>
      </c>
      <c r="X6" s="6">
        <v>3565326.95</v>
      </c>
      <c r="Y6" s="5">
        <f t="shared" si="3"/>
        <v>1.0922448236808729E-3</v>
      </c>
      <c r="Z6" s="6">
        <v>3882383.9</v>
      </c>
      <c r="AA6" s="5">
        <f t="shared" si="4"/>
        <v>1.2151770708778156E-3</v>
      </c>
      <c r="AB6" s="12">
        <v>4024155.83</v>
      </c>
      <c r="AC6" s="5">
        <f t="shared" si="5"/>
        <v>1.2124634665627945E-3</v>
      </c>
      <c r="AD6" s="30">
        <v>4965570.2</v>
      </c>
      <c r="AE6" s="20">
        <f t="shared" si="6"/>
        <v>1.39285845238284E-3</v>
      </c>
      <c r="AF6" s="30">
        <v>5620773.9800000004</v>
      </c>
      <c r="AG6" s="5">
        <f t="shared" si="7"/>
        <v>1.4475652689897906E-3</v>
      </c>
      <c r="AH6" s="30">
        <v>8174343.2000000002</v>
      </c>
      <c r="AI6" s="20">
        <f t="shared" si="8"/>
        <v>2.0924754335306418E-3</v>
      </c>
      <c r="AJ6" s="30">
        <v>8208081.5099999998</v>
      </c>
      <c r="AK6" s="20">
        <f t="shared" si="9"/>
        <v>2.1116407659890896E-3</v>
      </c>
      <c r="AL6" s="30">
        <v>8448967.3599999994</v>
      </c>
      <c r="AM6" s="20">
        <f t="shared" si="10"/>
        <v>2.0901664594028453E-3</v>
      </c>
      <c r="AN6" s="53">
        <v>7173124.5300000003</v>
      </c>
      <c r="AO6" s="51">
        <f t="shared" si="11"/>
        <v>1.6474180765907406E-3</v>
      </c>
      <c r="AP6" s="53">
        <v>7322230.5</v>
      </c>
      <c r="AQ6" s="51">
        <f t="shared" si="12"/>
        <v>1.6034768195636998E-3</v>
      </c>
      <c r="AR6" s="50">
        <v>7838598.6900000004</v>
      </c>
      <c r="AS6" s="37">
        <f t="shared" si="13"/>
        <v>1.6625611373855735E-3</v>
      </c>
      <c r="AT6" s="53">
        <v>9318085.8300000001</v>
      </c>
      <c r="AU6" s="51">
        <f t="shared" si="14"/>
        <v>1.922002513227468E-3</v>
      </c>
      <c r="AV6" s="53">
        <v>12582660.91</v>
      </c>
      <c r="AW6" s="51">
        <f t="shared" si="15"/>
        <v>2.5906292043073485E-3</v>
      </c>
      <c r="AX6" s="53">
        <v>12604433.76</v>
      </c>
      <c r="AY6" s="51">
        <f t="shared" si="16"/>
        <v>2.6387586114188662E-3</v>
      </c>
      <c r="AZ6" s="53">
        <v>10978994.07</v>
      </c>
      <c r="BA6" s="51">
        <f t="shared" si="17"/>
        <v>2.168867755277859E-3</v>
      </c>
      <c r="BB6" s="53">
        <v>10055384.82</v>
      </c>
      <c r="BC6" s="51">
        <f t="shared" si="18"/>
        <v>2.1227507667684526E-3</v>
      </c>
    </row>
    <row r="7" spans="1:55" x14ac:dyDescent="0.15">
      <c r="A7" s="52" t="s">
        <v>3</v>
      </c>
      <c r="B7" s="52" t="s">
        <v>1</v>
      </c>
      <c r="C7" s="25" t="s">
        <v>4</v>
      </c>
      <c r="D7" s="41">
        <v>69265016.310000002</v>
      </c>
      <c r="E7" s="51">
        <f t="shared" si="19"/>
        <v>1.828606686107653E-2</v>
      </c>
      <c r="F7" s="41">
        <v>525468.06999999995</v>
      </c>
      <c r="G7" s="34">
        <f t="shared" si="20"/>
        <v>4.9273056366508871E-4</v>
      </c>
      <c r="H7" s="41">
        <v>63828712.009999998</v>
      </c>
      <c r="I7" s="42">
        <f t="shared" si="21"/>
        <v>1.8402235501906113E-2</v>
      </c>
      <c r="J7" s="41">
        <v>132035.64000000001</v>
      </c>
      <c r="K7" s="42">
        <f t="shared" si="22"/>
        <v>1.3755390457752831E-4</v>
      </c>
      <c r="L7" s="30">
        <v>72396150.560000002</v>
      </c>
      <c r="M7" s="20">
        <f t="shared" si="23"/>
        <v>2.0786828794554461E-2</v>
      </c>
      <c r="N7" s="30">
        <v>575986.39</v>
      </c>
      <c r="O7" s="34">
        <f t="shared" si="24"/>
        <v>5.977410199963757E-4</v>
      </c>
      <c r="P7" s="6">
        <v>56818231.759999998</v>
      </c>
      <c r="Q7" s="5">
        <f t="shared" si="25"/>
        <v>1.6599387198476461E-2</v>
      </c>
      <c r="R7" s="30">
        <v>57885840.450000003</v>
      </c>
      <c r="S7" s="5">
        <f t="shared" si="0"/>
        <v>1.7189747893788715E-2</v>
      </c>
      <c r="T7" s="6">
        <v>63426360.5</v>
      </c>
      <c r="U7" s="5">
        <f t="shared" si="1"/>
        <v>1.8948279234460415E-2</v>
      </c>
      <c r="V7" s="30">
        <v>57816460.479999997</v>
      </c>
      <c r="W7" s="5">
        <f t="shared" si="2"/>
        <v>1.8034948772799583E-2</v>
      </c>
      <c r="X7" s="6">
        <v>63074505.460000001</v>
      </c>
      <c r="Y7" s="5">
        <f t="shared" si="3"/>
        <v>1.9322997038158294E-2</v>
      </c>
      <c r="Z7" s="6">
        <v>70789438.769999996</v>
      </c>
      <c r="AA7" s="5">
        <f t="shared" si="4"/>
        <v>2.2156928595756093E-2</v>
      </c>
      <c r="AB7" s="12">
        <v>60598969.719999999</v>
      </c>
      <c r="AC7" s="5">
        <f t="shared" si="5"/>
        <v>1.8258248437870512E-2</v>
      </c>
      <c r="AD7" s="30">
        <v>67878744.189999998</v>
      </c>
      <c r="AE7" s="20">
        <f t="shared" si="6"/>
        <v>1.9040206617595316E-2</v>
      </c>
      <c r="AF7" s="30">
        <v>84513835.099999994</v>
      </c>
      <c r="AG7" s="5">
        <f t="shared" si="7"/>
        <v>2.1765559845530434E-2</v>
      </c>
      <c r="AH7" s="30">
        <v>74406052.739999995</v>
      </c>
      <c r="AI7" s="20">
        <f t="shared" si="8"/>
        <v>1.9046525654126595E-2</v>
      </c>
      <c r="AJ7" s="30">
        <v>71177190.5</v>
      </c>
      <c r="AK7" s="20">
        <f t="shared" si="9"/>
        <v>1.8311301719562401E-2</v>
      </c>
      <c r="AL7" s="30">
        <v>78260638.810000002</v>
      </c>
      <c r="AM7" s="20">
        <f t="shared" si="10"/>
        <v>1.9360681058673498E-2</v>
      </c>
      <c r="AN7" s="53">
        <v>80955117.599999994</v>
      </c>
      <c r="AO7" s="51">
        <f t="shared" si="11"/>
        <v>1.8592584524218376E-2</v>
      </c>
      <c r="AP7" s="53">
        <v>87220991.019999996</v>
      </c>
      <c r="AQ7" s="51">
        <f t="shared" si="12"/>
        <v>1.9100305197978076E-2</v>
      </c>
      <c r="AR7" s="50">
        <v>80935730.109999999</v>
      </c>
      <c r="AS7" s="37">
        <f t="shared" si="13"/>
        <v>1.7166410072565329E-2</v>
      </c>
      <c r="AT7" s="53">
        <v>83727625.099999994</v>
      </c>
      <c r="AU7" s="51">
        <f t="shared" si="14"/>
        <v>1.7270146337422954E-2</v>
      </c>
      <c r="AV7" s="53">
        <v>85114562.650000006</v>
      </c>
      <c r="AW7" s="51">
        <f t="shared" si="15"/>
        <v>1.7524136849121959E-2</v>
      </c>
      <c r="AX7" s="53">
        <v>85904363.560000002</v>
      </c>
      <c r="AY7" s="51">
        <f t="shared" si="16"/>
        <v>1.7984217571262562E-2</v>
      </c>
      <c r="AZ7" s="53">
        <v>97223697.769999996</v>
      </c>
      <c r="BA7" s="51">
        <f t="shared" si="17"/>
        <v>1.9206253487140546E-2</v>
      </c>
      <c r="BB7" s="53">
        <v>87186483.150000006</v>
      </c>
      <c r="BC7" s="51">
        <f t="shared" si="18"/>
        <v>1.8405578431010986E-2</v>
      </c>
    </row>
    <row r="8" spans="1:55" x14ac:dyDescent="0.15">
      <c r="A8" s="52" t="s">
        <v>5</v>
      </c>
      <c r="B8" s="52" t="s">
        <v>1</v>
      </c>
      <c r="C8" s="25" t="s">
        <v>206</v>
      </c>
      <c r="D8" s="41">
        <v>2639185.0099999998</v>
      </c>
      <c r="E8" s="51">
        <f t="shared" si="19"/>
        <v>6.9674875027270341E-4</v>
      </c>
      <c r="F8" s="41">
        <v>440.44</v>
      </c>
      <c r="G8" s="34">
        <f t="shared" si="20"/>
        <v>4.1299987925175301E-7</v>
      </c>
      <c r="H8" s="41">
        <v>2463257.02</v>
      </c>
      <c r="I8" s="42">
        <f t="shared" si="21"/>
        <v>7.1017312360402516E-4</v>
      </c>
      <c r="J8" s="50">
        <v>0</v>
      </c>
      <c r="K8" s="42">
        <f t="shared" si="22"/>
        <v>0</v>
      </c>
      <c r="L8" s="30">
        <v>3651425.58</v>
      </c>
      <c r="M8" s="20">
        <f t="shared" si="23"/>
        <v>1.0484198096224957E-3</v>
      </c>
      <c r="N8" s="30">
        <v>28382.560000000001</v>
      </c>
      <c r="O8" s="34">
        <f t="shared" si="24"/>
        <v>2.9454550765528212E-5</v>
      </c>
      <c r="P8" s="30">
        <v>4716895.43</v>
      </c>
      <c r="Q8" s="5">
        <f t="shared" si="25"/>
        <v>1.3780360844037312E-3</v>
      </c>
      <c r="R8" s="30">
        <v>1731069.15</v>
      </c>
      <c r="S8" s="5">
        <f t="shared" si="0"/>
        <v>5.1405735917262844E-4</v>
      </c>
      <c r="T8" s="6">
        <v>13698997.189999999</v>
      </c>
      <c r="U8" s="5">
        <f t="shared" si="1"/>
        <v>4.0925006880728806E-3</v>
      </c>
      <c r="V8" s="30">
        <v>5352622.45</v>
      </c>
      <c r="W8" s="5">
        <f t="shared" si="2"/>
        <v>1.6696676151470801E-3</v>
      </c>
      <c r="X8" s="6">
        <v>5009523.71</v>
      </c>
      <c r="Y8" s="5">
        <f t="shared" si="3"/>
        <v>1.5346773011530124E-3</v>
      </c>
      <c r="Z8" s="6">
        <v>3959272.03</v>
      </c>
      <c r="AA8" s="5">
        <f t="shared" si="4"/>
        <v>1.2392428755497009E-3</v>
      </c>
      <c r="AB8" s="12">
        <v>5237160.5999999996</v>
      </c>
      <c r="AC8" s="5">
        <f t="shared" si="5"/>
        <v>1.5779373772466668E-3</v>
      </c>
      <c r="AD8" s="30">
        <v>4127587.08</v>
      </c>
      <c r="AE8" s="20">
        <f t="shared" si="6"/>
        <v>1.1578014851797295E-3</v>
      </c>
      <c r="AF8" s="30">
        <v>1861881.33</v>
      </c>
      <c r="AG8" s="5">
        <f t="shared" si="7"/>
        <v>4.7950598225060081E-4</v>
      </c>
      <c r="AH8" s="30">
        <v>4127852</v>
      </c>
      <c r="AI8" s="20">
        <f t="shared" si="8"/>
        <v>1.0566511206980306E-3</v>
      </c>
      <c r="AJ8" s="30">
        <v>2100278.73</v>
      </c>
      <c r="AK8" s="20">
        <f t="shared" si="9"/>
        <v>5.4032530997706824E-4</v>
      </c>
      <c r="AL8" s="30">
        <v>2206026.44</v>
      </c>
      <c r="AM8" s="20">
        <f t="shared" si="10"/>
        <v>5.4574272535050524E-4</v>
      </c>
      <c r="AN8" s="53">
        <v>3320580.32</v>
      </c>
      <c r="AO8" s="51">
        <f t="shared" si="11"/>
        <v>7.6262220473948266E-4</v>
      </c>
      <c r="AP8" s="53">
        <v>3907359.01</v>
      </c>
      <c r="AQ8" s="51">
        <f t="shared" si="12"/>
        <v>8.5566271073388991E-4</v>
      </c>
      <c r="AR8" s="50">
        <v>7401774.4500000002</v>
      </c>
      <c r="AS8" s="37">
        <f t="shared" si="13"/>
        <v>1.5699110306492139E-3</v>
      </c>
      <c r="AT8" s="53">
        <v>3461758.5</v>
      </c>
      <c r="AU8" s="51">
        <f t="shared" si="14"/>
        <v>7.1404241800019448E-4</v>
      </c>
      <c r="AV8" s="53">
        <v>4504223.8899999997</v>
      </c>
      <c r="AW8" s="51">
        <f t="shared" si="15"/>
        <v>9.2736934068525642E-4</v>
      </c>
      <c r="AX8" s="53">
        <v>5845608.04</v>
      </c>
      <c r="AY8" s="51">
        <f t="shared" si="16"/>
        <v>1.2237875059077116E-3</v>
      </c>
      <c r="AZ8" s="53">
        <v>5906701.5899999999</v>
      </c>
      <c r="BA8" s="51">
        <f t="shared" si="17"/>
        <v>1.1668514015874189E-3</v>
      </c>
      <c r="BB8" s="53">
        <v>6487273.1600000001</v>
      </c>
      <c r="BC8" s="51">
        <f t="shared" si="18"/>
        <v>1.3695014483420241E-3</v>
      </c>
    </row>
    <row r="9" spans="1:55" x14ac:dyDescent="0.15">
      <c r="A9" s="52" t="s">
        <v>6</v>
      </c>
      <c r="B9" s="52" t="s">
        <v>1</v>
      </c>
      <c r="C9" s="25" t="s">
        <v>7</v>
      </c>
      <c r="D9" s="41">
        <v>24346292.140000001</v>
      </c>
      <c r="E9" s="51">
        <f t="shared" si="19"/>
        <v>6.4274571725909981E-3</v>
      </c>
      <c r="F9" s="41">
        <v>162952.72</v>
      </c>
      <c r="G9" s="34">
        <f t="shared" si="20"/>
        <v>1.5280050332336918E-4</v>
      </c>
      <c r="H9" s="41">
        <v>19271547.440000001</v>
      </c>
      <c r="I9" s="42">
        <f t="shared" si="21"/>
        <v>5.5561132805166859E-3</v>
      </c>
      <c r="J9" s="41">
        <v>67846.75</v>
      </c>
      <c r="K9" s="42">
        <f t="shared" si="22"/>
        <v>7.068232013262039E-5</v>
      </c>
      <c r="L9" s="30">
        <v>29531539.329999998</v>
      </c>
      <c r="M9" s="20">
        <f t="shared" si="23"/>
        <v>8.4792775215804441E-3</v>
      </c>
      <c r="N9" s="30">
        <v>12207.86</v>
      </c>
      <c r="O9" s="34">
        <f t="shared" si="24"/>
        <v>1.2668942903968537E-5</v>
      </c>
      <c r="P9" s="30">
        <v>36831627.469999999</v>
      </c>
      <c r="Q9" s="5">
        <f t="shared" si="25"/>
        <v>1.0760321583168043E-2</v>
      </c>
      <c r="R9" s="30">
        <v>35829422.240000002</v>
      </c>
      <c r="S9" s="5">
        <f t="shared" si="0"/>
        <v>1.0639885863239747E-2</v>
      </c>
      <c r="T9" s="6">
        <v>22746766.579999998</v>
      </c>
      <c r="U9" s="5">
        <f t="shared" si="1"/>
        <v>6.7954724414454161E-3</v>
      </c>
      <c r="V9" s="30">
        <v>23391643.84</v>
      </c>
      <c r="W9" s="5">
        <f t="shared" si="2"/>
        <v>7.2966607582611552E-3</v>
      </c>
      <c r="X9" s="6">
        <v>21167126.539999999</v>
      </c>
      <c r="Y9" s="5">
        <f t="shared" si="3"/>
        <v>6.4845902549029956E-3</v>
      </c>
      <c r="Z9" s="6">
        <v>18648295.66</v>
      </c>
      <c r="AA9" s="5">
        <f t="shared" si="4"/>
        <v>5.8368728803409372E-3</v>
      </c>
      <c r="AB9" s="12">
        <v>18698798.09</v>
      </c>
      <c r="AC9" s="5">
        <f t="shared" si="5"/>
        <v>5.6338796285528431E-3</v>
      </c>
      <c r="AD9" s="30">
        <v>18067416.280000001</v>
      </c>
      <c r="AE9" s="20">
        <f t="shared" si="6"/>
        <v>5.0679685242023828E-3</v>
      </c>
      <c r="AF9" s="30">
        <v>24117765.239999998</v>
      </c>
      <c r="AG9" s="5">
        <f t="shared" si="7"/>
        <v>6.2112512353811487E-3</v>
      </c>
      <c r="AH9" s="30">
        <v>27592839.649999999</v>
      </c>
      <c r="AI9" s="20">
        <f t="shared" si="8"/>
        <v>7.0632389289668222E-3</v>
      </c>
      <c r="AJ9" s="30">
        <v>28586973.670000002</v>
      </c>
      <c r="AK9" s="20">
        <f t="shared" si="9"/>
        <v>7.3543883432791038E-3</v>
      </c>
      <c r="AL9" s="30">
        <v>26747800.550000001</v>
      </c>
      <c r="AM9" s="20">
        <f t="shared" si="10"/>
        <v>6.6170637416697259E-3</v>
      </c>
      <c r="AN9" s="53">
        <v>29780807.460000001</v>
      </c>
      <c r="AO9" s="51">
        <f t="shared" si="11"/>
        <v>6.8396192398283064E-3</v>
      </c>
      <c r="AP9" s="53">
        <v>29800705.93</v>
      </c>
      <c r="AQ9" s="51">
        <f t="shared" si="12"/>
        <v>6.5259815523957473E-3</v>
      </c>
      <c r="AR9" s="50">
        <v>28025904.059999999</v>
      </c>
      <c r="AS9" s="37">
        <f t="shared" si="13"/>
        <v>5.9442740689984929E-3</v>
      </c>
      <c r="AT9" s="53">
        <v>34585393.479999997</v>
      </c>
      <c r="AU9" s="51">
        <f t="shared" si="14"/>
        <v>7.1337841700821591E-3</v>
      </c>
      <c r="AV9" s="53">
        <v>31998199.260000002</v>
      </c>
      <c r="AW9" s="51">
        <f t="shared" si="15"/>
        <v>6.5880714803592194E-3</v>
      </c>
      <c r="AX9" s="53">
        <v>22404171.800000001</v>
      </c>
      <c r="AY9" s="51">
        <f t="shared" si="16"/>
        <v>4.6903496336798333E-3</v>
      </c>
      <c r="AZ9" s="53">
        <v>26450603.920000002</v>
      </c>
      <c r="BA9" s="51">
        <f t="shared" si="17"/>
        <v>5.2252384493467665E-3</v>
      </c>
      <c r="BB9" s="53">
        <v>22705198.690000001</v>
      </c>
      <c r="BC9" s="51">
        <f t="shared" si="18"/>
        <v>4.7932007368791645E-3</v>
      </c>
    </row>
    <row r="10" spans="1:55" s="48" customFormat="1" x14ac:dyDescent="0.15">
      <c r="A10" s="54"/>
      <c r="B10" s="54"/>
      <c r="C10" s="26" t="s">
        <v>175</v>
      </c>
      <c r="D10" s="55">
        <f>SUM(D5:D9)</f>
        <v>241836886.12</v>
      </c>
      <c r="E10" s="56">
        <f t="shared" si="19"/>
        <v>6.3845296004448021E-2</v>
      </c>
      <c r="F10" s="57">
        <f>SUM(F5:F9)</f>
        <v>14643035.77</v>
      </c>
      <c r="G10" s="35">
        <f t="shared" si="20"/>
        <v>1.3730751078215194E-2</v>
      </c>
      <c r="H10" s="57">
        <f>SUM(H5:H9)</f>
        <v>163032139.72999999</v>
      </c>
      <c r="I10" s="43">
        <f t="shared" si="21"/>
        <v>4.7003233109593243E-2</v>
      </c>
      <c r="J10" s="57">
        <f>SUM(J5:J9)</f>
        <v>29653280.620000001</v>
      </c>
      <c r="K10" s="43">
        <f t="shared" si="22"/>
        <v>3.0892602427754726E-2</v>
      </c>
      <c r="L10" s="57">
        <f>SUM(L5:L9)</f>
        <v>177383133.26000005</v>
      </c>
      <c r="M10" s="21">
        <f t="shared" si="23"/>
        <v>5.0931338111152469E-2</v>
      </c>
      <c r="N10" s="57">
        <f>SUM(N5:N9)</f>
        <v>11736339.16</v>
      </c>
      <c r="O10" s="35">
        <f t="shared" si="24"/>
        <v>1.2179613029609617E-2</v>
      </c>
      <c r="P10" s="7">
        <f>SUM(P5:P9)</f>
        <v>169308284.84</v>
      </c>
      <c r="Q10" s="8">
        <f t="shared" si="25"/>
        <v>4.9463238980056258E-2</v>
      </c>
      <c r="R10" s="31">
        <f>SUM(R5:R9)</f>
        <v>182604056.68000001</v>
      </c>
      <c r="S10" s="8">
        <f t="shared" si="0"/>
        <v>5.4226001977523412E-2</v>
      </c>
      <c r="T10" s="7">
        <f>SUM(T5:T9)</f>
        <v>207207402.65999997</v>
      </c>
      <c r="U10" s="8">
        <f t="shared" si="1"/>
        <v>6.1902081312847128E-2</v>
      </c>
      <c r="V10" s="7">
        <f>SUM(V5:V9)</f>
        <v>157496729.59999999</v>
      </c>
      <c r="W10" s="8">
        <f t="shared" si="2"/>
        <v>4.9128663820609375E-2</v>
      </c>
      <c r="X10" s="7">
        <v>165860253.97</v>
      </c>
      <c r="Y10" s="8">
        <f t="shared" si="3"/>
        <v>5.0811610377872199E-2</v>
      </c>
      <c r="Z10" s="7">
        <v>146482052.03999999</v>
      </c>
      <c r="AA10" s="8">
        <f t="shared" si="4"/>
        <v>4.5848539330213822E-2</v>
      </c>
      <c r="AB10" s="7">
        <f>SUM(AB5:AB9)</f>
        <v>146919419.14999998</v>
      </c>
      <c r="AC10" s="8">
        <f t="shared" si="5"/>
        <v>4.4266284849113602E-2</v>
      </c>
      <c r="AD10" s="7">
        <f>SUM(AD5:AD9)</f>
        <v>164989744.76000002</v>
      </c>
      <c r="AE10" s="21">
        <f t="shared" si="6"/>
        <v>4.6280155408024125E-2</v>
      </c>
      <c r="AF10" s="7">
        <f>SUM(AF5:AF9)</f>
        <v>174364788.50000003</v>
      </c>
      <c r="AG10" s="8">
        <f t="shared" si="7"/>
        <v>4.490563272344042E-2</v>
      </c>
      <c r="AH10" s="57">
        <f>SUM(AH5:AH9)</f>
        <v>189470260.84</v>
      </c>
      <c r="AI10" s="21">
        <f t="shared" si="8"/>
        <v>4.8500761038800369E-2</v>
      </c>
      <c r="AJ10" s="7">
        <f>SUM(AJ5:AJ9)</f>
        <v>206373527.06</v>
      </c>
      <c r="AK10" s="21">
        <f t="shared" si="9"/>
        <v>5.3092400730904606E-2</v>
      </c>
      <c r="AL10" s="7">
        <f>SUM(AL5:AL9)</f>
        <v>203591032.46000001</v>
      </c>
      <c r="AM10" s="21">
        <f t="shared" si="10"/>
        <v>5.0365817424946002E-2</v>
      </c>
      <c r="AN10" s="9">
        <f>SUM(AN5:AN9)</f>
        <v>225548763.63</v>
      </c>
      <c r="AO10" s="56">
        <f t="shared" si="11"/>
        <v>5.1800733251281525E-2</v>
      </c>
      <c r="AP10" s="58">
        <f>SUM(AP5:AP9)</f>
        <v>253612215.24000001</v>
      </c>
      <c r="AQ10" s="56">
        <f t="shared" si="12"/>
        <v>5.5537900411020892E-2</v>
      </c>
      <c r="AR10" s="57">
        <f>SUM(AR5:AR9)</f>
        <v>331143166.68000001</v>
      </c>
      <c r="AS10" s="38">
        <f t="shared" si="13"/>
        <v>7.0235227188670035E-2</v>
      </c>
      <c r="AT10" s="58">
        <f>SUM(AT5:AT9)</f>
        <v>277772534.09000003</v>
      </c>
      <c r="AU10" s="56">
        <f t="shared" si="14"/>
        <v>5.7294976496963926E-2</v>
      </c>
      <c r="AV10" s="58">
        <f>SUM(AV5:AV9)</f>
        <v>266761952.86999997</v>
      </c>
      <c r="AW10" s="56">
        <f t="shared" si="15"/>
        <v>5.4923303635548926E-2</v>
      </c>
      <c r="AX10" s="58">
        <f>SUM(AX5:AX9)</f>
        <v>260135199.39000002</v>
      </c>
      <c r="AY10" s="56">
        <f t="shared" si="16"/>
        <v>5.4459725093079177E-2</v>
      </c>
      <c r="AZ10" s="58">
        <f>SUM(AZ5:AZ9)</f>
        <v>302550527.35999995</v>
      </c>
      <c r="BA10" s="56">
        <f t="shared" si="17"/>
        <v>5.9767960429676741E-2</v>
      </c>
      <c r="BB10" s="58">
        <f>SUM(BB5:BB9)</f>
        <v>247192801.52000001</v>
      </c>
      <c r="BC10" s="56">
        <f t="shared" si="18"/>
        <v>5.2183851573988985E-2</v>
      </c>
    </row>
    <row r="11" spans="1:55" x14ac:dyDescent="0.15">
      <c r="A11" s="52"/>
      <c r="B11" s="52"/>
      <c r="C11" s="25"/>
      <c r="E11" s="51"/>
      <c r="G11" s="34"/>
      <c r="I11" s="42"/>
      <c r="K11" s="42"/>
      <c r="M11" s="20"/>
      <c r="O11" s="34"/>
      <c r="P11" s="4"/>
      <c r="Q11" s="5"/>
      <c r="R11" s="50"/>
      <c r="S11" s="5"/>
      <c r="T11" s="6"/>
      <c r="U11" s="5"/>
      <c r="V11" s="4"/>
      <c r="W11" s="5"/>
      <c r="Y11" s="5"/>
      <c r="Z11" s="6"/>
      <c r="AA11" s="5"/>
      <c r="AB11" s="6"/>
      <c r="AC11" s="5"/>
      <c r="AD11" s="6"/>
      <c r="AE11" s="20"/>
      <c r="AF11" s="4"/>
      <c r="AG11" s="5"/>
      <c r="AI11" s="20"/>
      <c r="AJ11" s="6"/>
      <c r="AK11" s="20"/>
      <c r="AL11" s="6"/>
      <c r="AM11" s="20"/>
      <c r="AN11" s="4"/>
      <c r="AS11" s="37"/>
      <c r="AT11" s="53"/>
      <c r="AV11" s="53"/>
      <c r="AX11" s="53"/>
      <c r="AZ11" s="53"/>
      <c r="BB11" s="53"/>
    </row>
    <row r="12" spans="1:55" ht="21" x14ac:dyDescent="0.15">
      <c r="A12" s="52" t="s">
        <v>8</v>
      </c>
      <c r="B12" s="52" t="s">
        <v>9</v>
      </c>
      <c r="C12" s="25" t="s">
        <v>189</v>
      </c>
      <c r="D12" s="49">
        <v>0</v>
      </c>
      <c r="E12" s="51">
        <f t="shared" si="19"/>
        <v>0</v>
      </c>
      <c r="F12" s="50">
        <v>0</v>
      </c>
      <c r="G12" s="34">
        <f t="shared" si="20"/>
        <v>0</v>
      </c>
      <c r="H12" s="50">
        <v>0</v>
      </c>
      <c r="I12" s="42">
        <f t="shared" si="21"/>
        <v>0</v>
      </c>
      <c r="K12" s="42">
        <f t="shared" si="22"/>
        <v>0</v>
      </c>
      <c r="L12" s="30">
        <v>0</v>
      </c>
      <c r="M12" s="20">
        <f t="shared" si="23"/>
        <v>0</v>
      </c>
      <c r="N12" s="50">
        <v>0</v>
      </c>
      <c r="O12" s="34">
        <f t="shared" si="24"/>
        <v>0</v>
      </c>
      <c r="P12" s="30">
        <v>0</v>
      </c>
      <c r="Q12" s="5">
        <f t="shared" si="25"/>
        <v>0</v>
      </c>
      <c r="R12" s="30">
        <v>0</v>
      </c>
      <c r="S12" s="5">
        <f t="shared" ref="S12:S24" si="26">R12/$R$127</f>
        <v>0</v>
      </c>
      <c r="T12" s="6">
        <v>0</v>
      </c>
      <c r="U12" s="5">
        <f t="shared" ref="U12:U24" si="27">T12/$T$127</f>
        <v>0</v>
      </c>
      <c r="V12" s="49">
        <v>0</v>
      </c>
      <c r="W12" s="5">
        <f t="shared" ref="W12:W24" si="28">V12/$V$127</f>
        <v>0</v>
      </c>
      <c r="X12" s="6">
        <v>128898.35</v>
      </c>
      <c r="Y12" s="5">
        <f t="shared" ref="Y12:Y24" si="29">X12/$X$127</f>
        <v>3.9488259433964517E-5</v>
      </c>
      <c r="Z12" s="6">
        <v>67859.72</v>
      </c>
      <c r="AA12" s="5">
        <f t="shared" ref="AA12:AA24" si="30">Z12/$Z$127</f>
        <v>2.1239933480094205E-5</v>
      </c>
      <c r="AB12" s="12">
        <v>184543</v>
      </c>
      <c r="AC12" s="5">
        <f t="shared" ref="AC12:AC24" si="31">AB12/$AB$127</f>
        <v>5.5602132462623289E-5</v>
      </c>
      <c r="AD12" s="30">
        <v>521954.67</v>
      </c>
      <c r="AE12" s="20">
        <f t="shared" ref="AE12:AE24" si="32">AD12/$AD$127</f>
        <v>1.4640996795699232E-4</v>
      </c>
      <c r="AF12" s="30">
        <v>872912.71</v>
      </c>
      <c r="AG12" s="5">
        <f t="shared" ref="AG12:AG24" si="33">AF12/$AF$127</f>
        <v>2.2480856308258046E-4</v>
      </c>
      <c r="AH12" s="30">
        <v>1016043.83</v>
      </c>
      <c r="AI12" s="20">
        <f t="shared" ref="AI12:AI24" si="34">AH12/$AH$127</f>
        <v>2.6008777728654496E-4</v>
      </c>
      <c r="AJ12" s="30">
        <v>67652.820000000007</v>
      </c>
      <c r="AK12" s="20">
        <f t="shared" ref="AK12:AK24" si="35">AJ12/$AJ$127</f>
        <v>1.7404609405020643E-5</v>
      </c>
      <c r="AL12" s="30">
        <v>1279374.3500000001</v>
      </c>
      <c r="AM12" s="20">
        <f t="shared" ref="AM12:AM24" si="36">AL12/$AL$127</f>
        <v>3.1650085051225919E-4</v>
      </c>
      <c r="AN12" s="53">
        <v>1376998.55</v>
      </c>
      <c r="AO12" s="51">
        <f>AN12/$AN$127</f>
        <v>3.1624883873433029E-4</v>
      </c>
      <c r="AP12" s="53">
        <v>643876.29</v>
      </c>
      <c r="AQ12" s="51">
        <f>AP12/$AP$127</f>
        <v>1.4100084744418718E-4</v>
      </c>
      <c r="AR12" s="50">
        <v>620587.78</v>
      </c>
      <c r="AS12" s="37">
        <f>AR12/$AR$127</f>
        <v>1.3162622123781515E-4</v>
      </c>
      <c r="AT12" s="53">
        <v>981224.46</v>
      </c>
      <c r="AU12" s="51">
        <f>AT12/$AT$127</f>
        <v>2.0239305717580677E-4</v>
      </c>
      <c r="AV12" s="53">
        <v>505730.02</v>
      </c>
      <c r="AW12" s="51">
        <f>AV12/$AV$127</f>
        <v>1.0412415693930826E-4</v>
      </c>
      <c r="AX12" s="53">
        <v>260592.96</v>
      </c>
      <c r="AY12" s="51">
        <f>AX12/$AX$127</f>
        <v>5.4555558017794849E-5</v>
      </c>
      <c r="AZ12" s="53">
        <v>672128.97</v>
      </c>
      <c r="BA12" s="51">
        <f>AZ12/$AZ$127</f>
        <v>1.3277708696504646E-4</v>
      </c>
      <c r="BB12" s="53">
        <v>598292.06999999995</v>
      </c>
      <c r="BC12" s="51">
        <f>BB12/$BB$127</f>
        <v>1.2630296831782361E-4</v>
      </c>
    </row>
    <row r="13" spans="1:55" x14ac:dyDescent="0.15">
      <c r="A13" s="52" t="s">
        <v>10</v>
      </c>
      <c r="B13" s="52" t="s">
        <v>9</v>
      </c>
      <c r="C13" s="25" t="s">
        <v>190</v>
      </c>
      <c r="D13" s="49">
        <v>0</v>
      </c>
      <c r="E13" s="51">
        <f t="shared" si="19"/>
        <v>0</v>
      </c>
      <c r="F13" s="50">
        <v>0</v>
      </c>
      <c r="G13" s="34">
        <f t="shared" si="20"/>
        <v>0</v>
      </c>
      <c r="H13" s="50">
        <v>0</v>
      </c>
      <c r="I13" s="42">
        <f t="shared" si="21"/>
        <v>0</v>
      </c>
      <c r="K13" s="42">
        <f t="shared" si="22"/>
        <v>0</v>
      </c>
      <c r="L13" s="30">
        <v>0</v>
      </c>
      <c r="M13" s="20">
        <f t="shared" si="23"/>
        <v>0</v>
      </c>
      <c r="N13" s="50">
        <v>0</v>
      </c>
      <c r="O13" s="34">
        <f t="shared" si="24"/>
        <v>0</v>
      </c>
      <c r="P13" s="30">
        <v>0</v>
      </c>
      <c r="Q13" s="5">
        <f t="shared" si="25"/>
        <v>0</v>
      </c>
      <c r="R13" s="30">
        <v>0</v>
      </c>
      <c r="S13" s="5">
        <f t="shared" si="26"/>
        <v>0</v>
      </c>
      <c r="T13" s="6">
        <v>0</v>
      </c>
      <c r="U13" s="5">
        <f t="shared" si="27"/>
        <v>0</v>
      </c>
      <c r="V13" s="49">
        <v>0</v>
      </c>
      <c r="W13" s="5">
        <f t="shared" si="28"/>
        <v>0</v>
      </c>
      <c r="X13" s="6">
        <v>0</v>
      </c>
      <c r="Y13" s="5">
        <f t="shared" si="29"/>
        <v>0</v>
      </c>
      <c r="Z13" s="6">
        <v>0</v>
      </c>
      <c r="AA13" s="5">
        <f t="shared" si="30"/>
        <v>0</v>
      </c>
      <c r="AB13" s="12">
        <v>0</v>
      </c>
      <c r="AC13" s="5">
        <f t="shared" si="31"/>
        <v>0</v>
      </c>
      <c r="AD13" s="30">
        <v>25000</v>
      </c>
      <c r="AE13" s="20">
        <f t="shared" si="32"/>
        <v>7.0125806115017769E-6</v>
      </c>
      <c r="AF13" s="30">
        <v>161657.54</v>
      </c>
      <c r="AG13" s="5">
        <f t="shared" si="33"/>
        <v>4.1633027979240648E-5</v>
      </c>
      <c r="AH13" s="30">
        <v>12795.31</v>
      </c>
      <c r="AI13" s="20">
        <f t="shared" si="34"/>
        <v>3.2753545066971195E-6</v>
      </c>
      <c r="AJ13" s="30">
        <v>92849.1</v>
      </c>
      <c r="AK13" s="20">
        <f t="shared" si="35"/>
        <v>2.388669561901044E-5</v>
      </c>
      <c r="AL13" s="30">
        <v>12047.66</v>
      </c>
      <c r="AM13" s="20">
        <f t="shared" si="36"/>
        <v>2.9804369899103606E-6</v>
      </c>
      <c r="AN13" s="53">
        <v>25000</v>
      </c>
      <c r="AO13" s="51">
        <f>AN13/$AN$127</f>
        <v>5.741633474020911E-6</v>
      </c>
      <c r="AP13" s="53">
        <v>163658.59</v>
      </c>
      <c r="AQ13" s="51">
        <f>AP13/$AP$127</f>
        <v>3.58391825260731E-5</v>
      </c>
      <c r="AR13" s="50">
        <v>84193.1</v>
      </c>
      <c r="AS13" s="37">
        <f>AR13/$AR$127</f>
        <v>1.7857295880523938E-5</v>
      </c>
      <c r="AT13" s="53">
        <v>88579.22</v>
      </c>
      <c r="AU13" s="51">
        <f>AT13/$AT$127</f>
        <v>1.827086448502147E-5</v>
      </c>
      <c r="AV13" s="53">
        <v>0</v>
      </c>
      <c r="AW13" s="51">
        <f>AV13/$AV$127</f>
        <v>0</v>
      </c>
      <c r="AX13" s="53">
        <v>0</v>
      </c>
      <c r="AY13" s="51">
        <f>AX13/$AX$127</f>
        <v>0</v>
      </c>
      <c r="AZ13" s="53">
        <v>18958.22</v>
      </c>
      <c r="BA13" s="51">
        <f>AZ13/$AZ$127</f>
        <v>3.7451402007601063E-6</v>
      </c>
      <c r="BB13" s="53">
        <v>10521.45</v>
      </c>
      <c r="BC13" s="51">
        <f>BB13/$BB$127</f>
        <v>2.221139862354461E-6</v>
      </c>
    </row>
    <row r="14" spans="1:55" x14ac:dyDescent="0.15">
      <c r="A14" s="52" t="s">
        <v>11</v>
      </c>
      <c r="B14" s="52" t="s">
        <v>9</v>
      </c>
      <c r="C14" s="25" t="s">
        <v>12</v>
      </c>
      <c r="D14" s="41">
        <v>51571153.770000003</v>
      </c>
      <c r="E14" s="51">
        <f t="shared" si="19"/>
        <v>1.3614860952612384E-2</v>
      </c>
      <c r="F14" s="41">
        <v>5129874.8600000003</v>
      </c>
      <c r="G14" s="34">
        <f t="shared" si="20"/>
        <v>4.8102754013182349E-3</v>
      </c>
      <c r="H14" s="41">
        <v>44597221.200000003</v>
      </c>
      <c r="I14" s="42">
        <f t="shared" si="21"/>
        <v>1.2857670810033316E-2</v>
      </c>
      <c r="J14" s="41">
        <v>9480378.0999999996</v>
      </c>
      <c r="K14" s="42">
        <f t="shared" si="22"/>
        <v>9.8765986556833361E-3</v>
      </c>
      <c r="L14" s="30">
        <v>44658890.270000003</v>
      </c>
      <c r="M14" s="20">
        <f t="shared" si="23"/>
        <v>1.2822735725816251E-2</v>
      </c>
      <c r="N14" s="30">
        <v>1887351.22</v>
      </c>
      <c r="O14" s="34">
        <f t="shared" si="24"/>
        <v>1.9586352436803305E-3</v>
      </c>
      <c r="P14" s="30">
        <v>48456668.68</v>
      </c>
      <c r="Q14" s="5">
        <f t="shared" si="25"/>
        <v>1.4156565258228785E-2</v>
      </c>
      <c r="R14" s="30">
        <v>42307718.57</v>
      </c>
      <c r="S14" s="5">
        <f t="shared" si="26"/>
        <v>1.2563677239995279E-2</v>
      </c>
      <c r="T14" s="12">
        <v>44909804.130000003</v>
      </c>
      <c r="U14" s="5">
        <f t="shared" si="27"/>
        <v>1.3416559019181996E-2</v>
      </c>
      <c r="V14" s="30">
        <v>43986511.950000003</v>
      </c>
      <c r="W14" s="5">
        <f t="shared" si="28"/>
        <v>1.3720910673644662E-2</v>
      </c>
      <c r="X14" s="6">
        <v>40050406</v>
      </c>
      <c r="Y14" s="5">
        <f t="shared" si="29"/>
        <v>1.2269519528866032E-2</v>
      </c>
      <c r="Z14" s="6">
        <v>44417923.950000003</v>
      </c>
      <c r="AA14" s="5">
        <f t="shared" si="30"/>
        <v>1.3902706200701732E-2</v>
      </c>
      <c r="AB14" s="12">
        <v>49957229.979999997</v>
      </c>
      <c r="AC14" s="5">
        <f t="shared" si="31"/>
        <v>1.505193108822169E-2</v>
      </c>
      <c r="AD14" s="30">
        <v>54801966.539999999</v>
      </c>
      <c r="AE14" s="20">
        <f t="shared" si="32"/>
        <v>1.5372128321222926E-2</v>
      </c>
      <c r="AF14" s="30">
        <v>61638882.039999999</v>
      </c>
      <c r="AG14" s="5">
        <f t="shared" si="33"/>
        <v>1.5874380499545111E-2</v>
      </c>
      <c r="AH14" s="30">
        <v>68666582.709999993</v>
      </c>
      <c r="AI14" s="20">
        <f t="shared" si="34"/>
        <v>1.7577331157954672E-2</v>
      </c>
      <c r="AJ14" s="30">
        <v>70892345.310000002</v>
      </c>
      <c r="AK14" s="20">
        <f t="shared" si="35"/>
        <v>1.8238021414722947E-2</v>
      </c>
      <c r="AL14" s="30">
        <v>74059554.569999993</v>
      </c>
      <c r="AM14" s="20">
        <f t="shared" si="36"/>
        <v>1.8321386551140458E-2</v>
      </c>
      <c r="AN14" s="53">
        <v>78669013.590000004</v>
      </c>
      <c r="AO14" s="51">
        <f>AN14/$AN$127</f>
        <v>1.8067545671862001E-2</v>
      </c>
      <c r="AP14" s="53">
        <v>76059905.159999996</v>
      </c>
      <c r="AQ14" s="51">
        <f>AP14/$AP$127</f>
        <v>1.6656167109499413E-2</v>
      </c>
      <c r="AR14" s="50">
        <v>84064451.390000001</v>
      </c>
      <c r="AS14" s="37">
        <f>AR14/$AR$127</f>
        <v>1.7830009602985895E-2</v>
      </c>
      <c r="AT14" s="53">
        <v>89862745.049999997</v>
      </c>
      <c r="AU14" s="51">
        <f>AT14/$AT$127</f>
        <v>1.8535611817992795E-2</v>
      </c>
      <c r="AV14" s="53">
        <v>87222204.969999999</v>
      </c>
      <c r="AW14" s="51">
        <f>AV14/$AV$127</f>
        <v>1.7958076838880937E-2</v>
      </c>
      <c r="AX14" s="53">
        <v>91672878.640000001</v>
      </c>
      <c r="AY14" s="51">
        <f>AX14/$AX$127</f>
        <v>1.9191865541197992E-2</v>
      </c>
      <c r="AZ14" s="53">
        <v>86578477.079999998</v>
      </c>
      <c r="BA14" s="51">
        <f>AZ14/$AZ$127</f>
        <v>1.7103321674339436E-2</v>
      </c>
      <c r="BB14" s="53">
        <v>72565987.629999995</v>
      </c>
      <c r="BC14" s="51">
        <f>BB14/$BB$127</f>
        <v>1.5319105995477211E-2</v>
      </c>
    </row>
    <row r="15" spans="1:55" x14ac:dyDescent="0.15">
      <c r="A15" s="49" t="s">
        <v>195</v>
      </c>
      <c r="B15" s="49" t="s">
        <v>9</v>
      </c>
      <c r="C15" s="27" t="s">
        <v>196</v>
      </c>
      <c r="D15" s="41">
        <v>4949269.18</v>
      </c>
      <c r="E15" s="51">
        <f t="shared" si="19"/>
        <v>1.3066143915117978E-3</v>
      </c>
      <c r="F15" s="41">
        <v>1690152.21</v>
      </c>
      <c r="G15" s="34">
        <f t="shared" si="20"/>
        <v>1.5848530075539993E-3</v>
      </c>
      <c r="H15" s="41">
        <v>4631050.7</v>
      </c>
      <c r="I15" s="42">
        <f t="shared" si="21"/>
        <v>1.3351622321521315E-3</v>
      </c>
      <c r="J15" s="41">
        <v>88317.6</v>
      </c>
      <c r="K15" s="42">
        <f t="shared" si="22"/>
        <v>9.200872372729297E-5</v>
      </c>
      <c r="L15" s="30">
        <v>2673585.62</v>
      </c>
      <c r="M15" s="20">
        <f t="shared" si="23"/>
        <v>7.6765637565858369E-4</v>
      </c>
      <c r="N15" s="50">
        <v>0</v>
      </c>
      <c r="O15" s="34">
        <f t="shared" si="24"/>
        <v>0</v>
      </c>
      <c r="P15" s="30">
        <v>3196852.6</v>
      </c>
      <c r="Q15" s="5">
        <f t="shared" si="25"/>
        <v>9.3395715565394418E-4</v>
      </c>
      <c r="R15" s="30">
        <v>3317341.36</v>
      </c>
      <c r="S15" s="5">
        <f t="shared" si="26"/>
        <v>9.8511589730296777E-4</v>
      </c>
      <c r="T15" s="12">
        <v>3904173.37</v>
      </c>
      <c r="U15" s="5">
        <f t="shared" si="27"/>
        <v>1.1663504986149148E-3</v>
      </c>
      <c r="V15" s="30">
        <v>3228194.48</v>
      </c>
      <c r="W15" s="5">
        <f t="shared" si="28"/>
        <v>1.0069852355554364E-3</v>
      </c>
      <c r="X15" s="6">
        <v>3789147.45</v>
      </c>
      <c r="Y15" s="5">
        <f t="shared" si="29"/>
        <v>1.1608126678048639E-3</v>
      </c>
      <c r="Z15" s="3">
        <v>4378812.42</v>
      </c>
      <c r="AA15" s="5">
        <f t="shared" si="30"/>
        <v>1.370558035350136E-3</v>
      </c>
      <c r="AB15" s="12">
        <v>6158179.5499999998</v>
      </c>
      <c r="AC15" s="5">
        <f t="shared" si="31"/>
        <v>1.8554370258840372E-3</v>
      </c>
      <c r="AD15" s="30">
        <v>5972054.6299999999</v>
      </c>
      <c r="AE15" s="20">
        <f t="shared" si="32"/>
        <v>1.6751805803666968E-3</v>
      </c>
      <c r="AF15" s="30">
        <v>5162271.43</v>
      </c>
      <c r="AG15" s="5">
        <f t="shared" si="33"/>
        <v>1.3294832451466515E-3</v>
      </c>
      <c r="AH15" s="30">
        <v>3596509.73</v>
      </c>
      <c r="AI15" s="20">
        <f t="shared" si="34"/>
        <v>9.2063766743717354E-4</v>
      </c>
      <c r="AJ15" s="30">
        <v>3708147.24</v>
      </c>
      <c r="AK15" s="20">
        <f t="shared" si="35"/>
        <v>9.539713840236864E-4</v>
      </c>
      <c r="AL15" s="30">
        <v>4952920.87</v>
      </c>
      <c r="AM15" s="20">
        <f t="shared" si="36"/>
        <v>1.2252892735225766E-3</v>
      </c>
      <c r="AN15" s="53"/>
      <c r="AP15" s="53"/>
      <c r="AS15" s="37"/>
      <c r="AT15" s="53"/>
      <c r="AV15" s="53"/>
      <c r="AX15" s="53"/>
      <c r="AZ15" s="53"/>
      <c r="BB15" s="53"/>
    </row>
    <row r="16" spans="1:55" x14ac:dyDescent="0.15">
      <c r="A16" s="52" t="s">
        <v>13</v>
      </c>
      <c r="B16" s="52" t="s">
        <v>9</v>
      </c>
      <c r="C16" s="25" t="s">
        <v>14</v>
      </c>
      <c r="D16" s="41">
        <v>405582128.74000001</v>
      </c>
      <c r="E16" s="51">
        <f t="shared" si="19"/>
        <v>0.1070742825007701</v>
      </c>
      <c r="F16" s="41">
        <v>59686383.75</v>
      </c>
      <c r="G16" s="34">
        <f t="shared" si="20"/>
        <v>5.5967825996103428E-2</v>
      </c>
      <c r="H16" s="41">
        <v>390008569.88999999</v>
      </c>
      <c r="I16" s="42">
        <f t="shared" si="21"/>
        <v>0.11244202373616702</v>
      </c>
      <c r="J16" s="41">
        <v>57481202.18</v>
      </c>
      <c r="K16" s="42">
        <f t="shared" si="22"/>
        <v>5.9883557194628144E-2</v>
      </c>
      <c r="L16" s="30">
        <v>389656450.60000002</v>
      </c>
      <c r="M16" s="20">
        <f t="shared" si="23"/>
        <v>0.1118805608400841</v>
      </c>
      <c r="N16" s="30">
        <v>50414249.439999998</v>
      </c>
      <c r="O16" s="34">
        <f t="shared" si="24"/>
        <v>5.2318362735302319E-2</v>
      </c>
      <c r="P16" s="30">
        <v>409219917.45999998</v>
      </c>
      <c r="Q16" s="5">
        <f t="shared" si="25"/>
        <v>0.11955317243837998</v>
      </c>
      <c r="R16" s="30">
        <v>402556820</v>
      </c>
      <c r="S16" s="5">
        <f t="shared" si="26"/>
        <v>0.119543055692565</v>
      </c>
      <c r="T16" s="12">
        <v>414095403.91000003</v>
      </c>
      <c r="U16" s="5">
        <f t="shared" si="27"/>
        <v>0.12370874319666114</v>
      </c>
      <c r="V16" s="30">
        <v>368670615.63999999</v>
      </c>
      <c r="W16" s="5">
        <f t="shared" si="28"/>
        <v>0.11500108467213946</v>
      </c>
      <c r="X16" s="3">
        <v>396522639.58999997</v>
      </c>
      <c r="Y16" s="5">
        <f t="shared" si="29"/>
        <v>0.12147547942677565</v>
      </c>
      <c r="Z16" s="6">
        <v>407541850</v>
      </c>
      <c r="AA16" s="5">
        <f t="shared" si="30"/>
        <v>0.12755964487260676</v>
      </c>
      <c r="AB16" s="12">
        <v>400556885.37</v>
      </c>
      <c r="AC16" s="5">
        <f t="shared" si="31"/>
        <v>0.12068632784315067</v>
      </c>
      <c r="AD16" s="30">
        <v>394274326.02999997</v>
      </c>
      <c r="AE16" s="20">
        <f t="shared" si="32"/>
        <v>0.11059521977323633</v>
      </c>
      <c r="AF16" s="30">
        <v>458523626.38</v>
      </c>
      <c r="AG16" s="5">
        <f t="shared" si="33"/>
        <v>0.1180874518208147</v>
      </c>
      <c r="AH16" s="30">
        <v>479625254.14999998</v>
      </c>
      <c r="AI16" s="20">
        <f t="shared" si="34"/>
        <v>0.12277488686916954</v>
      </c>
      <c r="AJ16" s="30">
        <v>486529558.97000003</v>
      </c>
      <c r="AK16" s="20">
        <f t="shared" si="35"/>
        <v>0.12516635578339241</v>
      </c>
      <c r="AL16" s="30">
        <v>493857580.74000001</v>
      </c>
      <c r="AM16" s="20">
        <f t="shared" si="36"/>
        <v>0.1221740488514067</v>
      </c>
      <c r="AN16" s="53">
        <v>517897539.94999999</v>
      </c>
      <c r="AO16" s="51">
        <f t="shared" ref="AO16:AO22" si="37">AN16/$AN$127</f>
        <v>0.11894311405960008</v>
      </c>
      <c r="AP16" s="53">
        <v>549602925.00999999</v>
      </c>
      <c r="AQ16" s="51">
        <f t="shared" ref="AQ16:AQ22" si="38">AP16/$AP$127</f>
        <v>0.12035616062864196</v>
      </c>
      <c r="AR16" s="50">
        <v>559243709.98000002</v>
      </c>
      <c r="AS16" s="37">
        <f t="shared" ref="AS16:AS22" si="39">AR16/$AR$127</f>
        <v>0.11861518816191323</v>
      </c>
      <c r="AT16" s="53">
        <v>575332793.32000005</v>
      </c>
      <c r="AU16" s="51">
        <f t="shared" ref="AU16:AU22" si="40">AT16/$AT$127</f>
        <v>0.11867148413068647</v>
      </c>
      <c r="AV16" s="53">
        <v>584476601.61000001</v>
      </c>
      <c r="AW16" s="51">
        <f t="shared" ref="AW16:AW22" si="41">AV16/$AV$127</f>
        <v>0.12033719768779634</v>
      </c>
      <c r="AX16" s="53">
        <v>548606076.80999994</v>
      </c>
      <c r="AY16" s="51">
        <f t="shared" ref="AY16:AY22" si="42">AX16/$AX$127</f>
        <v>0.11485157025087236</v>
      </c>
      <c r="AZ16" s="53">
        <v>565866180.04999995</v>
      </c>
      <c r="BA16" s="51">
        <f t="shared" ref="BA16:BA22" si="43">AZ16/$AZ$127</f>
        <v>0.11178518759439499</v>
      </c>
      <c r="BB16" s="53">
        <v>559696665.71000004</v>
      </c>
      <c r="BC16" s="51">
        <f t="shared" ref="BC16:BC22" si="44">BB16/$BB$127</f>
        <v>0.118155251893547</v>
      </c>
    </row>
    <row r="17" spans="1:55" x14ac:dyDescent="0.15">
      <c r="A17" s="52" t="s">
        <v>15</v>
      </c>
      <c r="B17" s="52" t="s">
        <v>9</v>
      </c>
      <c r="C17" s="25" t="s">
        <v>16</v>
      </c>
      <c r="D17" s="41">
        <v>3558357.83</v>
      </c>
      <c r="E17" s="51">
        <f t="shared" si="19"/>
        <v>9.394117356992677E-4</v>
      </c>
      <c r="F17" s="41">
        <v>433281.1</v>
      </c>
      <c r="G17" s="34">
        <f t="shared" si="20"/>
        <v>4.0628699024172803E-4</v>
      </c>
      <c r="H17" s="41">
        <v>4146264.23</v>
      </c>
      <c r="I17" s="42">
        <f t="shared" si="21"/>
        <v>1.1953951193882067E-3</v>
      </c>
      <c r="J17" s="41">
        <v>542602.93000000005</v>
      </c>
      <c r="K17" s="42">
        <f t="shared" si="22"/>
        <v>5.6528034140408809E-4</v>
      </c>
      <c r="L17" s="30">
        <v>4827659.67</v>
      </c>
      <c r="M17" s="20">
        <f t="shared" si="23"/>
        <v>1.3861473885340967E-3</v>
      </c>
      <c r="N17" s="30">
        <v>411600.9</v>
      </c>
      <c r="O17" s="34">
        <f t="shared" si="24"/>
        <v>4.2714679733565621E-4</v>
      </c>
      <c r="P17" s="30">
        <v>5038209.47</v>
      </c>
      <c r="Q17" s="5">
        <f t="shared" si="25"/>
        <v>1.4719076463487761E-3</v>
      </c>
      <c r="R17" s="30">
        <v>3542356.8</v>
      </c>
      <c r="S17" s="5">
        <f t="shared" si="26"/>
        <v>1.0519363607486177E-3</v>
      </c>
      <c r="T17" s="12">
        <v>4308403.1399999997</v>
      </c>
      <c r="U17" s="5">
        <f t="shared" si="27"/>
        <v>1.2871119374939705E-3</v>
      </c>
      <c r="V17" s="30">
        <v>5695223.29</v>
      </c>
      <c r="W17" s="5">
        <f t="shared" si="28"/>
        <v>1.7765366373532299E-3</v>
      </c>
      <c r="X17" s="6">
        <v>6629589.4699999997</v>
      </c>
      <c r="Y17" s="5">
        <f t="shared" si="29"/>
        <v>2.0309875877545314E-3</v>
      </c>
      <c r="Z17" s="6">
        <v>5598589.8099999996</v>
      </c>
      <c r="AA17" s="5">
        <f t="shared" si="30"/>
        <v>1.7523455025563509E-3</v>
      </c>
      <c r="AB17" s="12">
        <v>5877403.0899999999</v>
      </c>
      <c r="AC17" s="5">
        <f t="shared" si="31"/>
        <v>1.7708401031001524E-3</v>
      </c>
      <c r="AD17" s="30">
        <v>8490141.6500000004</v>
      </c>
      <c r="AE17" s="20">
        <f t="shared" si="32"/>
        <v>2.3815121089477485E-3</v>
      </c>
      <c r="AF17" s="30">
        <v>7397544.7300000004</v>
      </c>
      <c r="AG17" s="5">
        <f t="shared" si="33"/>
        <v>1.9051520066541542E-3</v>
      </c>
      <c r="AH17" s="30">
        <v>9007330.3499999996</v>
      </c>
      <c r="AI17" s="20">
        <f t="shared" si="34"/>
        <v>2.305704203742015E-3</v>
      </c>
      <c r="AJ17" s="30">
        <v>7732814.5199999996</v>
      </c>
      <c r="AK17" s="20">
        <f t="shared" si="35"/>
        <v>1.9893718594741826E-3</v>
      </c>
      <c r="AL17" s="30">
        <v>8700082</v>
      </c>
      <c r="AM17" s="20">
        <f t="shared" si="36"/>
        <v>2.1522890094884243E-3</v>
      </c>
      <c r="AN17" s="53">
        <v>12229944.060000001</v>
      </c>
      <c r="AO17" s="51">
        <f t="shared" si="37"/>
        <v>2.8087942480119685E-3</v>
      </c>
      <c r="AP17" s="53">
        <v>10072508.43</v>
      </c>
      <c r="AQ17" s="51">
        <f t="shared" si="38"/>
        <v>2.2057532581588294E-3</v>
      </c>
      <c r="AR17" s="50">
        <v>10679902.5</v>
      </c>
      <c r="AS17" s="37">
        <f t="shared" si="39"/>
        <v>2.2651996293953694E-3</v>
      </c>
      <c r="AT17" s="53">
        <v>16016613.689999999</v>
      </c>
      <c r="AU17" s="51">
        <f t="shared" si="40"/>
        <v>3.3036797822212664E-3</v>
      </c>
      <c r="AV17" s="53">
        <v>15089689.800000001</v>
      </c>
      <c r="AW17" s="51">
        <f t="shared" si="41"/>
        <v>3.1067984235950224E-3</v>
      </c>
      <c r="AX17" s="53">
        <v>12737581.08</v>
      </c>
      <c r="AY17" s="51">
        <f t="shared" si="42"/>
        <v>2.6666332183966366E-3</v>
      </c>
      <c r="AZ17" s="53">
        <v>12618476.050000001</v>
      </c>
      <c r="BA17" s="51">
        <f t="shared" si="43"/>
        <v>2.492742563763032E-3</v>
      </c>
      <c r="BB17" s="53">
        <v>12899633.619999999</v>
      </c>
      <c r="BC17" s="51">
        <f t="shared" si="44"/>
        <v>2.7231883859306248E-3</v>
      </c>
    </row>
    <row r="18" spans="1:55" x14ac:dyDescent="0.15">
      <c r="A18" s="52" t="s">
        <v>17</v>
      </c>
      <c r="B18" s="52" t="s">
        <v>9</v>
      </c>
      <c r="C18" s="25" t="s">
        <v>18</v>
      </c>
      <c r="D18" s="41">
        <v>1747563.04</v>
      </c>
      <c r="E18" s="51">
        <f t="shared" si="19"/>
        <v>4.6135923003850593E-4</v>
      </c>
      <c r="F18" s="41">
        <v>106568.83</v>
      </c>
      <c r="G18" s="34">
        <f t="shared" si="20"/>
        <v>9.9929420402326298E-5</v>
      </c>
      <c r="H18" s="41">
        <v>728035.59</v>
      </c>
      <c r="I18" s="42">
        <f t="shared" si="21"/>
        <v>2.098974263940997E-4</v>
      </c>
      <c r="J18" s="41">
        <v>1171466.01</v>
      </c>
      <c r="K18" s="42">
        <f t="shared" si="22"/>
        <v>1.2204259679837793E-3</v>
      </c>
      <c r="L18" s="30">
        <v>625165.02</v>
      </c>
      <c r="M18" s="20">
        <f t="shared" si="23"/>
        <v>1.7950123229707002E-4</v>
      </c>
      <c r="N18" s="30">
        <v>215087.37</v>
      </c>
      <c r="O18" s="34">
        <f t="shared" si="24"/>
        <v>2.2321107957453271E-4</v>
      </c>
      <c r="P18" s="30">
        <v>1306442.02</v>
      </c>
      <c r="Q18" s="5">
        <f t="shared" si="25"/>
        <v>3.8167567470142141E-4</v>
      </c>
      <c r="R18" s="30">
        <v>1169404.8999999999</v>
      </c>
      <c r="S18" s="5">
        <f t="shared" si="26"/>
        <v>3.4726584706193375E-4</v>
      </c>
      <c r="T18" s="12">
        <v>991173.71</v>
      </c>
      <c r="U18" s="5">
        <f t="shared" si="27"/>
        <v>2.9610773941437314E-4</v>
      </c>
      <c r="V18" s="30">
        <v>852240.81</v>
      </c>
      <c r="W18" s="5">
        <f t="shared" si="28"/>
        <v>2.6584331214388489E-4</v>
      </c>
      <c r="X18" s="6">
        <v>881570.16</v>
      </c>
      <c r="Y18" s="5">
        <f t="shared" si="29"/>
        <v>2.7007072772709356E-4</v>
      </c>
      <c r="Z18" s="6">
        <v>1154107.3600000001</v>
      </c>
      <c r="AA18" s="5">
        <f t="shared" si="30"/>
        <v>3.612329015694014E-4</v>
      </c>
      <c r="AB18" s="12">
        <v>1063918.76</v>
      </c>
      <c r="AC18" s="5">
        <f t="shared" si="31"/>
        <v>3.2055483991801325E-4</v>
      </c>
      <c r="AD18" s="30">
        <v>1525329.54</v>
      </c>
      <c r="AE18" s="20">
        <f t="shared" si="32"/>
        <v>4.2785985433419697E-4</v>
      </c>
      <c r="AF18" s="30">
        <v>1784448.76</v>
      </c>
      <c r="AG18" s="5">
        <f t="shared" si="33"/>
        <v>4.5956412025446679E-4</v>
      </c>
      <c r="AH18" s="30">
        <v>1012319.05</v>
      </c>
      <c r="AI18" s="20">
        <f t="shared" si="34"/>
        <v>2.5913430488459029E-4</v>
      </c>
      <c r="AJ18" s="30">
        <v>1478150.13</v>
      </c>
      <c r="AK18" s="20">
        <f t="shared" si="35"/>
        <v>3.8027425397242095E-4</v>
      </c>
      <c r="AL18" s="30">
        <v>1745838.86</v>
      </c>
      <c r="AM18" s="20">
        <f t="shared" si="36"/>
        <v>4.3189820403023786E-4</v>
      </c>
      <c r="AN18" s="53">
        <v>1491529.37</v>
      </c>
      <c r="AO18" s="51">
        <f t="shared" si="37"/>
        <v>3.4255259833109288E-4</v>
      </c>
      <c r="AP18" s="53">
        <v>1328124.1399999999</v>
      </c>
      <c r="AQ18" s="51">
        <f t="shared" si="38"/>
        <v>2.9084256115578084E-4</v>
      </c>
      <c r="AR18" s="50">
        <v>1771214.15</v>
      </c>
      <c r="AS18" s="37">
        <f t="shared" si="39"/>
        <v>3.7567324572109476E-4</v>
      </c>
      <c r="AT18" s="53">
        <v>2484658.89</v>
      </c>
      <c r="AU18" s="51">
        <f t="shared" si="40"/>
        <v>5.1250017634715979E-4</v>
      </c>
      <c r="AV18" s="53">
        <v>2378153.87</v>
      </c>
      <c r="AW18" s="51">
        <f t="shared" si="41"/>
        <v>4.8963529352223016E-4</v>
      </c>
      <c r="AX18" s="53">
        <v>2636322.9300000002</v>
      </c>
      <c r="AY18" s="51">
        <f t="shared" si="42"/>
        <v>5.5191847301346107E-4</v>
      </c>
      <c r="AZ18" s="53">
        <v>3483253.48</v>
      </c>
      <c r="BA18" s="51">
        <f t="shared" si="43"/>
        <v>6.8810640647621647E-4</v>
      </c>
      <c r="BB18" s="53">
        <v>4130341.22</v>
      </c>
      <c r="BC18" s="51">
        <f t="shared" si="44"/>
        <v>8.7193927917423512E-4</v>
      </c>
    </row>
    <row r="19" spans="1:55" x14ac:dyDescent="0.15">
      <c r="A19" s="52" t="s">
        <v>19</v>
      </c>
      <c r="B19" s="52" t="s">
        <v>9</v>
      </c>
      <c r="C19" s="25" t="s">
        <v>20</v>
      </c>
      <c r="D19" s="41">
        <v>7173221.7300000004</v>
      </c>
      <c r="E19" s="51">
        <f t="shared" si="19"/>
        <v>1.8937411575426083E-3</v>
      </c>
      <c r="F19" s="41">
        <v>332836.06</v>
      </c>
      <c r="G19" s="34">
        <f t="shared" si="20"/>
        <v>3.120998378681074E-4</v>
      </c>
      <c r="H19" s="41">
        <v>7074017.8200000003</v>
      </c>
      <c r="I19" s="42">
        <f t="shared" si="21"/>
        <v>2.0394856447663494E-3</v>
      </c>
      <c r="J19" s="41">
        <v>918212.45</v>
      </c>
      <c r="K19" s="42">
        <f t="shared" si="22"/>
        <v>9.5658799191792807E-4</v>
      </c>
      <c r="L19" s="30">
        <v>8263001.3200000003</v>
      </c>
      <c r="M19" s="20">
        <f t="shared" si="23"/>
        <v>2.3725238488428485E-3</v>
      </c>
      <c r="N19" s="30">
        <v>804545.54</v>
      </c>
      <c r="O19" s="34">
        <f t="shared" si="24"/>
        <v>8.3493269990829965E-4</v>
      </c>
      <c r="P19" s="30">
        <v>7258911.5300000003</v>
      </c>
      <c r="Q19" s="5">
        <f t="shared" si="25"/>
        <v>2.1206834389869648E-3</v>
      </c>
      <c r="R19" s="30">
        <v>8482243.2400000002</v>
      </c>
      <c r="S19" s="5">
        <f t="shared" si="26"/>
        <v>2.5188823680522988E-3</v>
      </c>
      <c r="T19" s="12">
        <v>8012123.7199999997</v>
      </c>
      <c r="U19" s="5">
        <f t="shared" si="27"/>
        <v>2.3935782584845575E-3</v>
      </c>
      <c r="V19" s="30">
        <v>7716340.1200000001</v>
      </c>
      <c r="W19" s="5">
        <f t="shared" si="28"/>
        <v>2.4069927079994466E-3</v>
      </c>
      <c r="X19" s="6">
        <v>8417518.3599999994</v>
      </c>
      <c r="Y19" s="5">
        <f t="shared" si="29"/>
        <v>2.5787230696889406E-3</v>
      </c>
      <c r="Z19" s="6">
        <v>8982159.0399999991</v>
      </c>
      <c r="AA19" s="5">
        <f t="shared" si="30"/>
        <v>2.8113947495985369E-3</v>
      </c>
      <c r="AB19" s="12">
        <v>10425723.27</v>
      </c>
      <c r="AC19" s="5">
        <f t="shared" si="31"/>
        <v>3.1412323755287061E-3</v>
      </c>
      <c r="AD19" s="30">
        <v>8860214.3900000006</v>
      </c>
      <c r="AE19" s="20">
        <f t="shared" si="32"/>
        <v>2.4853187058025221E-3</v>
      </c>
      <c r="AF19" s="30">
        <v>9688191.6899999995</v>
      </c>
      <c r="AG19" s="5">
        <f t="shared" si="33"/>
        <v>2.4950816132548888E-3</v>
      </c>
      <c r="AH19" s="30">
        <v>10405662.539999999</v>
      </c>
      <c r="AI19" s="20">
        <f t="shared" si="34"/>
        <v>2.6636504856512575E-3</v>
      </c>
      <c r="AJ19" s="30">
        <v>10641092.210000001</v>
      </c>
      <c r="AK19" s="20">
        <f t="shared" si="35"/>
        <v>2.7375659071988113E-3</v>
      </c>
      <c r="AL19" s="30">
        <v>10753108.050000001</v>
      </c>
      <c r="AM19" s="20">
        <f t="shared" si="36"/>
        <v>2.6601813952852977E-3</v>
      </c>
      <c r="AN19" s="53">
        <v>10171969.24</v>
      </c>
      <c r="AO19" s="51">
        <f t="shared" si="37"/>
        <v>2.3361487634038021E-3</v>
      </c>
      <c r="AP19" s="53">
        <v>10978407.470000001</v>
      </c>
      <c r="AQ19" s="51">
        <f t="shared" si="38"/>
        <v>2.4041338078431107E-3</v>
      </c>
      <c r="AR19" s="50">
        <v>11209506.82</v>
      </c>
      <c r="AS19" s="37">
        <f t="shared" si="39"/>
        <v>2.3775283242865623E-3</v>
      </c>
      <c r="AT19" s="53">
        <v>10600393.68</v>
      </c>
      <c r="AU19" s="51">
        <f t="shared" si="40"/>
        <v>2.1864987794559267E-3</v>
      </c>
      <c r="AV19" s="53">
        <v>12212608.49</v>
      </c>
      <c r="AW19" s="51">
        <f t="shared" si="41"/>
        <v>2.514439548301065E-3</v>
      </c>
      <c r="AX19" s="53">
        <v>12181515.66</v>
      </c>
      <c r="AY19" s="51">
        <f t="shared" si="42"/>
        <v>2.5502200225739273E-3</v>
      </c>
      <c r="AZ19" s="53">
        <v>13122822.119999999</v>
      </c>
      <c r="BA19" s="51">
        <f t="shared" si="43"/>
        <v>2.5923746358590604E-3</v>
      </c>
      <c r="BB19" s="53">
        <v>11847037.76</v>
      </c>
      <c r="BC19" s="51">
        <f t="shared" si="44"/>
        <v>2.5009792205023546E-3</v>
      </c>
    </row>
    <row r="20" spans="1:55" x14ac:dyDescent="0.15">
      <c r="A20" s="52" t="s">
        <v>21</v>
      </c>
      <c r="B20" s="52" t="s">
        <v>9</v>
      </c>
      <c r="C20" s="25" t="s">
        <v>22</v>
      </c>
      <c r="D20" s="41">
        <v>18894.650000000001</v>
      </c>
      <c r="E20" s="51">
        <f t="shared" si="19"/>
        <v>4.9882155758152542E-6</v>
      </c>
      <c r="F20" s="50">
        <v>0</v>
      </c>
      <c r="G20" s="34">
        <f t="shared" si="20"/>
        <v>0</v>
      </c>
      <c r="H20" s="41">
        <v>91677.37</v>
      </c>
      <c r="I20" s="42">
        <f t="shared" si="21"/>
        <v>2.6431185900650327E-5</v>
      </c>
      <c r="J20" s="50">
        <v>0</v>
      </c>
      <c r="K20" s="42">
        <f t="shared" si="22"/>
        <v>0</v>
      </c>
      <c r="L20" s="30">
        <v>0</v>
      </c>
      <c r="M20" s="20">
        <f t="shared" si="23"/>
        <v>0</v>
      </c>
      <c r="N20" s="30">
        <v>6156.25</v>
      </c>
      <c r="O20" s="34">
        <f t="shared" si="24"/>
        <v>6.3887675442343136E-6</v>
      </c>
      <c r="P20" s="30">
        <v>60333.2</v>
      </c>
      <c r="Q20" s="5">
        <f t="shared" si="25"/>
        <v>1.7626281506848499E-5</v>
      </c>
      <c r="R20" s="30">
        <v>25954.35</v>
      </c>
      <c r="S20" s="5">
        <f t="shared" si="26"/>
        <v>7.7073897481461722E-6</v>
      </c>
      <c r="T20" s="12">
        <v>99715.34</v>
      </c>
      <c r="U20" s="5">
        <f t="shared" si="27"/>
        <v>2.9789413918510428E-5</v>
      </c>
      <c r="V20" s="30">
        <v>142715.14000000001</v>
      </c>
      <c r="W20" s="5">
        <f t="shared" si="28"/>
        <v>4.4517776038767997E-5</v>
      </c>
      <c r="X20" s="6">
        <v>82918.289999999994</v>
      </c>
      <c r="Y20" s="5">
        <f t="shared" si="29"/>
        <v>2.5402178905631492E-5</v>
      </c>
      <c r="Z20" s="6">
        <v>104155.06</v>
      </c>
      <c r="AA20" s="5">
        <f t="shared" si="30"/>
        <v>3.2600289921844961E-5</v>
      </c>
      <c r="AB20" s="12">
        <v>1277514.9099999999</v>
      </c>
      <c r="AC20" s="5">
        <f t="shared" si="31"/>
        <v>3.8491058045439958E-4</v>
      </c>
      <c r="AD20" s="30">
        <v>1255532.67</v>
      </c>
      <c r="AE20" s="20">
        <f t="shared" si="32"/>
        <v>3.5218096234996231E-4</v>
      </c>
      <c r="AF20" s="30">
        <v>1095979.8500000001</v>
      </c>
      <c r="AG20" s="5">
        <f t="shared" si="33"/>
        <v>2.8225692262627512E-4</v>
      </c>
      <c r="AH20" s="30">
        <v>372260.16</v>
      </c>
      <c r="AI20" s="20">
        <f t="shared" si="34"/>
        <v>9.5291477324096935E-5</v>
      </c>
      <c r="AJ20" s="30">
        <v>427101.87</v>
      </c>
      <c r="AK20" s="20">
        <f t="shared" si="35"/>
        <v>1.0987777336560253E-4</v>
      </c>
      <c r="AL20" s="30">
        <v>320818.81</v>
      </c>
      <c r="AM20" s="20">
        <f t="shared" si="36"/>
        <v>7.9366470201103272E-5</v>
      </c>
      <c r="AN20" s="53">
        <v>198047.7</v>
      </c>
      <c r="AO20" s="51">
        <f t="shared" si="37"/>
        <v>4.5484692150914051E-5</v>
      </c>
      <c r="AP20" s="53">
        <v>361815.91</v>
      </c>
      <c r="AQ20" s="51">
        <f t="shared" si="38"/>
        <v>7.9233155065843092E-5</v>
      </c>
      <c r="AR20" s="50">
        <v>95944.53</v>
      </c>
      <c r="AS20" s="37">
        <f t="shared" si="39"/>
        <v>2.0349765721036583E-5</v>
      </c>
      <c r="AT20" s="53">
        <v>99939.61</v>
      </c>
      <c r="AU20" s="51">
        <f t="shared" si="40"/>
        <v>2.0614124520354734E-5</v>
      </c>
      <c r="AV20" s="53">
        <v>191895</v>
      </c>
      <c r="AW20" s="51">
        <f t="shared" si="41"/>
        <v>3.9509035069479483E-5</v>
      </c>
      <c r="AX20" s="53">
        <v>112537.8</v>
      </c>
      <c r="AY20" s="51">
        <f t="shared" si="42"/>
        <v>2.3559970603561176E-5</v>
      </c>
      <c r="AZ20" s="53">
        <v>231660.24</v>
      </c>
      <c r="BA20" s="51">
        <f t="shared" si="43"/>
        <v>4.5763794161146684E-5</v>
      </c>
      <c r="BB20" s="53">
        <v>153368.71</v>
      </c>
      <c r="BC20" s="51">
        <f t="shared" si="44"/>
        <v>3.2377035049245229E-5</v>
      </c>
    </row>
    <row r="21" spans="1:55" ht="21" x14ac:dyDescent="0.15">
      <c r="A21" s="52" t="s">
        <v>23</v>
      </c>
      <c r="B21" s="52" t="s">
        <v>9</v>
      </c>
      <c r="C21" s="25" t="s">
        <v>191</v>
      </c>
      <c r="D21" s="41">
        <v>197541.45</v>
      </c>
      <c r="E21" s="51">
        <f t="shared" si="19"/>
        <v>5.2151235284015858E-5</v>
      </c>
      <c r="F21" s="50">
        <v>0</v>
      </c>
      <c r="G21" s="34">
        <f t="shared" si="20"/>
        <v>0</v>
      </c>
      <c r="H21" s="41">
        <v>365948.47</v>
      </c>
      <c r="I21" s="42">
        <f t="shared" si="21"/>
        <v>1.0550533943795027E-4</v>
      </c>
      <c r="J21" s="50">
        <v>0</v>
      </c>
      <c r="K21" s="42">
        <f t="shared" si="22"/>
        <v>0</v>
      </c>
      <c r="L21" s="30">
        <v>376388.63</v>
      </c>
      <c r="M21" s="20">
        <f t="shared" si="23"/>
        <v>1.0807102244397157E-4</v>
      </c>
      <c r="N21" s="30">
        <v>130928</v>
      </c>
      <c r="O21" s="34">
        <f t="shared" si="24"/>
        <v>1.3587306510156509E-4</v>
      </c>
      <c r="P21" s="30">
        <v>241829.27</v>
      </c>
      <c r="Q21" s="5">
        <f t="shared" si="25"/>
        <v>7.0650169220523237E-5</v>
      </c>
      <c r="R21" s="30">
        <v>755564.06</v>
      </c>
      <c r="S21" s="5">
        <f t="shared" si="26"/>
        <v>2.2437189488897625E-4</v>
      </c>
      <c r="T21" s="12">
        <v>631788.48</v>
      </c>
      <c r="U21" s="5">
        <f t="shared" si="27"/>
        <v>1.8874336225165102E-4</v>
      </c>
      <c r="V21" s="30">
        <v>1969447.04</v>
      </c>
      <c r="W21" s="5">
        <f t="shared" si="28"/>
        <v>6.1433848046489354E-4</v>
      </c>
      <c r="X21" s="6">
        <v>422636.69</v>
      </c>
      <c r="Y21" s="5">
        <f t="shared" si="29"/>
        <v>1.2947556940047747E-4</v>
      </c>
      <c r="Z21" s="6">
        <v>401817.99</v>
      </c>
      <c r="AA21" s="5">
        <f t="shared" si="30"/>
        <v>1.257680900938754E-4</v>
      </c>
      <c r="AB21" s="12">
        <v>631750.19999999995</v>
      </c>
      <c r="AC21" s="5">
        <f t="shared" si="31"/>
        <v>1.9034402986669097E-4</v>
      </c>
      <c r="AD21" s="30">
        <v>698711.88</v>
      </c>
      <c r="AE21" s="20">
        <f t="shared" si="32"/>
        <v>1.9599093530855825E-4</v>
      </c>
      <c r="AF21" s="30">
        <v>565515.84</v>
      </c>
      <c r="AG21" s="5">
        <f t="shared" si="33"/>
        <v>1.4564205783054583E-4</v>
      </c>
      <c r="AH21" s="30">
        <v>212484.79</v>
      </c>
      <c r="AI21" s="20">
        <f t="shared" si="34"/>
        <v>5.4392040093682067E-5</v>
      </c>
      <c r="AJ21" s="30">
        <v>446156.42</v>
      </c>
      <c r="AK21" s="20">
        <f t="shared" si="35"/>
        <v>1.1477981588413222E-4</v>
      </c>
      <c r="AL21" s="30">
        <v>477177.18</v>
      </c>
      <c r="AM21" s="20">
        <f t="shared" si="36"/>
        <v>1.1804753105691183E-4</v>
      </c>
      <c r="AN21" s="53">
        <v>429536.03</v>
      </c>
      <c r="AO21" s="51">
        <f t="shared" si="37"/>
        <v>9.8649537925842024E-5</v>
      </c>
      <c r="AP21" s="53">
        <v>203041.95</v>
      </c>
      <c r="AQ21" s="51">
        <f t="shared" si="38"/>
        <v>4.4463645363801615E-5</v>
      </c>
      <c r="AR21" s="50">
        <v>276023.65999999997</v>
      </c>
      <c r="AS21" s="37">
        <f t="shared" si="39"/>
        <v>5.8544419514724351E-5</v>
      </c>
      <c r="AT21" s="53">
        <v>38293</v>
      </c>
      <c r="AU21" s="51">
        <f t="shared" si="40"/>
        <v>7.8985366288496005E-6</v>
      </c>
      <c r="AV21" s="53">
        <v>184301.13</v>
      </c>
      <c r="AW21" s="51">
        <f t="shared" si="41"/>
        <v>3.7945542137703941E-5</v>
      </c>
      <c r="AX21" s="53">
        <v>137733.29999999999</v>
      </c>
      <c r="AY21" s="51">
        <f t="shared" si="42"/>
        <v>2.8834689314447877E-5</v>
      </c>
      <c r="AZ21" s="53">
        <v>308413.89</v>
      </c>
      <c r="BA21" s="51">
        <f t="shared" si="43"/>
        <v>6.0926250350075339E-5</v>
      </c>
      <c r="BB21" s="53">
        <v>325542.44</v>
      </c>
      <c r="BC21" s="51">
        <f t="shared" si="44"/>
        <v>6.8723920217473387E-5</v>
      </c>
    </row>
    <row r="22" spans="1:55" x14ac:dyDescent="0.15">
      <c r="A22" s="52" t="s">
        <v>24</v>
      </c>
      <c r="B22" s="52" t="s">
        <v>9</v>
      </c>
      <c r="C22" s="25" t="s">
        <v>192</v>
      </c>
      <c r="D22" s="49">
        <v>0</v>
      </c>
      <c r="E22" s="51">
        <f t="shared" si="19"/>
        <v>0</v>
      </c>
      <c r="F22" s="50">
        <v>0</v>
      </c>
      <c r="G22" s="34">
        <f t="shared" si="20"/>
        <v>0</v>
      </c>
      <c r="H22" s="41">
        <v>18422.04</v>
      </c>
      <c r="I22" s="42">
        <f t="shared" si="21"/>
        <v>5.3111947246001542E-6</v>
      </c>
      <c r="J22" s="50">
        <v>0</v>
      </c>
      <c r="K22" s="42">
        <f t="shared" si="22"/>
        <v>0</v>
      </c>
      <c r="L22" s="30">
        <v>29332.560000000001</v>
      </c>
      <c r="M22" s="20">
        <f t="shared" si="23"/>
        <v>8.422145350403234E-6</v>
      </c>
      <c r="N22" s="50">
        <v>0</v>
      </c>
      <c r="O22" s="34">
        <f t="shared" si="24"/>
        <v>0</v>
      </c>
      <c r="P22" s="30">
        <v>15000</v>
      </c>
      <c r="Q22" s="5">
        <f t="shared" si="25"/>
        <v>4.3822343685189494E-6</v>
      </c>
      <c r="R22" s="30">
        <v>99398.61</v>
      </c>
      <c r="S22" s="5">
        <f t="shared" si="26"/>
        <v>2.9517357502460272E-5</v>
      </c>
      <c r="T22" s="12">
        <v>35171.519999999997</v>
      </c>
      <c r="U22" s="5">
        <f t="shared" si="27"/>
        <v>1.050729975371059E-5</v>
      </c>
      <c r="V22" s="30">
        <v>37486.71</v>
      </c>
      <c r="W22" s="5">
        <f t="shared" si="28"/>
        <v>1.169339819314366E-5</v>
      </c>
      <c r="X22" s="6">
        <v>14581</v>
      </c>
      <c r="Y22" s="5">
        <f t="shared" si="29"/>
        <v>4.4669176200210212E-6</v>
      </c>
      <c r="Z22" s="6">
        <v>10980</v>
      </c>
      <c r="AA22" s="5">
        <f t="shared" si="30"/>
        <v>3.436714292535165E-6</v>
      </c>
      <c r="AB22" s="12">
        <v>5000</v>
      </c>
      <c r="AC22" s="5">
        <f t="shared" si="31"/>
        <v>1.5064817539170623E-6</v>
      </c>
      <c r="AD22" s="30">
        <v>79271.06</v>
      </c>
      <c r="AE22" s="20">
        <f t="shared" si="32"/>
        <v>2.2235787936367763E-5</v>
      </c>
      <c r="AF22" s="30">
        <v>40210.300000000003</v>
      </c>
      <c r="AG22" s="5">
        <f t="shared" si="33"/>
        <v>1.0355697265674464E-5</v>
      </c>
      <c r="AH22" s="30">
        <v>23333.25</v>
      </c>
      <c r="AI22" s="20">
        <f t="shared" si="34"/>
        <v>5.9728654908236353E-6</v>
      </c>
      <c r="AJ22" s="30">
        <v>49435.72</v>
      </c>
      <c r="AK22" s="20">
        <f t="shared" si="35"/>
        <v>1.2718012305414126E-5</v>
      </c>
      <c r="AL22" s="30">
        <v>59185.68</v>
      </c>
      <c r="AM22" s="20">
        <f t="shared" si="36"/>
        <v>1.4641780224956368E-5</v>
      </c>
      <c r="AN22" s="53">
        <v>79886.7</v>
      </c>
      <c r="AO22" s="51">
        <f t="shared" si="37"/>
        <v>1.8347206033962653E-5</v>
      </c>
      <c r="AP22" s="53">
        <v>74796.19</v>
      </c>
      <c r="AQ22" s="51">
        <f t="shared" si="38"/>
        <v>1.6379429308689777E-5</v>
      </c>
      <c r="AR22" s="50">
        <v>85827.47</v>
      </c>
      <c r="AS22" s="37">
        <f t="shared" si="39"/>
        <v>1.8203944580574794E-5</v>
      </c>
      <c r="AT22" s="53">
        <v>33580.65</v>
      </c>
      <c r="AU22" s="51">
        <f t="shared" si="40"/>
        <v>6.9265399432162105E-6</v>
      </c>
      <c r="AV22" s="53">
        <v>2146.6999999999998</v>
      </c>
      <c r="AW22" s="51">
        <f t="shared" si="41"/>
        <v>4.4198152939707441E-7</v>
      </c>
      <c r="AX22" s="53">
        <v>69180.77</v>
      </c>
      <c r="AY22" s="51">
        <f t="shared" si="42"/>
        <v>1.4483106187714056E-5</v>
      </c>
      <c r="AZ22" s="53">
        <v>40858.94</v>
      </c>
      <c r="BA22" s="51">
        <f t="shared" si="43"/>
        <v>8.0715625599051565E-6</v>
      </c>
      <c r="BB22" s="53">
        <v>394186.89</v>
      </c>
      <c r="BC22" s="51">
        <f t="shared" si="44"/>
        <v>8.3215166597430304E-5</v>
      </c>
    </row>
    <row r="23" spans="1:55" x14ac:dyDescent="0.15">
      <c r="A23" s="49" t="s">
        <v>193</v>
      </c>
      <c r="B23" s="49" t="s">
        <v>9</v>
      </c>
      <c r="C23" s="25" t="s">
        <v>194</v>
      </c>
      <c r="D23" s="41">
        <v>22396221.600000001</v>
      </c>
      <c r="E23" s="51">
        <f t="shared" si="19"/>
        <v>5.9126356627156387E-3</v>
      </c>
      <c r="F23" s="41">
        <v>14498162.060000001</v>
      </c>
      <c r="G23" s="34">
        <f t="shared" si="20"/>
        <v>1.3594903233476403E-2</v>
      </c>
      <c r="H23" s="41">
        <v>19129306.530000001</v>
      </c>
      <c r="I23" s="42">
        <f t="shared" si="21"/>
        <v>5.5151042950398153E-3</v>
      </c>
      <c r="J23" s="41">
        <v>11567065.710000001</v>
      </c>
      <c r="K23" s="42">
        <f t="shared" si="22"/>
        <v>1.2050496766746764E-2</v>
      </c>
      <c r="L23" s="30">
        <v>20838102.710000001</v>
      </c>
      <c r="M23" s="20">
        <f t="shared" si="23"/>
        <v>5.9831644374119244E-3</v>
      </c>
      <c r="N23" s="30">
        <v>4574161.28</v>
      </c>
      <c r="O23" s="34">
        <f t="shared" si="24"/>
        <v>4.7469243659301174E-3</v>
      </c>
      <c r="P23" s="6">
        <v>17955009.280000001</v>
      </c>
      <c r="Q23" s="5">
        <f>P23/$P$127</f>
        <v>5.2455372502595125E-3</v>
      </c>
      <c r="R23" s="30">
        <v>23020542.399999999</v>
      </c>
      <c r="S23" s="5">
        <f t="shared" si="26"/>
        <v>6.8361678289197876E-3</v>
      </c>
      <c r="T23" s="12">
        <v>19962105.120000001</v>
      </c>
      <c r="U23" s="5">
        <f t="shared" si="27"/>
        <v>5.9635700194623645E-3</v>
      </c>
      <c r="V23" s="30">
        <v>20343686.129999999</v>
      </c>
      <c r="W23" s="5">
        <f t="shared" si="28"/>
        <v>6.3458975896904194E-3</v>
      </c>
      <c r="X23" s="6">
        <v>19772195.91</v>
      </c>
      <c r="Y23" s="5">
        <f t="shared" si="29"/>
        <v>6.0572505518748073E-3</v>
      </c>
      <c r="Z23" s="6">
        <v>23075752.899999999</v>
      </c>
      <c r="AA23" s="5">
        <f t="shared" si="30"/>
        <v>7.2226566304589958E-3</v>
      </c>
      <c r="AB23" s="12">
        <v>19412222.890000001</v>
      </c>
      <c r="AC23" s="5">
        <f t="shared" si="31"/>
        <v>5.8488319173512293E-3</v>
      </c>
      <c r="AD23" s="30">
        <v>20205900.789999999</v>
      </c>
      <c r="AE23" s="20">
        <f t="shared" si="32"/>
        <v>5.6678203247152977E-3</v>
      </c>
      <c r="AF23" s="30">
        <v>19669800.940000001</v>
      </c>
      <c r="AG23" s="5">
        <f t="shared" si="33"/>
        <v>5.0657295223044598E-3</v>
      </c>
      <c r="AH23" s="30">
        <v>13892474.949999999</v>
      </c>
      <c r="AI23" s="20">
        <f t="shared" si="34"/>
        <v>3.5562077383556427E-3</v>
      </c>
      <c r="AJ23" s="30">
        <v>8908166.1799999997</v>
      </c>
      <c r="AK23" s="20">
        <f t="shared" si="35"/>
        <v>2.2917470827958802E-3</v>
      </c>
      <c r="AL23" s="30">
        <v>5563354.6799999997</v>
      </c>
      <c r="AM23" s="20">
        <f t="shared" si="36"/>
        <v>1.3763027904392152E-3</v>
      </c>
      <c r="AN23" s="53"/>
      <c r="AP23" s="53"/>
      <c r="AS23" s="37"/>
      <c r="AT23" s="53"/>
      <c r="AV23" s="53"/>
      <c r="AX23" s="53"/>
      <c r="AZ23" s="53"/>
      <c r="BB23" s="53"/>
    </row>
    <row r="24" spans="1:55" s="48" customFormat="1" x14ac:dyDescent="0.15">
      <c r="A24" s="54"/>
      <c r="B24" s="54"/>
      <c r="C24" s="26" t="s">
        <v>174</v>
      </c>
      <c r="D24" s="55">
        <f>SUM(D14:D23)</f>
        <v>497194351.99000001</v>
      </c>
      <c r="E24" s="56">
        <f t="shared" si="19"/>
        <v>0.13126004508175013</v>
      </c>
      <c r="F24" s="57">
        <f>SUM(F14:F23)</f>
        <v>81877258.870000005</v>
      </c>
      <c r="G24" s="35">
        <f t="shared" si="20"/>
        <v>7.6776173886964227E-2</v>
      </c>
      <c r="H24" s="57">
        <f>SUM(H14:H23)</f>
        <v>470790513.84000003</v>
      </c>
      <c r="I24" s="43">
        <f t="shared" si="21"/>
        <v>0.13573198698400415</v>
      </c>
      <c r="J24" s="57">
        <f>SUM(J14:J23)</f>
        <v>81249244.980000019</v>
      </c>
      <c r="K24" s="43">
        <f t="shared" si="22"/>
        <v>8.4644955642091346E-2</v>
      </c>
      <c r="L24" s="57">
        <f>SUM(L12:L23)</f>
        <v>471948576.39999998</v>
      </c>
      <c r="M24" s="21">
        <f t="shared" si="23"/>
        <v>0.13550878301643923</v>
      </c>
      <c r="N24" s="57">
        <f>SUM(N12:N23)</f>
        <v>58444079.999999993</v>
      </c>
      <c r="O24" s="35">
        <f t="shared" si="24"/>
        <v>6.0651474754377051E-2</v>
      </c>
      <c r="P24" s="7">
        <f>SUM(P12:P23)</f>
        <v>492749173.50999999</v>
      </c>
      <c r="Q24" s="8">
        <f t="shared" si="25"/>
        <v>0.14395615754765528</v>
      </c>
      <c r="R24" s="31">
        <f>SUM(R12:R23)</f>
        <v>485277344.29000002</v>
      </c>
      <c r="S24" s="8">
        <f t="shared" si="26"/>
        <v>0.14410769787678548</v>
      </c>
      <c r="T24" s="7">
        <f>SUM(T14:T23)</f>
        <v>496949862.44</v>
      </c>
      <c r="U24" s="8">
        <f t="shared" si="27"/>
        <v>0.14846106074523718</v>
      </c>
      <c r="V24" s="7">
        <f>SUM(V14:V23)</f>
        <v>452642461.31</v>
      </c>
      <c r="W24" s="8">
        <f t="shared" si="28"/>
        <v>0.14119480048322333</v>
      </c>
      <c r="X24" s="10">
        <v>476712101.2700001</v>
      </c>
      <c r="Y24" s="8">
        <f t="shared" si="29"/>
        <v>0.14604167648585206</v>
      </c>
      <c r="Z24" s="7">
        <v>495734008.25000006</v>
      </c>
      <c r="AA24" s="8">
        <f t="shared" si="30"/>
        <v>0.15516358392063029</v>
      </c>
      <c r="AB24" s="7">
        <f>SUM(AB12:AB23)</f>
        <v>495550371.01999992</v>
      </c>
      <c r="AC24" s="8">
        <f t="shared" si="31"/>
        <v>0.1493075184176921</v>
      </c>
      <c r="AD24" s="7">
        <f>SUM(AD12:AD23)</f>
        <v>496710403.85000002</v>
      </c>
      <c r="AE24" s="21">
        <f t="shared" si="32"/>
        <v>0.13932886990278912</v>
      </c>
      <c r="AF24" s="7">
        <f>SUM(AF12:AF23)</f>
        <v>566601042.21000016</v>
      </c>
      <c r="AG24" s="8">
        <f t="shared" si="33"/>
        <v>0.14592153909675878</v>
      </c>
      <c r="AH24" s="57">
        <f>SUM(AH12:AH23)</f>
        <v>587843050.81999993</v>
      </c>
      <c r="AI24" s="21">
        <f t="shared" si="34"/>
        <v>0.15047657194189673</v>
      </c>
      <c r="AJ24" s="7">
        <f>SUM(AJ12:AJ23)</f>
        <v>590973470.49000001</v>
      </c>
      <c r="AK24" s="21">
        <f t="shared" si="35"/>
        <v>0.15203597459215953</v>
      </c>
      <c r="AL24" s="7">
        <f>SUM(AL12:AL23)</f>
        <v>601781043.44999981</v>
      </c>
      <c r="AM24" s="21">
        <f t="shared" si="36"/>
        <v>0.148872933144298</v>
      </c>
      <c r="AN24" s="9">
        <f>SUM(AN12:AN22)</f>
        <v>622569465.19000006</v>
      </c>
      <c r="AO24" s="56">
        <f>AN24/$AN$127</f>
        <v>0.14298262724952804</v>
      </c>
      <c r="AP24" s="58">
        <f>SUM(AP12:AP22)</f>
        <v>649489059.13999999</v>
      </c>
      <c r="AQ24" s="56">
        <f>AP24/$AP$127</f>
        <v>0.14222997362500769</v>
      </c>
      <c r="AR24" s="57">
        <f>SUM(AR12:AR22)</f>
        <v>668131361.38</v>
      </c>
      <c r="AS24" s="38">
        <f>AR24/$AR$127</f>
        <v>0.14171018061123683</v>
      </c>
      <c r="AT24" s="58">
        <f>SUM(AT12:AT22)</f>
        <v>695538821.57000005</v>
      </c>
      <c r="AU24" s="56">
        <f>AT24/$AT$127</f>
        <v>0.14346587780945688</v>
      </c>
      <c r="AV24" s="58">
        <f>SUM(AV12:AV22)</f>
        <v>702263331.59000003</v>
      </c>
      <c r="AW24" s="56">
        <f>AV24/$AV$127</f>
        <v>0.14458816850777148</v>
      </c>
      <c r="AX24" s="58">
        <f>SUM(AX12:AX22)</f>
        <v>668414419.94999981</v>
      </c>
      <c r="AY24" s="56">
        <f>AX24/$AX$127</f>
        <v>0.13993364083017787</v>
      </c>
      <c r="AZ24" s="58">
        <f>SUM(AZ12:AZ22)</f>
        <v>682941229.03999996</v>
      </c>
      <c r="BA24" s="56">
        <f>AZ24/$AZ$127</f>
        <v>0.13491301670906969</v>
      </c>
      <c r="BB24" s="58">
        <f>SUM(BB12:BB22)</f>
        <v>662621577.50000012</v>
      </c>
      <c r="BC24" s="56">
        <f>BB24/$BB$127</f>
        <v>0.13988330500467577</v>
      </c>
    </row>
    <row r="25" spans="1:55" x14ac:dyDescent="0.15">
      <c r="A25" s="52"/>
      <c r="B25" s="52"/>
      <c r="C25" s="25"/>
      <c r="E25" s="51"/>
      <c r="G25" s="34"/>
      <c r="I25" s="42"/>
      <c r="K25" s="42"/>
      <c r="M25" s="20"/>
      <c r="O25" s="34"/>
      <c r="Q25" s="5"/>
      <c r="R25" s="50"/>
      <c r="S25" s="5"/>
      <c r="T25" s="6"/>
      <c r="U25" s="5"/>
      <c r="V25" s="6"/>
      <c r="W25" s="5"/>
      <c r="Y25" s="5"/>
      <c r="Z25" s="6"/>
      <c r="AA25" s="5"/>
      <c r="AB25" s="6"/>
      <c r="AC25" s="5"/>
      <c r="AD25" s="6"/>
      <c r="AE25" s="20"/>
      <c r="AF25" s="4"/>
      <c r="AG25" s="5"/>
      <c r="AI25" s="20"/>
      <c r="AJ25" s="6"/>
      <c r="AK25" s="20"/>
      <c r="AL25" s="6"/>
      <c r="AM25" s="20"/>
      <c r="AN25" s="4"/>
      <c r="AS25" s="37"/>
      <c r="AT25" s="53"/>
      <c r="AV25" s="53"/>
      <c r="AX25" s="53"/>
      <c r="AZ25" s="53"/>
      <c r="BB25" s="53"/>
    </row>
    <row r="26" spans="1:55" x14ac:dyDescent="0.15">
      <c r="A26" s="52" t="s">
        <v>25</v>
      </c>
      <c r="B26" s="52" t="s">
        <v>26</v>
      </c>
      <c r="C26" s="25" t="s">
        <v>27</v>
      </c>
      <c r="D26" s="41">
        <v>18242159.07</v>
      </c>
      <c r="E26" s="51">
        <f t="shared" si="19"/>
        <v>4.8159570042034918E-3</v>
      </c>
      <c r="F26" s="41">
        <v>4636310.59</v>
      </c>
      <c r="G26" s="34">
        <f t="shared" si="20"/>
        <v>4.3474609795741163E-3</v>
      </c>
      <c r="H26" s="41">
        <v>20778553.859999999</v>
      </c>
      <c r="I26" s="42">
        <f t="shared" si="21"/>
        <v>5.9905930964242919E-3</v>
      </c>
      <c r="J26" s="41">
        <v>435462.82</v>
      </c>
      <c r="K26" s="42">
        <f t="shared" si="22"/>
        <v>4.5366244439260021E-4</v>
      </c>
      <c r="L26" s="30">
        <v>23419615.960000001</v>
      </c>
      <c r="M26" s="20">
        <f t="shared" si="23"/>
        <v>6.7243844269215969E-3</v>
      </c>
      <c r="N26" s="30">
        <v>76029.05</v>
      </c>
      <c r="O26" s="34">
        <f t="shared" si="24"/>
        <v>7.8900617593334878E-5</v>
      </c>
      <c r="P26" s="30">
        <v>21040531.649999999</v>
      </c>
      <c r="Q26" s="5">
        <f t="shared" si="25"/>
        <v>6.1469693952360474E-3</v>
      </c>
      <c r="R26" s="30">
        <v>25782672.91</v>
      </c>
      <c r="S26" s="5">
        <f t="shared" ref="S26:S34" si="45">R26/$R$127</f>
        <v>7.656408612288116E-3</v>
      </c>
      <c r="T26" s="12">
        <v>29502283.199999999</v>
      </c>
      <c r="U26" s="5">
        <f t="shared" ref="U26:U34" si="46">T26/$T$127</f>
        <v>8.8136461830839296E-3</v>
      </c>
      <c r="V26" s="30">
        <v>29260747.52</v>
      </c>
      <c r="W26" s="5">
        <f t="shared" ref="W26:W34" si="47">V26/$V$127</f>
        <v>9.1274366883730487E-3</v>
      </c>
      <c r="X26" s="3">
        <v>28827638.629999999</v>
      </c>
      <c r="Y26" s="5">
        <f t="shared" ref="Y26:Y34" si="48">X26/$X$127</f>
        <v>8.8314029860740439E-3</v>
      </c>
      <c r="Z26" s="6">
        <v>28141636.77</v>
      </c>
      <c r="AA26" s="5">
        <f t="shared" ref="AA26:AA34" si="49">Z26/$Z$127</f>
        <v>8.8082664210193205E-3</v>
      </c>
      <c r="AB26" s="12">
        <v>29154317.52</v>
      </c>
      <c r="AC26" s="5">
        <f t="shared" ref="AC26:AC34" si="50">AB26/$AB$127</f>
        <v>8.784089478356908E-3</v>
      </c>
      <c r="AD26" s="30">
        <v>28520913.109999999</v>
      </c>
      <c r="AE26" s="20">
        <f t="shared" ref="AE26:AE34" si="51">AD26/$AD$127</f>
        <v>8.0002080919005132E-3</v>
      </c>
      <c r="AF26" s="30">
        <v>37898206.340000004</v>
      </c>
      <c r="AG26" s="5">
        <f t="shared" ref="AG26:AG34" si="52">AF26/$AF$127</f>
        <v>9.7602443097690051E-3</v>
      </c>
      <c r="AH26" s="30">
        <v>29180063.899999999</v>
      </c>
      <c r="AI26" s="20">
        <f t="shared" ref="AI26:AI34" si="53">AH26/$AH$127</f>
        <v>7.4695379635643776E-3</v>
      </c>
      <c r="AJ26" s="30">
        <v>27881089.420000002</v>
      </c>
      <c r="AK26" s="20">
        <f t="shared" ref="AK26:AK34" si="54">AJ26/$AJ$127</f>
        <v>7.1727900055245809E-3</v>
      </c>
      <c r="AL26" s="30">
        <v>32987711.57</v>
      </c>
      <c r="AM26" s="20">
        <f t="shared" ref="AM26:AM34" si="55">AL26/$AL$127</f>
        <v>8.1607379172156241E-3</v>
      </c>
      <c r="AN26" s="53">
        <v>30822319.43</v>
      </c>
      <c r="AO26" s="51">
        <f t="shared" ref="AO26:AO34" si="56">AN26/$AN$127</f>
        <v>7.0788184394501253E-3</v>
      </c>
      <c r="AP26" s="53">
        <v>31172363.59</v>
      </c>
      <c r="AQ26" s="51">
        <f t="shared" ref="AQ26:AQ34" si="57">AP26/$AP$127</f>
        <v>6.8263574094774094E-3</v>
      </c>
      <c r="AR26" s="50">
        <v>34116346.759999998</v>
      </c>
      <c r="AS26" s="37">
        <f t="shared" ref="AS26:AS34" si="58">AR26/$AR$127</f>
        <v>7.2360525797942358E-3</v>
      </c>
      <c r="AT26" s="53">
        <v>32746796.16</v>
      </c>
      <c r="AU26" s="51">
        <f t="shared" ref="AU26:AU34" si="59">AT26/$AT$127</f>
        <v>6.7545444062160559E-3</v>
      </c>
      <c r="AV26" s="53">
        <v>39124797.119999997</v>
      </c>
      <c r="AW26" s="51">
        <f t="shared" ref="AW26:AW34" si="60">AV26/$AV$127</f>
        <v>8.055358302719454E-3</v>
      </c>
      <c r="AX26" s="53">
        <v>36239433.659999996</v>
      </c>
      <c r="AY26" s="51">
        <f t="shared" ref="AY26:AY34" si="61">AX26/$AX$127</f>
        <v>7.5867841002694681E-3</v>
      </c>
      <c r="AZ26" s="53">
        <v>45241172.439999998</v>
      </c>
      <c r="BA26" s="51">
        <f t="shared" ref="BA26:BA34" si="62">AZ26/$AZ$127</f>
        <v>8.9372595968695463E-3</v>
      </c>
      <c r="BB26" s="53">
        <v>37501052.18</v>
      </c>
      <c r="BC26" s="51">
        <f t="shared" ref="BC26:BC34" si="63">BB26/$BB$127</f>
        <v>7.9166922693386047E-3</v>
      </c>
    </row>
    <row r="27" spans="1:55" x14ac:dyDescent="0.15">
      <c r="A27" s="52" t="s">
        <v>28</v>
      </c>
      <c r="B27" s="52" t="s">
        <v>26</v>
      </c>
      <c r="C27" s="25" t="s">
        <v>29</v>
      </c>
      <c r="D27" s="41">
        <v>22258.59</v>
      </c>
      <c r="E27" s="51">
        <f t="shared" si="19"/>
        <v>5.8763007165354032E-6</v>
      </c>
      <c r="F27" s="41">
        <v>1032672</v>
      </c>
      <c r="G27" s="34">
        <f t="shared" si="20"/>
        <v>9.6833487264250812E-4</v>
      </c>
      <c r="H27" s="50">
        <v>0</v>
      </c>
      <c r="I27" s="42">
        <f t="shared" si="21"/>
        <v>0</v>
      </c>
      <c r="J27" s="50">
        <v>0</v>
      </c>
      <c r="K27" s="42">
        <f t="shared" si="22"/>
        <v>0</v>
      </c>
      <c r="L27" s="30">
        <v>0</v>
      </c>
      <c r="M27" s="20">
        <f t="shared" si="23"/>
        <v>0</v>
      </c>
      <c r="N27" s="50">
        <v>0</v>
      </c>
      <c r="O27" s="34">
        <f t="shared" si="24"/>
        <v>0</v>
      </c>
      <c r="P27" s="30">
        <v>0</v>
      </c>
      <c r="Q27" s="5">
        <f t="shared" si="25"/>
        <v>0</v>
      </c>
      <c r="R27" s="30">
        <v>2441646.02</v>
      </c>
      <c r="S27" s="5">
        <f t="shared" si="45"/>
        <v>7.2506988243396223E-4</v>
      </c>
      <c r="T27" s="12">
        <v>250507.47</v>
      </c>
      <c r="U27" s="5">
        <f t="shared" si="46"/>
        <v>7.4837740246473943E-5</v>
      </c>
      <c r="V27" s="30">
        <v>282385.07</v>
      </c>
      <c r="W27" s="5">
        <f t="shared" si="47"/>
        <v>8.8085646014514108E-5</v>
      </c>
      <c r="X27" s="6">
        <v>5649106.4400000004</v>
      </c>
      <c r="Y27" s="5">
        <f t="shared" si="48"/>
        <v>1.7306147105280998E-3</v>
      </c>
      <c r="Z27" s="6">
        <v>329082.38</v>
      </c>
      <c r="AA27" s="5">
        <f t="shared" si="49"/>
        <v>1.0300201445969839E-4</v>
      </c>
      <c r="AB27" s="12">
        <v>274914.59000000003</v>
      </c>
      <c r="AC27" s="5">
        <f t="shared" si="50"/>
        <v>8.2830762744118033E-5</v>
      </c>
      <c r="AD27" s="30">
        <v>2255557.71</v>
      </c>
      <c r="AE27" s="20">
        <f t="shared" si="51"/>
        <v>6.3269121061077394E-4</v>
      </c>
      <c r="AF27" s="30">
        <v>3487603.44</v>
      </c>
      <c r="AG27" s="5">
        <f t="shared" si="52"/>
        <v>8.9819189131552985E-4</v>
      </c>
      <c r="AH27" s="30">
        <v>6575956.1399999997</v>
      </c>
      <c r="AI27" s="20">
        <f t="shared" si="53"/>
        <v>1.6833189331865812E-3</v>
      </c>
      <c r="AJ27" s="30">
        <v>6745408.96</v>
      </c>
      <c r="AK27" s="20">
        <f t="shared" si="54"/>
        <v>1.7353483302828543E-3</v>
      </c>
      <c r="AL27" s="30">
        <v>4756887.29</v>
      </c>
      <c r="AM27" s="20">
        <f t="shared" si="55"/>
        <v>1.1767930731735833E-3</v>
      </c>
      <c r="AN27" s="53">
        <v>10842712.4</v>
      </c>
      <c r="AO27" s="51">
        <f t="shared" si="56"/>
        <v>2.4901952186008646E-3</v>
      </c>
      <c r="AP27" s="53">
        <v>15866135.35</v>
      </c>
      <c r="AQ27" s="51">
        <f t="shared" si="57"/>
        <v>3.4744850288153575E-3</v>
      </c>
      <c r="AR27" s="50">
        <v>12699474.109999999</v>
      </c>
      <c r="AS27" s="37">
        <f t="shared" si="58"/>
        <v>2.6935493135342844E-3</v>
      </c>
      <c r="AT27" s="53">
        <v>14487015</v>
      </c>
      <c r="AU27" s="51">
        <f t="shared" si="59"/>
        <v>2.9881758707908388E-3</v>
      </c>
      <c r="AV27" s="53">
        <v>7396724.9800000004</v>
      </c>
      <c r="AW27" s="51">
        <f t="shared" si="60"/>
        <v>1.5229029762845042E-3</v>
      </c>
      <c r="AX27" s="53">
        <v>17417828.460000001</v>
      </c>
      <c r="AY27" s="51">
        <f t="shared" si="61"/>
        <v>3.6464505836747408E-3</v>
      </c>
      <c r="AZ27" s="53">
        <v>13415449.949999999</v>
      </c>
      <c r="BA27" s="51">
        <f t="shared" si="62"/>
        <v>2.650182396819435E-3</v>
      </c>
      <c r="BB27" s="53">
        <v>17444886.41</v>
      </c>
      <c r="BC27" s="51">
        <f t="shared" si="63"/>
        <v>3.6827179333168533E-3</v>
      </c>
    </row>
    <row r="28" spans="1:55" x14ac:dyDescent="0.15">
      <c r="A28" s="52" t="s">
        <v>30</v>
      </c>
      <c r="B28" s="52" t="s">
        <v>26</v>
      </c>
      <c r="C28" s="25" t="s">
        <v>31</v>
      </c>
      <c r="D28" s="41">
        <v>9124924.5299999993</v>
      </c>
      <c r="E28" s="51">
        <f t="shared" si="19"/>
        <v>2.4089935864747263E-3</v>
      </c>
      <c r="F28" s="41">
        <v>2097547.9300000002</v>
      </c>
      <c r="G28" s="34">
        <f t="shared" si="20"/>
        <v>1.9668673186240227E-3</v>
      </c>
      <c r="H28" s="41">
        <v>8966188.5199999996</v>
      </c>
      <c r="I28" s="42">
        <f t="shared" si="21"/>
        <v>2.5850108439236076E-3</v>
      </c>
      <c r="J28" s="41">
        <v>749661.08</v>
      </c>
      <c r="K28" s="42">
        <f t="shared" si="22"/>
        <v>7.8099222803636051E-4</v>
      </c>
      <c r="L28" s="30">
        <v>9210816.3900000006</v>
      </c>
      <c r="M28" s="20">
        <f t="shared" si="23"/>
        <v>2.6446663514011867E-3</v>
      </c>
      <c r="N28" s="50">
        <v>0</v>
      </c>
      <c r="O28" s="34">
        <f t="shared" si="24"/>
        <v>0</v>
      </c>
      <c r="P28" s="30">
        <v>16701855.869999999</v>
      </c>
      <c r="Q28" s="5">
        <f t="shared" si="25"/>
        <v>4.8794297874375971E-3</v>
      </c>
      <c r="R28" s="30">
        <v>19074018.609999999</v>
      </c>
      <c r="S28" s="5">
        <f t="shared" si="45"/>
        <v>5.6642102572656734E-3</v>
      </c>
      <c r="T28" s="12">
        <v>15408091.310000001</v>
      </c>
      <c r="U28" s="5">
        <f t="shared" si="46"/>
        <v>4.6030832340118741E-3</v>
      </c>
      <c r="V28" s="30">
        <v>23815986.510000002</v>
      </c>
      <c r="W28" s="5">
        <f t="shared" si="47"/>
        <v>7.429027877452244E-3</v>
      </c>
      <c r="X28" s="6">
        <v>26114615.68</v>
      </c>
      <c r="Y28" s="5">
        <f t="shared" si="48"/>
        <v>8.0002631452622749E-3</v>
      </c>
      <c r="Z28" s="6">
        <v>20422133.640000001</v>
      </c>
      <c r="AA28" s="5">
        <f t="shared" si="49"/>
        <v>6.3920800149955556E-3</v>
      </c>
      <c r="AB28" s="12">
        <v>27489443.219999999</v>
      </c>
      <c r="AC28" s="5">
        <f t="shared" si="50"/>
        <v>8.28246892725382E-3</v>
      </c>
      <c r="AD28" s="30">
        <v>29904406.030000001</v>
      </c>
      <c r="AE28" s="20">
        <f t="shared" si="51"/>
        <v>8.3882823169781941E-3</v>
      </c>
      <c r="AF28" s="30">
        <v>52133374.789999999</v>
      </c>
      <c r="AG28" s="5">
        <f t="shared" si="52"/>
        <v>1.3426347148944051E-2</v>
      </c>
      <c r="AH28" s="30">
        <v>38492900.960000001</v>
      </c>
      <c r="AI28" s="20">
        <f t="shared" si="53"/>
        <v>9.853446038836252E-3</v>
      </c>
      <c r="AJ28" s="30">
        <v>37147798.780000001</v>
      </c>
      <c r="AK28" s="20">
        <f t="shared" si="54"/>
        <v>9.5567772048852102E-3</v>
      </c>
      <c r="AL28" s="30">
        <v>41698810.170000002</v>
      </c>
      <c r="AM28" s="20">
        <f t="shared" si="55"/>
        <v>1.0315752292637603E-2</v>
      </c>
      <c r="AN28" s="53">
        <v>50858564.420000002</v>
      </c>
      <c r="AO28" s="51">
        <f t="shared" si="56"/>
        <v>1.1680449436580836E-2</v>
      </c>
      <c r="AP28" s="53">
        <v>49721340.619999997</v>
      </c>
      <c r="AQ28" s="51">
        <f t="shared" si="57"/>
        <v>1.0888351182307221E-2</v>
      </c>
      <c r="AR28" s="50">
        <v>50106609.840000004</v>
      </c>
      <c r="AS28" s="37">
        <f t="shared" si="58"/>
        <v>1.0627575864089245E-2</v>
      </c>
      <c r="AT28" s="53">
        <v>56911811.100000001</v>
      </c>
      <c r="AU28" s="51">
        <f t="shared" si="59"/>
        <v>1.1738960765349261E-2</v>
      </c>
      <c r="AV28" s="53">
        <v>52238395.939999998</v>
      </c>
      <c r="AW28" s="51">
        <f t="shared" si="60"/>
        <v>1.0755301686687065E-2</v>
      </c>
      <c r="AX28" s="53">
        <v>54340683.960000001</v>
      </c>
      <c r="AY28" s="51">
        <f t="shared" si="61"/>
        <v>1.1376310152455516E-2</v>
      </c>
      <c r="AZ28" s="53">
        <v>63766444.969999999</v>
      </c>
      <c r="BA28" s="51">
        <f t="shared" si="62"/>
        <v>1.2596872307458403E-2</v>
      </c>
      <c r="BB28" s="53">
        <v>68758375.870000005</v>
      </c>
      <c r="BC28" s="51">
        <f t="shared" si="63"/>
        <v>1.4515296799928535E-2</v>
      </c>
    </row>
    <row r="29" spans="1:55" x14ac:dyDescent="0.15">
      <c r="A29" s="52" t="s">
        <v>32</v>
      </c>
      <c r="B29" s="52" t="s">
        <v>26</v>
      </c>
      <c r="C29" s="27" t="s">
        <v>186</v>
      </c>
      <c r="D29" s="41">
        <v>4491744.4000000004</v>
      </c>
      <c r="E29" s="51">
        <f t="shared" si="19"/>
        <v>1.1858271721710085E-3</v>
      </c>
      <c r="F29" s="41">
        <v>100082.77</v>
      </c>
      <c r="G29" s="34">
        <f t="shared" si="20"/>
        <v>9.3847452377579174E-5</v>
      </c>
      <c r="H29" s="41">
        <v>5591347.04</v>
      </c>
      <c r="I29" s="42">
        <f t="shared" si="21"/>
        <v>1.612021953174387E-3</v>
      </c>
      <c r="J29" s="41">
        <v>219657.74</v>
      </c>
      <c r="K29" s="42">
        <f t="shared" si="22"/>
        <v>2.2883806075144194E-4</v>
      </c>
      <c r="L29" s="30">
        <v>7026512.3499999996</v>
      </c>
      <c r="M29" s="20">
        <f t="shared" si="23"/>
        <v>2.017495517544442E-3</v>
      </c>
      <c r="N29" s="30">
        <v>82710.17</v>
      </c>
      <c r="O29" s="34">
        <f t="shared" si="24"/>
        <v>8.5834079134879603E-5</v>
      </c>
      <c r="P29" s="30">
        <v>8069115.54</v>
      </c>
      <c r="Q29" s="5">
        <f t="shared" si="25"/>
        <v>2.3573836961958894E-3</v>
      </c>
      <c r="R29" s="30">
        <v>15314552.199999999</v>
      </c>
      <c r="S29" s="5">
        <f t="shared" si="45"/>
        <v>4.547801144075248E-3</v>
      </c>
      <c r="T29" s="12">
        <v>8999355.4299999997</v>
      </c>
      <c r="U29" s="5">
        <f t="shared" si="46"/>
        <v>2.6885083469009321E-3</v>
      </c>
      <c r="V29" s="30">
        <v>8005690.4500000002</v>
      </c>
      <c r="W29" s="5">
        <f t="shared" si="47"/>
        <v>2.4972510589192131E-3</v>
      </c>
      <c r="X29" s="6">
        <v>6146047.8600000003</v>
      </c>
      <c r="Y29" s="5">
        <f t="shared" si="48"/>
        <v>1.8828536780280153E-3</v>
      </c>
      <c r="Z29" s="3">
        <v>11066161.9</v>
      </c>
      <c r="AA29" s="5">
        <f t="shared" si="49"/>
        <v>3.4636827655043804E-3</v>
      </c>
      <c r="AB29" s="12">
        <v>10847911.51</v>
      </c>
      <c r="AC29" s="5">
        <f t="shared" si="50"/>
        <v>3.2684361515843779E-3</v>
      </c>
      <c r="AD29" s="30">
        <v>18521411.899999999</v>
      </c>
      <c r="AE29" s="20">
        <f t="shared" si="51"/>
        <v>5.1953157595031312E-3</v>
      </c>
      <c r="AF29" s="30">
        <v>22935960.09</v>
      </c>
      <c r="AG29" s="5">
        <f t="shared" si="52"/>
        <v>5.9068910003066783E-3</v>
      </c>
      <c r="AH29" s="30">
        <v>12914473.859999999</v>
      </c>
      <c r="AI29" s="20">
        <f t="shared" si="53"/>
        <v>3.3058581745165332E-3</v>
      </c>
      <c r="AJ29" s="30">
        <v>11903305.640000001</v>
      </c>
      <c r="AK29" s="20">
        <f t="shared" si="54"/>
        <v>3.0622875039470524E-3</v>
      </c>
      <c r="AL29" s="30">
        <v>13377638.390000001</v>
      </c>
      <c r="AM29" s="20">
        <f t="shared" si="55"/>
        <v>3.3094566326739702E-3</v>
      </c>
      <c r="AN29" s="53">
        <v>15747891.58</v>
      </c>
      <c r="AO29" s="51">
        <f t="shared" si="56"/>
        <v>3.6167448576392021E-3</v>
      </c>
      <c r="AP29" s="53">
        <v>29399070.370000001</v>
      </c>
      <c r="AQ29" s="51">
        <f t="shared" si="57"/>
        <v>6.4380283924436689E-3</v>
      </c>
      <c r="AR29" s="50">
        <v>17015625.350000001</v>
      </c>
      <c r="AS29" s="37">
        <f t="shared" si="58"/>
        <v>3.6090018833739778E-3</v>
      </c>
      <c r="AT29" s="53">
        <v>20542900.719999999</v>
      </c>
      <c r="AU29" s="51">
        <f t="shared" si="59"/>
        <v>4.2372980387992793E-3</v>
      </c>
      <c r="AV29" s="53">
        <v>22138172.780000001</v>
      </c>
      <c r="AW29" s="51">
        <f t="shared" si="60"/>
        <v>4.5580022655056993E-3</v>
      </c>
      <c r="AX29" s="53">
        <v>22296019.02</v>
      </c>
      <c r="AY29" s="51">
        <f t="shared" si="61"/>
        <v>4.667707674111639E-3</v>
      </c>
      <c r="AZ29" s="53">
        <v>21274375.059999999</v>
      </c>
      <c r="BA29" s="51">
        <f t="shared" si="62"/>
        <v>4.2026897716797348E-3</v>
      </c>
      <c r="BB29" s="53">
        <v>25407509.350000001</v>
      </c>
      <c r="BC29" s="51">
        <f t="shared" si="63"/>
        <v>5.3636743814235374E-3</v>
      </c>
    </row>
    <row r="30" spans="1:55" x14ac:dyDescent="0.15">
      <c r="A30" s="52" t="s">
        <v>33</v>
      </c>
      <c r="B30" s="52" t="s">
        <v>26</v>
      </c>
      <c r="C30" s="25" t="s">
        <v>34</v>
      </c>
      <c r="D30" s="41">
        <v>1600514.81</v>
      </c>
      <c r="E30" s="51">
        <f t="shared" si="19"/>
        <v>4.225382795958111E-4</v>
      </c>
      <c r="F30" s="41">
        <v>133221.25</v>
      </c>
      <c r="G30" s="34">
        <f t="shared" si="20"/>
        <v>1.2492135174772408E-4</v>
      </c>
      <c r="H30" s="41">
        <v>3312917.34</v>
      </c>
      <c r="I30" s="42">
        <f t="shared" si="21"/>
        <v>9.5513575582532515E-4</v>
      </c>
      <c r="J30" s="41">
        <v>193762.9</v>
      </c>
      <c r="K30" s="42">
        <f t="shared" si="22"/>
        <v>2.0186097827272362E-4</v>
      </c>
      <c r="L30" s="30">
        <v>5127094.0999999996</v>
      </c>
      <c r="M30" s="20">
        <f t="shared" si="23"/>
        <v>1.4721228469453346E-3</v>
      </c>
      <c r="N30" s="30">
        <v>315950.37</v>
      </c>
      <c r="O30" s="34">
        <f t="shared" si="24"/>
        <v>3.2788360924992043E-4</v>
      </c>
      <c r="P30" s="30">
        <v>8209357.5099999998</v>
      </c>
      <c r="Q30" s="5">
        <f t="shared" si="25"/>
        <v>2.3983552415854097E-3</v>
      </c>
      <c r="R30" s="30">
        <v>8850679.7599999998</v>
      </c>
      <c r="S30" s="5">
        <f t="shared" si="45"/>
        <v>2.628293077898265E-3</v>
      </c>
      <c r="T30" s="12">
        <v>4520621.54</v>
      </c>
      <c r="U30" s="5">
        <f t="shared" si="46"/>
        <v>1.3505110269291971E-3</v>
      </c>
      <c r="V30" s="30">
        <v>11103460.810000001</v>
      </c>
      <c r="W30" s="5">
        <f t="shared" si="47"/>
        <v>3.463552511631334E-3</v>
      </c>
      <c r="X30" s="6">
        <v>6864373.6799999997</v>
      </c>
      <c r="Y30" s="5">
        <f t="shared" si="48"/>
        <v>2.1029141856937477E-3</v>
      </c>
      <c r="Z30" s="6">
        <v>5490166.3099999996</v>
      </c>
      <c r="AA30" s="5">
        <f t="shared" si="49"/>
        <v>1.7184092009082008E-3</v>
      </c>
      <c r="AB30" s="12">
        <v>6706412.8799999999</v>
      </c>
      <c r="AC30" s="5">
        <f t="shared" si="50"/>
        <v>2.0206177275908753E-3</v>
      </c>
      <c r="AD30" s="30">
        <v>4150151.19</v>
      </c>
      <c r="AE30" s="20">
        <f t="shared" si="51"/>
        <v>1.1641307907918012E-3</v>
      </c>
      <c r="AF30" s="30">
        <v>6886976.04</v>
      </c>
      <c r="AG30" s="5">
        <f t="shared" si="52"/>
        <v>1.7736609512038841E-3</v>
      </c>
      <c r="AH30" s="30">
        <v>8617402.1899999995</v>
      </c>
      <c r="AI30" s="20">
        <f t="shared" si="53"/>
        <v>2.2058900565158739E-3</v>
      </c>
      <c r="AJ30" s="30">
        <v>7984863.5199999996</v>
      </c>
      <c r="AK30" s="20">
        <f t="shared" si="54"/>
        <v>2.0542148977381607E-3</v>
      </c>
      <c r="AL30" s="30">
        <v>9142825.4800000004</v>
      </c>
      <c r="AM30" s="20">
        <f t="shared" si="55"/>
        <v>2.2618180835852729E-3</v>
      </c>
      <c r="AN30" s="53">
        <v>11712949.15</v>
      </c>
      <c r="AO30" s="51">
        <f t="shared" si="56"/>
        <v>2.690058436765791E-3</v>
      </c>
      <c r="AP30" s="53">
        <v>12679029.27</v>
      </c>
      <c r="AQ30" s="51">
        <f t="shared" si="57"/>
        <v>2.7765486936002161E-3</v>
      </c>
      <c r="AR30" s="50">
        <v>13564580.01</v>
      </c>
      <c r="AS30" s="37">
        <f t="shared" si="58"/>
        <v>2.8770376519407208E-3</v>
      </c>
      <c r="AT30" s="53">
        <v>18246275.140000001</v>
      </c>
      <c r="AU30" s="51">
        <f t="shared" si="59"/>
        <v>3.76358270528185E-3</v>
      </c>
      <c r="AV30" s="53">
        <v>18249718.32</v>
      </c>
      <c r="AW30" s="51">
        <f t="shared" si="60"/>
        <v>3.7574129660126747E-3</v>
      </c>
      <c r="AX30" s="53">
        <v>14378261.369999999</v>
      </c>
      <c r="AY30" s="51">
        <f t="shared" si="61"/>
        <v>3.0101122930030551E-3</v>
      </c>
      <c r="AZ30" s="53">
        <v>16172590.49</v>
      </c>
      <c r="BA30" s="51">
        <f t="shared" si="62"/>
        <v>3.1948473429746875E-3</v>
      </c>
      <c r="BB30" s="53">
        <v>13278461.5</v>
      </c>
      <c r="BC30" s="51">
        <f t="shared" si="63"/>
        <v>2.8031611753502614E-3</v>
      </c>
    </row>
    <row r="31" spans="1:55" x14ac:dyDescent="0.15">
      <c r="A31" s="52" t="s">
        <v>35</v>
      </c>
      <c r="B31" s="52" t="s">
        <v>26</v>
      </c>
      <c r="C31" s="25" t="s">
        <v>36</v>
      </c>
      <c r="D31" s="41">
        <v>59381226.439999998</v>
      </c>
      <c r="E31" s="51">
        <f t="shared" si="19"/>
        <v>1.5676731701249856E-2</v>
      </c>
      <c r="F31" s="41">
        <v>41485048.770000003</v>
      </c>
      <c r="G31" s="34">
        <f t="shared" si="20"/>
        <v>3.8900463474623295E-2</v>
      </c>
      <c r="H31" s="41">
        <v>63370355.5</v>
      </c>
      <c r="I31" s="42">
        <f t="shared" si="21"/>
        <v>1.827008831962347E-2</v>
      </c>
      <c r="J31" s="41">
        <v>43333673.939999998</v>
      </c>
      <c r="K31" s="42">
        <f t="shared" si="22"/>
        <v>4.5144750691074653E-2</v>
      </c>
      <c r="L31" s="30">
        <v>85846915.879999995</v>
      </c>
      <c r="M31" s="20">
        <f t="shared" si="23"/>
        <v>2.4648895405828861E-2</v>
      </c>
      <c r="N31" s="30">
        <v>125322662.41</v>
      </c>
      <c r="O31" s="34">
        <f t="shared" si="24"/>
        <v>0.13005601756946869</v>
      </c>
      <c r="P31" s="30">
        <v>94043228.790000007</v>
      </c>
      <c r="Q31" s="5">
        <f t="shared" si="25"/>
        <v>2.7474631288668585E-2</v>
      </c>
      <c r="R31" s="30">
        <v>82346200.760000005</v>
      </c>
      <c r="S31" s="5">
        <f t="shared" si="45"/>
        <v>2.4453483271066726E-2</v>
      </c>
      <c r="T31" s="12">
        <v>74458637.670000002</v>
      </c>
      <c r="U31" s="5">
        <f t="shared" si="46"/>
        <v>2.2244111862427817E-2</v>
      </c>
      <c r="V31" s="30">
        <v>76669529.670000002</v>
      </c>
      <c r="W31" s="5">
        <f t="shared" si="47"/>
        <v>2.3915871510526057E-2</v>
      </c>
      <c r="X31" s="3">
        <v>84019816.469999999</v>
      </c>
      <c r="Y31" s="5">
        <f t="shared" si="48"/>
        <v>2.5739633675384087E-2</v>
      </c>
      <c r="Z31" s="6">
        <v>94130766.319999993</v>
      </c>
      <c r="AA31" s="5">
        <f t="shared" si="49"/>
        <v>2.9462709469875385E-2</v>
      </c>
      <c r="AB31" s="12">
        <v>93735129.120000005</v>
      </c>
      <c r="AC31" s="5">
        <f t="shared" si="50"/>
        <v>2.8242052344067983E-2</v>
      </c>
      <c r="AD31" s="30">
        <v>102172813.63</v>
      </c>
      <c r="AE31" s="20">
        <f t="shared" si="51"/>
        <v>2.8659803675372898E-2</v>
      </c>
      <c r="AF31" s="30">
        <v>128004561.3</v>
      </c>
      <c r="AG31" s="5">
        <f t="shared" si="52"/>
        <v>3.2966092902770416E-2</v>
      </c>
      <c r="AH31" s="30">
        <v>131820998.20999999</v>
      </c>
      <c r="AI31" s="20">
        <f t="shared" si="53"/>
        <v>3.3743652991950673E-2</v>
      </c>
      <c r="AJ31" s="30">
        <v>116409738.09</v>
      </c>
      <c r="AK31" s="20">
        <f t="shared" si="54"/>
        <v>2.9947990673518169E-2</v>
      </c>
      <c r="AL31" s="30">
        <v>136097190.94999999</v>
      </c>
      <c r="AM31" s="20">
        <f t="shared" si="55"/>
        <v>3.3668704306917152E-2</v>
      </c>
      <c r="AN31" s="53">
        <v>152856479.58000001</v>
      </c>
      <c r="AO31" s="51">
        <f t="shared" si="56"/>
        <v>3.5105835195100875E-2</v>
      </c>
      <c r="AP31" s="53">
        <v>171159993.58000001</v>
      </c>
      <c r="AQ31" s="51">
        <f t="shared" si="57"/>
        <v>3.7481896007261956E-2</v>
      </c>
      <c r="AR31" s="50">
        <v>180445402.75</v>
      </c>
      <c r="AS31" s="37">
        <f t="shared" si="58"/>
        <v>3.8272339980200958E-2</v>
      </c>
      <c r="AT31" s="53">
        <v>204092418.09999999</v>
      </c>
      <c r="AU31" s="51">
        <f t="shared" si="59"/>
        <v>4.2097287755812736E-2</v>
      </c>
      <c r="AV31" s="53">
        <v>221098598.27000001</v>
      </c>
      <c r="AW31" s="51">
        <f t="shared" si="60"/>
        <v>4.5521729450283675E-2</v>
      </c>
      <c r="AX31" s="53">
        <v>206258278.75999999</v>
      </c>
      <c r="AY31" s="51">
        <f t="shared" si="61"/>
        <v>4.31805045444884E-2</v>
      </c>
      <c r="AZ31" s="53">
        <v>225034264.63</v>
      </c>
      <c r="BA31" s="51">
        <f t="shared" si="62"/>
        <v>4.4454852355036545E-2</v>
      </c>
      <c r="BB31" s="53">
        <v>243239819.63</v>
      </c>
      <c r="BC31" s="51">
        <f t="shared" si="63"/>
        <v>5.1349353890585619E-2</v>
      </c>
    </row>
    <row r="32" spans="1:55" x14ac:dyDescent="0.15">
      <c r="A32" s="52" t="s">
        <v>37</v>
      </c>
      <c r="B32" s="52" t="s">
        <v>26</v>
      </c>
      <c r="C32" s="25" t="s">
        <v>38</v>
      </c>
      <c r="D32" s="41">
        <v>27444547.75</v>
      </c>
      <c r="E32" s="51">
        <f t="shared" si="19"/>
        <v>7.2454012409732642E-3</v>
      </c>
      <c r="F32" s="41">
        <v>1687703.52</v>
      </c>
      <c r="G32" s="34">
        <f t="shared" si="20"/>
        <v>1.582556874881388E-3</v>
      </c>
      <c r="H32" s="41">
        <v>23029691.710000001</v>
      </c>
      <c r="I32" s="42">
        <f t="shared" si="21"/>
        <v>6.63961087476305E-3</v>
      </c>
      <c r="J32" s="41">
        <v>2884106.38</v>
      </c>
      <c r="K32" s="42">
        <f t="shared" si="22"/>
        <v>3.0046440020736866E-3</v>
      </c>
      <c r="L32" s="30">
        <v>27578048.890000001</v>
      </c>
      <c r="M32" s="20">
        <f t="shared" si="23"/>
        <v>7.918379310640003E-3</v>
      </c>
      <c r="N32" s="30">
        <v>1330050.8799999999</v>
      </c>
      <c r="O32" s="34">
        <f t="shared" si="24"/>
        <v>1.3802860335958233E-3</v>
      </c>
      <c r="P32" s="30">
        <v>25404983.84</v>
      </c>
      <c r="Q32" s="5">
        <f t="shared" si="25"/>
        <v>7.4220395543544348E-3</v>
      </c>
      <c r="R32" s="30">
        <v>25731880.010000002</v>
      </c>
      <c r="S32" s="5">
        <f t="shared" si="45"/>
        <v>7.641325180156755E-3</v>
      </c>
      <c r="T32" s="12">
        <v>25366197.899999999</v>
      </c>
      <c r="U32" s="5">
        <f t="shared" si="46"/>
        <v>7.5780132603664591E-3</v>
      </c>
      <c r="V32" s="30">
        <v>30464129.890000001</v>
      </c>
      <c r="W32" s="5">
        <f t="shared" si="47"/>
        <v>9.502813167957919E-3</v>
      </c>
      <c r="X32" s="6">
        <v>29494073.050000001</v>
      </c>
      <c r="Y32" s="5">
        <f t="shared" si="48"/>
        <v>9.0355664627413852E-3</v>
      </c>
      <c r="Z32" s="6">
        <v>29619448</v>
      </c>
      <c r="AA32" s="5">
        <f t="shared" si="49"/>
        <v>9.2708178760111202E-3</v>
      </c>
      <c r="AB32" s="12">
        <v>30166558.73</v>
      </c>
      <c r="AC32" s="5">
        <f t="shared" si="50"/>
        <v>9.0890740610424948E-3</v>
      </c>
      <c r="AD32" s="30">
        <v>32745964.390000001</v>
      </c>
      <c r="AE32" s="20">
        <f t="shared" si="51"/>
        <v>9.1853485994496647E-3</v>
      </c>
      <c r="AF32" s="30">
        <v>32136042.640000001</v>
      </c>
      <c r="AG32" s="5">
        <f t="shared" si="52"/>
        <v>8.2762657552081422E-3</v>
      </c>
      <c r="AH32" s="30">
        <v>30238842.890000001</v>
      </c>
      <c r="AI32" s="20">
        <f t="shared" si="53"/>
        <v>7.7405651240233849E-3</v>
      </c>
      <c r="AJ32" s="30">
        <v>28572652.280000001</v>
      </c>
      <c r="AK32" s="20">
        <f t="shared" si="54"/>
        <v>7.3507039706382149E-3</v>
      </c>
      <c r="AL32" s="30">
        <v>39864601.869999997</v>
      </c>
      <c r="AM32" s="20">
        <f t="shared" si="55"/>
        <v>9.861992619429643E-3</v>
      </c>
      <c r="AN32" s="53">
        <v>41074274.299999997</v>
      </c>
      <c r="AO32" s="51">
        <f t="shared" si="56"/>
        <v>9.4333371296798727E-3</v>
      </c>
      <c r="AP32" s="53">
        <v>38113167.310000002</v>
      </c>
      <c r="AQ32" s="51">
        <f t="shared" si="57"/>
        <v>8.3463065389348199E-3</v>
      </c>
      <c r="AR32" s="50">
        <v>42534638.060000002</v>
      </c>
      <c r="AS32" s="37">
        <f t="shared" si="58"/>
        <v>9.021566102310221E-3</v>
      </c>
      <c r="AT32" s="53">
        <v>47316954.979999997</v>
      </c>
      <c r="AU32" s="51">
        <f t="shared" si="59"/>
        <v>9.7598700043129948E-3</v>
      </c>
      <c r="AV32" s="53">
        <v>47054550.490000002</v>
      </c>
      <c r="AW32" s="51">
        <f t="shared" si="60"/>
        <v>9.6880058651241715E-3</v>
      </c>
      <c r="AX32" s="53">
        <v>52088066.130000003</v>
      </c>
      <c r="AY32" s="51">
        <f t="shared" si="61"/>
        <v>1.0904720963259906E-2</v>
      </c>
      <c r="AZ32" s="53">
        <v>48478858.579999998</v>
      </c>
      <c r="BA32" s="51">
        <f t="shared" si="62"/>
        <v>9.5768549027768421E-3</v>
      </c>
      <c r="BB32" s="53">
        <v>49598167.350000001</v>
      </c>
      <c r="BC32" s="51">
        <f t="shared" si="63"/>
        <v>1.0470464299199494E-2</v>
      </c>
    </row>
    <row r="33" spans="1:55" x14ac:dyDescent="0.15">
      <c r="A33" s="52" t="s">
        <v>39</v>
      </c>
      <c r="B33" s="52" t="s">
        <v>26</v>
      </c>
      <c r="C33" s="25" t="s">
        <v>40</v>
      </c>
      <c r="D33" s="41">
        <v>29092011.609999999</v>
      </c>
      <c r="E33" s="51">
        <f t="shared" si="19"/>
        <v>7.6803341392828236E-3</v>
      </c>
      <c r="F33" s="41">
        <v>27379169.989999998</v>
      </c>
      <c r="G33" s="34">
        <f t="shared" si="20"/>
        <v>2.5673403641547587E-2</v>
      </c>
      <c r="H33" s="41">
        <v>30508360.940000001</v>
      </c>
      <c r="I33" s="42">
        <f t="shared" si="21"/>
        <v>8.7957601699228428E-3</v>
      </c>
      <c r="J33" s="41">
        <v>39368196.350000001</v>
      </c>
      <c r="K33" s="42">
        <f t="shared" si="22"/>
        <v>4.1013540920597634E-2</v>
      </c>
      <c r="L33" s="30">
        <v>35286749.369999997</v>
      </c>
      <c r="M33" s="20">
        <f t="shared" si="23"/>
        <v>1.0131748887154401E-2</v>
      </c>
      <c r="N33" s="30">
        <v>68724490.099999994</v>
      </c>
      <c r="O33" s="34">
        <f t="shared" si="24"/>
        <v>7.1320169233694594E-2</v>
      </c>
      <c r="P33" s="30">
        <v>46769101.479999997</v>
      </c>
      <c r="Q33" s="5">
        <f t="shared" si="25"/>
        <v>1.366354425936043E-2</v>
      </c>
      <c r="R33" s="30">
        <v>28456805.859999999</v>
      </c>
      <c r="S33" s="5">
        <f t="shared" si="45"/>
        <v>8.4505176877999241E-3</v>
      </c>
      <c r="T33" s="12">
        <v>26784748.600000001</v>
      </c>
      <c r="U33" s="5">
        <f t="shared" si="46"/>
        <v>8.0017975443762487E-3</v>
      </c>
      <c r="V33" s="30">
        <v>21692778.440000001</v>
      </c>
      <c r="W33" s="5">
        <f t="shared" si="47"/>
        <v>6.766726026758864E-3</v>
      </c>
      <c r="X33" s="6">
        <v>22692276.870000001</v>
      </c>
      <c r="Y33" s="5">
        <f t="shared" si="48"/>
        <v>6.9518230154995177E-3</v>
      </c>
      <c r="Z33" s="6">
        <v>21255072.09</v>
      </c>
      <c r="AA33" s="5">
        <f t="shared" si="49"/>
        <v>6.6527877996874572E-3</v>
      </c>
      <c r="AB33" s="12">
        <v>17454240</v>
      </c>
      <c r="AC33" s="5">
        <f t="shared" si="50"/>
        <v>5.2588988176978692E-3</v>
      </c>
      <c r="AD33" s="30">
        <v>21373718.18</v>
      </c>
      <c r="AE33" s="20">
        <f t="shared" si="51"/>
        <v>5.9953968681908422E-3</v>
      </c>
      <c r="AF33" s="30">
        <v>28086296.539999999</v>
      </c>
      <c r="AG33" s="5">
        <f t="shared" si="52"/>
        <v>7.2333005295210466E-3</v>
      </c>
      <c r="AH33" s="30">
        <v>26711069.379999999</v>
      </c>
      <c r="AI33" s="20">
        <f t="shared" si="53"/>
        <v>6.8375226135578135E-3</v>
      </c>
      <c r="AJ33" s="30">
        <v>27587992.949999999</v>
      </c>
      <c r="AK33" s="20">
        <f t="shared" si="54"/>
        <v>7.0973869465192005E-3</v>
      </c>
      <c r="AL33" s="30">
        <v>28701262.629999999</v>
      </c>
      <c r="AM33" s="20">
        <f t="shared" si="55"/>
        <v>7.1003252747491143E-3</v>
      </c>
      <c r="AN33" s="53">
        <v>29144861.149999999</v>
      </c>
      <c r="AO33" s="51">
        <f t="shared" si="56"/>
        <v>6.6935644149812628E-3</v>
      </c>
      <c r="AP33" s="53">
        <v>29962894.370000001</v>
      </c>
      <c r="AQ33" s="51">
        <f t="shared" si="57"/>
        <v>6.5614987904752094E-3</v>
      </c>
      <c r="AR33" s="50">
        <v>29556476.649999999</v>
      </c>
      <c r="AS33" s="37">
        <f t="shared" si="58"/>
        <v>6.2689074131353625E-3</v>
      </c>
      <c r="AT33" s="53">
        <v>30873828.399999999</v>
      </c>
      <c r="AU33" s="51">
        <f t="shared" si="59"/>
        <v>6.3682151957333462E-3</v>
      </c>
      <c r="AV33" s="53">
        <v>26943762.149999999</v>
      </c>
      <c r="AW33" s="51">
        <f t="shared" si="60"/>
        <v>5.5474193891871275E-3</v>
      </c>
      <c r="AX33" s="53">
        <v>26657015.43</v>
      </c>
      <c r="AY33" s="51">
        <f t="shared" si="61"/>
        <v>5.5806893320242325E-3</v>
      </c>
      <c r="AZ33" s="53">
        <v>28701679.710000001</v>
      </c>
      <c r="BA33" s="51">
        <f t="shared" si="62"/>
        <v>5.6699318032632628E-3</v>
      </c>
      <c r="BB33" s="53">
        <v>22898707.460000001</v>
      </c>
      <c r="BC33" s="51">
        <f t="shared" si="63"/>
        <v>4.8340515742411423E-3</v>
      </c>
    </row>
    <row r="34" spans="1:55" s="48" customFormat="1" x14ac:dyDescent="0.15">
      <c r="A34" s="54"/>
      <c r="B34" s="54"/>
      <c r="C34" s="26" t="s">
        <v>176</v>
      </c>
      <c r="D34" s="55">
        <f>SUM(D26:D33)</f>
        <v>149399387.19999999</v>
      </c>
      <c r="E34" s="56">
        <f t="shared" si="19"/>
        <v>3.9441659424667513E-2</v>
      </c>
      <c r="F34" s="57">
        <f>SUM(F26:F33)</f>
        <v>78551756.820000008</v>
      </c>
      <c r="G34" s="35">
        <f t="shared" si="20"/>
        <v>7.3657855966018232E-2</v>
      </c>
      <c r="H34" s="57">
        <f>SUM(H26:H33)</f>
        <v>155557414.91</v>
      </c>
      <c r="I34" s="43">
        <f t="shared" si="21"/>
        <v>4.4848221013656972E-2</v>
      </c>
      <c r="J34" s="57">
        <f>SUM(J26:J33)</f>
        <v>87184521.210000008</v>
      </c>
      <c r="K34" s="43">
        <f t="shared" si="22"/>
        <v>9.082828932519911E-2</v>
      </c>
      <c r="L34" s="57">
        <f>SUM(L26:L33)</f>
        <v>193495752.94</v>
      </c>
      <c r="M34" s="21">
        <f t="shared" si="23"/>
        <v>5.5557692746435829E-2</v>
      </c>
      <c r="N34" s="57">
        <f>SUM(N26:N33)</f>
        <v>195851892.97999999</v>
      </c>
      <c r="O34" s="35">
        <f t="shared" si="24"/>
        <v>0.20324909114273723</v>
      </c>
      <c r="P34" s="7">
        <f>SUM(P26:P33)</f>
        <v>220238174.68000001</v>
      </c>
      <c r="Q34" s="8">
        <f t="shared" si="25"/>
        <v>6.4342353222838392E-2</v>
      </c>
      <c r="R34" s="31">
        <f>SUM(R26:R33)</f>
        <v>207998456.13</v>
      </c>
      <c r="S34" s="8">
        <f t="shared" si="45"/>
        <v>6.1767109112984664E-2</v>
      </c>
      <c r="T34" s="7">
        <f>SUM(T26:T33)</f>
        <v>185290443.12</v>
      </c>
      <c r="U34" s="8">
        <f t="shared" si="46"/>
        <v>5.5354509198342935E-2</v>
      </c>
      <c r="V34" s="7">
        <f>SUM(V26:V33)</f>
        <v>201294708.36000001</v>
      </c>
      <c r="W34" s="8">
        <f t="shared" si="47"/>
        <v>6.2790764487633197E-2</v>
      </c>
      <c r="X34" s="10">
        <v>209807948.68000001</v>
      </c>
      <c r="Y34" s="8">
        <f t="shared" si="48"/>
        <v>6.4275071859211177E-2</v>
      </c>
      <c r="Z34" s="7">
        <f>SUM(Z26:Z33)</f>
        <v>210454467.41</v>
      </c>
      <c r="AA34" s="8">
        <f t="shared" si="49"/>
        <v>6.5871755562461123E-2</v>
      </c>
      <c r="AB34" s="7">
        <f>SUM(AB26:AB33)</f>
        <v>215828927.56999999</v>
      </c>
      <c r="AC34" s="8">
        <f t="shared" si="50"/>
        <v>6.5028468270338438E-2</v>
      </c>
      <c r="AD34" s="7">
        <f>SUM(AD26:AD33)</f>
        <v>239644936.13999999</v>
      </c>
      <c r="AE34" s="21">
        <f t="shared" si="51"/>
        <v>6.7221177312797822E-2</v>
      </c>
      <c r="AF34" s="7">
        <f>SUM(AF26:AF33)</f>
        <v>311569021.18000001</v>
      </c>
      <c r="AG34" s="8">
        <f t="shared" si="52"/>
        <v>8.024099448903875E-2</v>
      </c>
      <c r="AH34" s="57">
        <f>SUM(AH26:AH33)</f>
        <v>284551707.52999997</v>
      </c>
      <c r="AI34" s="21">
        <f t="shared" si="53"/>
        <v>7.2839791896151487E-2</v>
      </c>
      <c r="AJ34" s="7">
        <f>SUM(AJ26:AJ33)</f>
        <v>264232849.63999999</v>
      </c>
      <c r="AK34" s="21">
        <f t="shared" si="54"/>
        <v>6.7977499533053432E-2</v>
      </c>
      <c r="AL34" s="7">
        <f>SUM(AL26:AL33)</f>
        <v>306626928.34999996</v>
      </c>
      <c r="AM34" s="21">
        <f t="shared" si="55"/>
        <v>7.5855580200381953E-2</v>
      </c>
      <c r="AN34" s="9">
        <f>SUM(AN26:AN33)</f>
        <v>343060052.00999999</v>
      </c>
      <c r="AO34" s="56">
        <f t="shared" si="56"/>
        <v>7.8789003128798829E-2</v>
      </c>
      <c r="AP34" s="58">
        <f>SUM(AP26:AP33)</f>
        <v>378073994.46000004</v>
      </c>
      <c r="AQ34" s="56">
        <f t="shared" si="57"/>
        <v>8.2793472043315858E-2</v>
      </c>
      <c r="AR34" s="57">
        <f>SUM(AR26:AR33)</f>
        <v>380039153.52999997</v>
      </c>
      <c r="AS34" s="38">
        <f t="shared" si="58"/>
        <v>8.0606030788378996E-2</v>
      </c>
      <c r="AT34" s="58">
        <f>SUM(AT26:AT33)</f>
        <v>425217999.60000002</v>
      </c>
      <c r="AU34" s="56">
        <f t="shared" si="59"/>
        <v>8.7707934742296365E-2</v>
      </c>
      <c r="AV34" s="58">
        <f>SUM(AV26:AV33)</f>
        <v>434244720.04999995</v>
      </c>
      <c r="AW34" s="56">
        <f t="shared" si="60"/>
        <v>8.9406132901804367E-2</v>
      </c>
      <c r="AX34" s="58">
        <f>SUM(AX26:AX33)</f>
        <v>429675586.79000002</v>
      </c>
      <c r="AY34" s="56">
        <f t="shared" si="61"/>
        <v>8.9953279643286962E-2</v>
      </c>
      <c r="AZ34" s="58">
        <f>SUM(AZ26:AZ33)</f>
        <v>462084835.82999992</v>
      </c>
      <c r="BA34" s="56">
        <f t="shared" si="62"/>
        <v>9.1283490476878448E-2</v>
      </c>
      <c r="BB34" s="58">
        <f>SUM(BB26:BB33)</f>
        <v>478126979.75</v>
      </c>
      <c r="BC34" s="56">
        <f t="shared" si="63"/>
        <v>0.10093541232338404</v>
      </c>
    </row>
    <row r="35" spans="1:55" x14ac:dyDescent="0.15">
      <c r="A35" s="52"/>
      <c r="B35" s="52"/>
      <c r="C35" s="25"/>
      <c r="D35" s="50"/>
      <c r="E35" s="51"/>
      <c r="G35" s="34"/>
      <c r="I35" s="42"/>
      <c r="K35" s="42"/>
      <c r="M35" s="20"/>
      <c r="O35" s="34"/>
      <c r="P35" s="4"/>
      <c r="Q35" s="5"/>
      <c r="S35" s="5"/>
      <c r="T35" s="6"/>
      <c r="U35" s="5"/>
      <c r="V35" s="4"/>
      <c r="W35" s="5"/>
      <c r="Y35" s="5"/>
      <c r="Z35" s="6"/>
      <c r="AA35" s="5"/>
      <c r="AB35" s="6"/>
      <c r="AC35" s="5"/>
      <c r="AD35" s="6"/>
      <c r="AE35" s="20"/>
      <c r="AF35" s="4"/>
      <c r="AG35" s="5"/>
      <c r="AI35" s="20"/>
      <c r="AJ35" s="6"/>
      <c r="AK35" s="20"/>
      <c r="AL35" s="6"/>
      <c r="AM35" s="20"/>
      <c r="AN35" s="4"/>
      <c r="AS35" s="37"/>
      <c r="AT35" s="53"/>
      <c r="AV35" s="53"/>
      <c r="AX35" s="53"/>
      <c r="AZ35" s="53"/>
      <c r="BB35" s="53"/>
    </row>
    <row r="36" spans="1:55" x14ac:dyDescent="0.15">
      <c r="A36" s="52" t="s">
        <v>41</v>
      </c>
      <c r="B36" s="52" t="s">
        <v>42</v>
      </c>
      <c r="C36" s="25" t="s">
        <v>43</v>
      </c>
      <c r="D36" s="41">
        <v>43397.760000000002</v>
      </c>
      <c r="E36" s="51">
        <f t="shared" si="19"/>
        <v>1.1457072895634067E-5</v>
      </c>
      <c r="F36" s="41">
        <v>395964.6</v>
      </c>
      <c r="G36" s="34">
        <f t="shared" si="20"/>
        <v>3.7129536824077891E-4</v>
      </c>
      <c r="H36" s="41">
        <v>50060.24</v>
      </c>
      <c r="I36" s="42">
        <f t="shared" si="21"/>
        <v>1.4432694891565625E-5</v>
      </c>
      <c r="J36" s="41">
        <v>293728.33</v>
      </c>
      <c r="K36" s="42">
        <f t="shared" si="22"/>
        <v>3.0600433849933806E-4</v>
      </c>
      <c r="L36" s="30">
        <v>41877</v>
      </c>
      <c r="M36" s="20">
        <f t="shared" si="23"/>
        <v>1.2023982251765144E-5</v>
      </c>
      <c r="N36" s="30">
        <v>143278.70000000001</v>
      </c>
      <c r="O36" s="34">
        <f t="shared" si="24"/>
        <v>1.486902429791001E-4</v>
      </c>
      <c r="P36" s="30">
        <v>790932</v>
      </c>
      <c r="Q36" s="5">
        <f t="shared" si="25"/>
        <v>2.3106995957076199E-4</v>
      </c>
      <c r="R36" s="30">
        <v>0</v>
      </c>
      <c r="S36" s="5">
        <f t="shared" ref="S36:S55" si="64">R36/$R$127</f>
        <v>0</v>
      </c>
      <c r="T36" s="6">
        <v>0</v>
      </c>
      <c r="U36" s="5">
        <f t="shared" ref="U36:U55" si="65">T36/$T$127</f>
        <v>0</v>
      </c>
      <c r="V36" s="30">
        <v>0</v>
      </c>
      <c r="W36" s="5">
        <f>V36/$V$127</f>
        <v>0</v>
      </c>
      <c r="X36" s="6">
        <v>0</v>
      </c>
      <c r="Y36" s="5">
        <f>X36/$X$127</f>
        <v>0</v>
      </c>
      <c r="Z36" s="6">
        <v>0</v>
      </c>
      <c r="AA36" s="5">
        <f>Z36/$Z$127</f>
        <v>0</v>
      </c>
      <c r="AB36" s="12">
        <v>0</v>
      </c>
      <c r="AC36" s="5">
        <f>AB36/$AB$127</f>
        <v>0</v>
      </c>
      <c r="AD36" s="30">
        <v>0</v>
      </c>
      <c r="AE36" s="20">
        <f>AD36/$AD$127</f>
        <v>0</v>
      </c>
      <c r="AF36" s="30">
        <v>0</v>
      </c>
      <c r="AG36" s="5">
        <f>AF36/$AF$127</f>
        <v>0</v>
      </c>
      <c r="AH36" s="30">
        <v>0</v>
      </c>
      <c r="AI36" s="20">
        <f>AH36/$AH$127</f>
        <v>0</v>
      </c>
      <c r="AJ36" s="30">
        <v>0</v>
      </c>
      <c r="AK36" s="20">
        <f>AJ36/$AJ$127</f>
        <v>0</v>
      </c>
      <c r="AL36" s="30">
        <v>744.32</v>
      </c>
      <c r="AM36" s="20">
        <f>AL36/$AL$127</f>
        <v>1.8413524786805733E-7</v>
      </c>
      <c r="AN36" s="53">
        <v>14792.95</v>
      </c>
      <c r="AO36" s="51">
        <f>AN36/$AN$127</f>
        <v>3.3974278759807056E-6</v>
      </c>
      <c r="AP36" s="53">
        <v>14545.11</v>
      </c>
      <c r="AQ36" s="51">
        <f>AP36/$AP$127</f>
        <v>3.1851970138066761E-6</v>
      </c>
      <c r="AR36" s="53">
        <v>11041.22</v>
      </c>
      <c r="AS36" s="37">
        <f>AR36/$AR$127</f>
        <v>2.3418348109519482E-6</v>
      </c>
      <c r="AT36" s="53">
        <v>6472.78</v>
      </c>
      <c r="AU36" s="51">
        <f>AT36/$AT$127</f>
        <v>1.3351132039925082E-6</v>
      </c>
      <c r="AV36" s="53">
        <v>9108.4</v>
      </c>
      <c r="AW36" s="51">
        <f>AV36/$AV$127</f>
        <v>1.875317725979556E-6</v>
      </c>
      <c r="AX36" s="53">
        <v>10795.74</v>
      </c>
      <c r="AY36" s="51">
        <f>AX36/$AX$127</f>
        <v>2.2601056448916677E-6</v>
      </c>
      <c r="AZ36" s="53">
        <v>12906.8</v>
      </c>
      <c r="BA36" s="51">
        <f>AZ36/$AZ$127</f>
        <v>2.5497001059788594E-6</v>
      </c>
      <c r="BB36" s="53">
        <v>6631.27</v>
      </c>
      <c r="BC36" s="51">
        <f>BB36/$BB$127</f>
        <v>1.3999000266156534E-6</v>
      </c>
    </row>
    <row r="37" spans="1:55" x14ac:dyDescent="0.15">
      <c r="A37" s="52" t="s">
        <v>44</v>
      </c>
      <c r="B37" s="52" t="s">
        <v>42</v>
      </c>
      <c r="C37" s="25" t="s">
        <v>45</v>
      </c>
      <c r="D37" s="41">
        <v>24370563.109999999</v>
      </c>
      <c r="E37" s="51">
        <f t="shared" si="19"/>
        <v>6.4338647446071052E-3</v>
      </c>
      <c r="F37" s="41">
        <v>7424592.2599999998</v>
      </c>
      <c r="G37" s="34">
        <f t="shared" si="20"/>
        <v>6.9620282146796381E-3</v>
      </c>
      <c r="H37" s="41">
        <v>21463395.129999999</v>
      </c>
      <c r="I37" s="42">
        <f t="shared" si="21"/>
        <v>6.1880373176078562E-3</v>
      </c>
      <c r="J37" s="41">
        <v>79584.479999999996</v>
      </c>
      <c r="K37" s="42">
        <f t="shared" si="22"/>
        <v>8.2910613890099742E-5</v>
      </c>
      <c r="L37" s="30">
        <v>16084490.59</v>
      </c>
      <c r="M37" s="20">
        <f t="shared" si="23"/>
        <v>4.6182780376541653E-3</v>
      </c>
      <c r="N37" s="50">
        <v>0</v>
      </c>
      <c r="O37" s="34">
        <f t="shared" si="24"/>
        <v>0</v>
      </c>
      <c r="P37" s="30">
        <v>12691414.949999999</v>
      </c>
      <c r="Q37" s="5">
        <f t="shared" si="25"/>
        <v>3.7077836519350134E-3</v>
      </c>
      <c r="R37" s="30">
        <v>14856929.439999999</v>
      </c>
      <c r="S37" s="5">
        <f t="shared" si="64"/>
        <v>4.4119057366024221E-3</v>
      </c>
      <c r="T37" s="12">
        <v>16985233.989999998</v>
      </c>
      <c r="U37" s="5">
        <f t="shared" si="65"/>
        <v>5.0742460069921275E-3</v>
      </c>
      <c r="V37" s="30">
        <v>16438518.880000001</v>
      </c>
      <c r="W37" s="5">
        <f>V37/$V$127</f>
        <v>5.1277411906606356E-3</v>
      </c>
      <c r="X37" s="3">
        <v>17828913.57</v>
      </c>
      <c r="Y37" s="5">
        <f>X37/$X$127</f>
        <v>5.4619222393295988E-3</v>
      </c>
      <c r="Z37" s="6">
        <v>15761957.279999999</v>
      </c>
      <c r="AA37" s="5">
        <f>Z37/$Z$127</f>
        <v>4.933455725182577E-3</v>
      </c>
      <c r="AB37" s="12">
        <v>27766634.120000001</v>
      </c>
      <c r="AC37" s="5">
        <f>AB37/$AB$127</f>
        <v>8.3659855338941904E-3</v>
      </c>
      <c r="AD37" s="30">
        <v>14402244.34</v>
      </c>
      <c r="AE37" s="20">
        <f>AD37/$AD$127</f>
        <v>4.0398759768318082E-3</v>
      </c>
      <c r="AF37" s="30">
        <v>18461344.510000002</v>
      </c>
      <c r="AG37" s="5">
        <f>AF37/$AF$127</f>
        <v>4.7545055585977046E-3</v>
      </c>
      <c r="AH37" s="30">
        <v>21011649.010000002</v>
      </c>
      <c r="AI37" s="20">
        <f>AH37/$AH$127</f>
        <v>5.3785800639485539E-3</v>
      </c>
      <c r="AJ37" s="30">
        <v>33216777.579999998</v>
      </c>
      <c r="AK37" s="20">
        <f>AJ37/$AJ$127</f>
        <v>8.5454684590139281E-3</v>
      </c>
      <c r="AL37" s="30">
        <v>40151742.630000003</v>
      </c>
      <c r="AM37" s="20">
        <f>AL37/$AL$127</f>
        <v>9.9330275708156366E-3</v>
      </c>
      <c r="AN37" s="53">
        <v>85594331.650000006</v>
      </c>
      <c r="AO37" s="51">
        <f>AN37/$AN$127</f>
        <v>1.9658051191523501E-2</v>
      </c>
      <c r="AP37" s="53">
        <v>54240552.850000001</v>
      </c>
      <c r="AQ37" s="51">
        <f>AP37/$AP$127</f>
        <v>1.1878002089021204E-2</v>
      </c>
      <c r="AR37" s="53">
        <v>70061954.359999999</v>
      </c>
      <c r="AS37" s="37">
        <f>AR37/$AR$127</f>
        <v>1.486009006645775E-2</v>
      </c>
      <c r="AT37" s="53">
        <v>68425513.219999999</v>
      </c>
      <c r="AU37" s="51">
        <f>AT37/$AT$127</f>
        <v>1.4113843849163098E-2</v>
      </c>
      <c r="AV37" s="53">
        <v>55612541.630000003</v>
      </c>
      <c r="AW37" s="51">
        <f>AV37/$AV$127</f>
        <v>1.1450000560528193E-2</v>
      </c>
      <c r="AX37" s="53">
        <v>56893162.810000002</v>
      </c>
      <c r="AY37" s="51">
        <f>AX37/$AX$127</f>
        <v>1.191067573159614E-2</v>
      </c>
      <c r="AZ37" s="53">
        <v>65622775.43</v>
      </c>
      <c r="BA37" s="51">
        <f>AZ37/$AZ$127</f>
        <v>1.2963584890793836E-2</v>
      </c>
      <c r="BB37" s="53">
        <v>60931695.710000001</v>
      </c>
      <c r="BC37" s="51">
        <f>BB37/$BB$127</f>
        <v>1.2863038670747217E-2</v>
      </c>
    </row>
    <row r="38" spans="1:55" x14ac:dyDescent="0.15">
      <c r="A38" s="52" t="s">
        <v>46</v>
      </c>
      <c r="B38" s="52" t="s">
        <v>42</v>
      </c>
      <c r="C38" s="25" t="s">
        <v>47</v>
      </c>
      <c r="D38" s="49">
        <v>0</v>
      </c>
      <c r="E38" s="51">
        <f t="shared" si="19"/>
        <v>0</v>
      </c>
      <c r="F38" s="50">
        <v>0</v>
      </c>
      <c r="G38" s="34">
        <f t="shared" si="20"/>
        <v>0</v>
      </c>
      <c r="H38" s="50">
        <v>0</v>
      </c>
      <c r="I38" s="42">
        <f t="shared" si="21"/>
        <v>0</v>
      </c>
      <c r="J38" s="50">
        <v>0</v>
      </c>
      <c r="K38" s="42">
        <f t="shared" si="22"/>
        <v>0</v>
      </c>
      <c r="L38" s="30">
        <v>19168.47</v>
      </c>
      <c r="M38" s="20">
        <f t="shared" si="23"/>
        <v>5.5037692068078569E-6</v>
      </c>
      <c r="N38" s="50">
        <v>0</v>
      </c>
      <c r="O38" s="34">
        <f t="shared" si="24"/>
        <v>0</v>
      </c>
      <c r="P38" s="30">
        <v>213837.77</v>
      </c>
      <c r="Q38" s="5">
        <f t="shared" si="25"/>
        <v>6.2472481665430029E-5</v>
      </c>
      <c r="R38" s="30">
        <v>6620955.46</v>
      </c>
      <c r="S38" s="5">
        <f t="shared" si="64"/>
        <v>1.96615535489567E-3</v>
      </c>
      <c r="T38" s="12">
        <v>29211785.52</v>
      </c>
      <c r="U38" s="5">
        <f t="shared" si="65"/>
        <v>8.7268615857302341E-3</v>
      </c>
      <c r="V38" s="30">
        <v>44263080.520000003</v>
      </c>
      <c r="W38" s="5">
        <f>V38/$V$127</f>
        <v>1.3807181952631756E-2</v>
      </c>
      <c r="X38" s="6">
        <v>38664872.869999997</v>
      </c>
      <c r="Y38" s="5">
        <f>X38/$X$127</f>
        <v>1.1845058768182959E-2</v>
      </c>
      <c r="Z38" s="6">
        <v>28385080.57</v>
      </c>
      <c r="AA38" s="5">
        <f>Z38/$Z$127</f>
        <v>8.884463760444555E-3</v>
      </c>
      <c r="AB38" s="12">
        <v>25889147.02</v>
      </c>
      <c r="AC38" s="5">
        <f>AB38/$AB$127</f>
        <v>7.8003055220212574E-3</v>
      </c>
      <c r="AD38" s="30">
        <v>29804510.34</v>
      </c>
      <c r="AE38" s="20">
        <f>AD38/$AD$127</f>
        <v>8.3602612538235289E-3</v>
      </c>
      <c r="AF38" s="30">
        <v>33329285.609999999</v>
      </c>
      <c r="AG38" s="5">
        <f>AF38/$AF$127</f>
        <v>8.5835716684123289E-3</v>
      </c>
      <c r="AH38" s="30">
        <v>35860172</v>
      </c>
      <c r="AI38" s="20">
        <f>AH38/$AH$127</f>
        <v>9.1795178054407331E-3</v>
      </c>
      <c r="AJ38" s="30">
        <v>44546679.82</v>
      </c>
      <c r="AK38" s="20">
        <f>AJ38/$AJ$127</f>
        <v>1.1460240128314165E-2</v>
      </c>
      <c r="AL38" s="30">
        <v>38256786.979999997</v>
      </c>
      <c r="AM38" s="20">
        <f>AL38/$AL$127</f>
        <v>9.4642397801990644E-3</v>
      </c>
      <c r="AN38" s="53">
        <v>55018672.600000001</v>
      </c>
      <c r="AO38" s="51">
        <f>AN38/$AN$127</f>
        <v>1.2635882091854284E-2</v>
      </c>
      <c r="AP38" s="53">
        <v>73214250.359999999</v>
      </c>
      <c r="AQ38" s="51">
        <f>AP38/$AP$127</f>
        <v>1.6033004330305262E-2</v>
      </c>
      <c r="AR38" s="53">
        <v>44385705.159999996</v>
      </c>
      <c r="AS38" s="37">
        <f>AR38/$AR$127</f>
        <v>9.4141761012222838E-3</v>
      </c>
      <c r="AT38" s="53">
        <v>40806179.329999998</v>
      </c>
      <c r="AU38" s="51">
        <f>AT38/$AT$127</f>
        <v>8.4169195968299797E-3</v>
      </c>
      <c r="AV38" s="53">
        <v>48584374.130000003</v>
      </c>
      <c r="AW38" s="51">
        <f>AV38/$AV$127</f>
        <v>1.0002979448817749E-2</v>
      </c>
      <c r="AX38" s="53">
        <v>39349013.5</v>
      </c>
      <c r="AY38" s="51">
        <f>AX38/$AX$127</f>
        <v>8.2377796734886578E-3</v>
      </c>
      <c r="AZ38" s="53">
        <v>42978104.469999999</v>
      </c>
      <c r="BA38" s="51">
        <f>AZ38/$AZ$127</f>
        <v>8.4901972233186757E-3</v>
      </c>
      <c r="BB38" s="53">
        <v>43381871.869999997</v>
      </c>
      <c r="BC38" s="51">
        <f>BB38/$BB$127</f>
        <v>9.1581678299103887E-3</v>
      </c>
    </row>
    <row r="39" spans="1:55" ht="21" x14ac:dyDescent="0.15">
      <c r="A39" s="52" t="s">
        <v>209</v>
      </c>
      <c r="B39" s="52" t="s">
        <v>42</v>
      </c>
      <c r="C39" s="28" t="s">
        <v>212</v>
      </c>
      <c r="D39" s="41">
        <v>3206078.37</v>
      </c>
      <c r="E39" s="51">
        <f t="shared" si="19"/>
        <v>8.4640943666690739E-4</v>
      </c>
      <c r="F39" s="41">
        <v>25543.86</v>
      </c>
      <c r="G39" s="34">
        <f t="shared" si="20"/>
        <v>2.3952436417272916E-5</v>
      </c>
      <c r="H39" s="41">
        <v>1658195.91</v>
      </c>
      <c r="I39" s="42">
        <f t="shared" si="21"/>
        <v>4.7806873557681729E-4</v>
      </c>
      <c r="J39" s="41">
        <v>17547.04</v>
      </c>
      <c r="K39" s="42">
        <f t="shared" si="22"/>
        <v>1.8280396609416005E-5</v>
      </c>
      <c r="L39" s="30">
        <v>5202764.84</v>
      </c>
      <c r="M39" s="20">
        <f t="shared" si="23"/>
        <v>1.4938498960352393E-3</v>
      </c>
      <c r="N39" s="30">
        <v>89398.79</v>
      </c>
      <c r="O39" s="34">
        <f t="shared" si="24"/>
        <v>9.2775323946528977E-5</v>
      </c>
      <c r="P39" s="30">
        <v>2185605.6800000002</v>
      </c>
      <c r="Q39" s="5">
        <f t="shared" si="25"/>
        <v>6.3852242179508203E-4</v>
      </c>
      <c r="R39" s="30">
        <v>2678335.12</v>
      </c>
      <c r="S39" s="5">
        <f t="shared" si="64"/>
        <v>7.9535694964381128E-4</v>
      </c>
      <c r="T39" s="12">
        <v>853457.91</v>
      </c>
      <c r="U39" s="5">
        <f t="shared" si="65"/>
        <v>2.5496589534786546E-4</v>
      </c>
      <c r="V39" s="30"/>
      <c r="W39" s="5"/>
      <c r="X39" s="6"/>
      <c r="Y39" s="5"/>
      <c r="Z39" s="6"/>
      <c r="AA39" s="5"/>
      <c r="AB39" s="12"/>
      <c r="AC39" s="5"/>
      <c r="AD39" s="30"/>
      <c r="AE39" s="20"/>
      <c r="AF39" s="30"/>
      <c r="AG39" s="5"/>
      <c r="AH39" s="30"/>
      <c r="AI39" s="20"/>
      <c r="AJ39" s="30"/>
      <c r="AK39" s="20"/>
      <c r="AL39" s="30"/>
      <c r="AM39" s="20"/>
      <c r="AN39" s="53"/>
      <c r="AP39" s="53"/>
      <c r="AR39" s="53"/>
      <c r="AS39" s="37"/>
      <c r="AT39" s="53"/>
      <c r="AV39" s="53"/>
      <c r="AX39" s="53"/>
      <c r="AZ39" s="53"/>
      <c r="BB39" s="53"/>
    </row>
    <row r="40" spans="1:55" ht="21" x14ac:dyDescent="0.15">
      <c r="A40" s="52" t="s">
        <v>210</v>
      </c>
      <c r="B40" s="52" t="s">
        <v>42</v>
      </c>
      <c r="C40" s="28" t="s">
        <v>213</v>
      </c>
      <c r="D40" s="41">
        <v>48652658.939999998</v>
      </c>
      <c r="E40" s="51">
        <f t="shared" si="19"/>
        <v>1.2844373996307699E-2</v>
      </c>
      <c r="F40" s="41">
        <v>3406829.77</v>
      </c>
      <c r="G40" s="34">
        <f t="shared" si="20"/>
        <v>3.1945787931188753E-3</v>
      </c>
      <c r="H40" s="41">
        <v>30738147.780000001</v>
      </c>
      <c r="I40" s="42">
        <f t="shared" si="21"/>
        <v>8.8620092201035245E-3</v>
      </c>
      <c r="J40" s="41">
        <v>4515963.26</v>
      </c>
      <c r="K40" s="42">
        <f t="shared" si="22"/>
        <v>4.7047023011488687E-3</v>
      </c>
      <c r="L40" s="30">
        <v>29986251.809999999</v>
      </c>
      <c r="M40" s="20">
        <f t="shared" si="23"/>
        <v>8.6098373704038122E-3</v>
      </c>
      <c r="N40" s="30">
        <v>1598793.33</v>
      </c>
      <c r="O40" s="34">
        <f t="shared" si="24"/>
        <v>1.6591787105205767E-3</v>
      </c>
      <c r="P40" s="30">
        <v>32048631.300000001</v>
      </c>
      <c r="Q40" s="5">
        <f t="shared" si="25"/>
        <v>9.3629742364568103E-3</v>
      </c>
      <c r="R40" s="30">
        <v>50795110.630000003</v>
      </c>
      <c r="S40" s="5">
        <f t="shared" si="64"/>
        <v>1.5084088598851936E-2</v>
      </c>
      <c r="T40" s="12">
        <v>13608849.17</v>
      </c>
      <c r="U40" s="5">
        <f t="shared" si="65"/>
        <v>4.0655694588185437E-3</v>
      </c>
      <c r="V40" s="30"/>
      <c r="W40" s="5"/>
      <c r="X40" s="6"/>
      <c r="Y40" s="5"/>
      <c r="Z40" s="6"/>
      <c r="AA40" s="5"/>
      <c r="AB40" s="12"/>
      <c r="AC40" s="5"/>
      <c r="AD40" s="30"/>
      <c r="AE40" s="20"/>
      <c r="AF40" s="30"/>
      <c r="AG40" s="5"/>
      <c r="AH40" s="30"/>
      <c r="AI40" s="20"/>
      <c r="AJ40" s="30"/>
      <c r="AK40" s="20"/>
      <c r="AL40" s="30"/>
      <c r="AM40" s="20"/>
      <c r="AN40" s="53"/>
      <c r="AP40" s="53"/>
      <c r="AR40" s="53"/>
      <c r="AS40" s="37"/>
      <c r="AT40" s="53"/>
      <c r="AV40" s="53"/>
      <c r="AX40" s="53"/>
      <c r="AZ40" s="53"/>
      <c r="BB40" s="53"/>
    </row>
    <row r="41" spans="1:55" x14ac:dyDescent="0.15">
      <c r="A41" s="52" t="s">
        <v>48</v>
      </c>
      <c r="B41" s="52" t="s">
        <v>42</v>
      </c>
      <c r="C41" s="25" t="s">
        <v>49</v>
      </c>
      <c r="D41" s="41">
        <v>487366366.04000002</v>
      </c>
      <c r="E41" s="51">
        <f t="shared" si="19"/>
        <v>0.12866544223942791</v>
      </c>
      <c r="F41" s="41">
        <v>9592410.2300000004</v>
      </c>
      <c r="G41" s="34">
        <f t="shared" si="20"/>
        <v>8.9947876367343568E-3</v>
      </c>
      <c r="H41" s="41">
        <v>387331032.73000002</v>
      </c>
      <c r="I41" s="42">
        <f t="shared" si="21"/>
        <v>0.1116700722455008</v>
      </c>
      <c r="J41" s="41">
        <v>6905762.75</v>
      </c>
      <c r="K41" s="42">
        <f t="shared" si="22"/>
        <v>7.1943804744578769E-3</v>
      </c>
      <c r="L41" s="30">
        <v>362729092.06</v>
      </c>
      <c r="M41" s="20">
        <f t="shared" si="23"/>
        <v>0.10414901175175693</v>
      </c>
      <c r="N41" s="30">
        <v>2147223.9900000002</v>
      </c>
      <c r="O41" s="34">
        <f t="shared" si="24"/>
        <v>2.2283232385808417E-3</v>
      </c>
      <c r="P41" s="30">
        <v>373784797.29000002</v>
      </c>
      <c r="Q41" s="5">
        <f t="shared" si="25"/>
        <v>0.10920083900760845</v>
      </c>
      <c r="R41" s="30">
        <v>407760553.07999998</v>
      </c>
      <c r="S41" s="5">
        <f t="shared" si="64"/>
        <v>0.12108835345547878</v>
      </c>
      <c r="T41" s="12">
        <v>395154109.20999998</v>
      </c>
      <c r="U41" s="5">
        <f t="shared" si="65"/>
        <v>0.11805013472206947</v>
      </c>
      <c r="V41" s="30">
        <v>386044420.27999997</v>
      </c>
      <c r="W41" s="5">
        <f t="shared" ref="W41:W49" si="66">V41/$V$127</f>
        <v>0.12042057376001637</v>
      </c>
      <c r="X41" s="6">
        <v>397464827.66000003</v>
      </c>
      <c r="Y41" s="5">
        <f t="shared" ref="Y41:Y49" si="67">X41/$X$127</f>
        <v>0.12176412056875884</v>
      </c>
      <c r="Z41" s="6">
        <v>400982916.01999998</v>
      </c>
      <c r="AA41" s="5">
        <f t="shared" ref="AA41:AA49" si="68">Z41/$Z$127</f>
        <v>0.1255067138932934</v>
      </c>
      <c r="AB41" s="12">
        <v>403491102.62</v>
      </c>
      <c r="AC41" s="5">
        <f t="shared" ref="AC41:AC49" si="69">AB41/$AB$127</f>
        <v>0.1215703967929814</v>
      </c>
      <c r="AD41" s="30">
        <v>431723312.37</v>
      </c>
      <c r="AE41" s="20">
        <f t="shared" ref="AE41:AE49" si="70">AD41/$AD$127</f>
        <v>0.1210997811943675</v>
      </c>
      <c r="AF41" s="30">
        <v>475257939.25</v>
      </c>
      <c r="AG41" s="5">
        <f t="shared" ref="AG41:AG49" si="71">AF41/$AF$127</f>
        <v>0.12239718037371781</v>
      </c>
      <c r="AH41" s="30">
        <v>500920902.51999998</v>
      </c>
      <c r="AI41" s="20">
        <f t="shared" ref="AI41:AI49" si="72">AH41/$AH$127</f>
        <v>0.12822616533461639</v>
      </c>
      <c r="AJ41" s="30">
        <v>517960590.11000001</v>
      </c>
      <c r="AK41" s="20">
        <f t="shared" ref="AK41:AK49" si="73">AJ41/$AJ$127</f>
        <v>0.13325241664809459</v>
      </c>
      <c r="AL41" s="30">
        <v>518519582.12</v>
      </c>
      <c r="AM41" s="20">
        <f t="shared" ref="AM41:AM49" si="74">AL41/$AL$127</f>
        <v>0.12827511255657206</v>
      </c>
      <c r="AN41" s="53">
        <v>547637180.57000005</v>
      </c>
      <c r="AO41" s="51">
        <f t="shared" ref="AO41:AO48" si="75">AN41/$AN$127</f>
        <v>0.12577327870316585</v>
      </c>
      <c r="AP41" s="53">
        <v>582319551.16999996</v>
      </c>
      <c r="AQ41" s="51">
        <f t="shared" ref="AQ41:AQ48" si="76">AP41/$AP$127</f>
        <v>0.12752069220981677</v>
      </c>
      <c r="AR41" s="53">
        <v>584026430.75999999</v>
      </c>
      <c r="AS41" s="37">
        <f t="shared" ref="AS41:AS48" si="77">AR41/$AR$127</f>
        <v>0.12387158539271799</v>
      </c>
      <c r="AT41" s="53">
        <v>594310947.65999997</v>
      </c>
      <c r="AU41" s="51">
        <f t="shared" ref="AU41:AU48" si="78">AT41/$AT$127</f>
        <v>0.12258602849133855</v>
      </c>
      <c r="AV41" s="53">
        <v>600501624.27999997</v>
      </c>
      <c r="AW41" s="51">
        <f t="shared" ref="AW41:AW48" si="79">AV41/$AV$127</f>
        <v>0.12363657069208635</v>
      </c>
      <c r="AX41" s="53">
        <v>585804080.54999995</v>
      </c>
      <c r="AY41" s="51">
        <f t="shared" ref="AY41:AY48" si="80">AX41/$AX$127</f>
        <v>0.12263903254910068</v>
      </c>
      <c r="AZ41" s="53">
        <v>587283585.61000001</v>
      </c>
      <c r="BA41" s="51">
        <f t="shared" ref="BA41:BA48" si="81">AZ41/$AZ$127</f>
        <v>0.11601613261764819</v>
      </c>
      <c r="BB41" s="53">
        <v>587313263.50999999</v>
      </c>
      <c r="BC41" s="51">
        <f t="shared" ref="BC41:BC48" si="82">BB41/$BB$127</f>
        <v>0.1239852778154675</v>
      </c>
    </row>
    <row r="42" spans="1:55" x14ac:dyDescent="0.15">
      <c r="A42" s="52" t="s">
        <v>50</v>
      </c>
      <c r="B42" s="52" t="s">
        <v>42</v>
      </c>
      <c r="C42" s="25" t="s">
        <v>51</v>
      </c>
      <c r="D42" s="41">
        <v>103959948.95999999</v>
      </c>
      <c r="E42" s="51">
        <f t="shared" si="19"/>
        <v>2.7445580450721808E-2</v>
      </c>
      <c r="F42" s="41">
        <v>43043538.009999998</v>
      </c>
      <c r="G42" s="34">
        <f t="shared" si="20"/>
        <v>4.0361856327078012E-2</v>
      </c>
      <c r="H42" s="41">
        <v>80114540.390000001</v>
      </c>
      <c r="I42" s="42">
        <f t="shared" si="21"/>
        <v>2.3097546432595626E-2</v>
      </c>
      <c r="J42" s="41">
        <v>9491021.1400000006</v>
      </c>
      <c r="K42" s="42">
        <f t="shared" si="22"/>
        <v>9.8876865082402291E-3</v>
      </c>
      <c r="L42" s="30">
        <v>86928054.310000002</v>
      </c>
      <c r="M42" s="20">
        <f t="shared" si="23"/>
        <v>2.4959318532939718E-2</v>
      </c>
      <c r="N42" s="30">
        <v>6119261.0999999996</v>
      </c>
      <c r="O42" s="34">
        <f t="shared" si="24"/>
        <v>6.3503815976244564E-3</v>
      </c>
      <c r="P42" s="30">
        <v>75605015.510000005</v>
      </c>
      <c r="Q42" s="5">
        <f t="shared" si="25"/>
        <v>2.208792649335535E-2</v>
      </c>
      <c r="R42" s="30">
        <v>69578587.349999994</v>
      </c>
      <c r="S42" s="5">
        <f t="shared" si="64"/>
        <v>2.066201969349581E-2</v>
      </c>
      <c r="T42" s="12">
        <v>73391070.120000005</v>
      </c>
      <c r="U42" s="5">
        <f t="shared" si="65"/>
        <v>2.1925181880010667E-2</v>
      </c>
      <c r="V42" s="30">
        <v>75035847.469999999</v>
      </c>
      <c r="W42" s="5">
        <f t="shared" si="66"/>
        <v>2.3406269668015713E-2</v>
      </c>
      <c r="X42" s="6">
        <v>69706147.010000005</v>
      </c>
      <c r="Y42" s="5">
        <f t="shared" si="67"/>
        <v>2.1354613284599453E-2</v>
      </c>
      <c r="Z42" s="6">
        <v>75387619.620000005</v>
      </c>
      <c r="AA42" s="5">
        <f t="shared" si="68"/>
        <v>2.359614843608911E-2</v>
      </c>
      <c r="AB42" s="12">
        <v>61957117.369999997</v>
      </c>
      <c r="AC42" s="5">
        <f t="shared" si="69"/>
        <v>1.8667453368640577E-2</v>
      </c>
      <c r="AD42" s="30">
        <v>87933603.980000004</v>
      </c>
      <c r="AE42" s="20">
        <f t="shared" si="70"/>
        <v>2.4665659454784942E-2</v>
      </c>
      <c r="AF42" s="30">
        <v>66916817.670000002</v>
      </c>
      <c r="AG42" s="5">
        <f t="shared" si="71"/>
        <v>1.723365172040138E-2</v>
      </c>
      <c r="AH42" s="30">
        <v>68368834.010000005</v>
      </c>
      <c r="AI42" s="20">
        <f t="shared" si="72"/>
        <v>1.7501113188526173E-2</v>
      </c>
      <c r="AJ42" s="30">
        <v>69290351.769999996</v>
      </c>
      <c r="AK42" s="20">
        <f t="shared" si="73"/>
        <v>1.7825886756728405E-2</v>
      </c>
      <c r="AL42" s="30">
        <v>86276768.260000005</v>
      </c>
      <c r="AM42" s="20">
        <f t="shared" si="74"/>
        <v>2.1343768955301542E-2</v>
      </c>
      <c r="AN42" s="53">
        <v>75279641.75</v>
      </c>
      <c r="AO42" s="51">
        <f t="shared" si="75"/>
        <v>1.7289124439364086E-2</v>
      </c>
      <c r="AP42" s="53">
        <v>89183112.769999996</v>
      </c>
      <c r="AQ42" s="51">
        <f t="shared" si="76"/>
        <v>1.9529985299319704E-2</v>
      </c>
      <c r="AR42" s="53">
        <v>89432713.689999998</v>
      </c>
      <c r="AS42" s="37">
        <f t="shared" si="77"/>
        <v>1.8968614171001111E-2</v>
      </c>
      <c r="AT42" s="53">
        <v>102983931.05</v>
      </c>
      <c r="AU42" s="51">
        <f t="shared" si="78"/>
        <v>2.1242063864971319E-2</v>
      </c>
      <c r="AV42" s="53">
        <v>83473495.150000006</v>
      </c>
      <c r="AW42" s="51">
        <f t="shared" si="79"/>
        <v>1.7186259398386489E-2</v>
      </c>
      <c r="AX42" s="53">
        <v>84677684.030000001</v>
      </c>
      <c r="AY42" s="51">
        <f t="shared" si="80"/>
        <v>1.77274102259369E-2</v>
      </c>
      <c r="AZ42" s="53">
        <v>111233177.42</v>
      </c>
      <c r="BA42" s="51">
        <f t="shared" si="81"/>
        <v>2.1973784691491253E-2</v>
      </c>
      <c r="BB42" s="53">
        <v>112069972.54000001</v>
      </c>
      <c r="BC42" s="51">
        <f t="shared" si="82"/>
        <v>2.3658629122560466E-2</v>
      </c>
    </row>
    <row r="43" spans="1:55" x14ac:dyDescent="0.15">
      <c r="A43" s="52" t="s">
        <v>52</v>
      </c>
      <c r="B43" s="52" t="s">
        <v>42</v>
      </c>
      <c r="C43" s="25" t="s">
        <v>53</v>
      </c>
      <c r="D43" s="41">
        <v>27943439.870000001</v>
      </c>
      <c r="E43" s="51">
        <f t="shared" si="19"/>
        <v>7.3771094993234053E-3</v>
      </c>
      <c r="F43" s="41">
        <v>740958.16</v>
      </c>
      <c r="G43" s="34">
        <f t="shared" si="20"/>
        <v>6.9479527429525264E-4</v>
      </c>
      <c r="H43" s="41">
        <v>24749222.530000001</v>
      </c>
      <c r="I43" s="42">
        <f t="shared" si="21"/>
        <v>7.1353628663976022E-3</v>
      </c>
      <c r="J43" s="41">
        <v>20000</v>
      </c>
      <c r="K43" s="42">
        <f t="shared" si="22"/>
        <v>2.083587500731292E-5</v>
      </c>
      <c r="L43" s="30">
        <v>17465727.199999999</v>
      </c>
      <c r="M43" s="20">
        <f t="shared" si="23"/>
        <v>5.0148672031657404E-3</v>
      </c>
      <c r="N43" s="30">
        <v>69000</v>
      </c>
      <c r="O43" s="34">
        <f t="shared" si="24"/>
        <v>7.1606084962788654E-5</v>
      </c>
      <c r="P43" s="30">
        <v>19147251.890000001</v>
      </c>
      <c r="Q43" s="5">
        <f t="shared" si="25"/>
        <v>5.5938496863364943E-3</v>
      </c>
      <c r="R43" s="30">
        <v>21936780.859999999</v>
      </c>
      <c r="S43" s="5">
        <f t="shared" si="64"/>
        <v>6.5143345877547772E-3</v>
      </c>
      <c r="T43" s="12">
        <v>11548765.189999999</v>
      </c>
      <c r="U43" s="5">
        <f t="shared" si="65"/>
        <v>3.4501306067110109E-3</v>
      </c>
      <c r="V43" s="30">
        <v>16232566.5</v>
      </c>
      <c r="W43" s="5">
        <f t="shared" si="66"/>
        <v>5.0634975376922728E-3</v>
      </c>
      <c r="X43" s="6">
        <v>14674285.789999999</v>
      </c>
      <c r="Y43" s="5">
        <f t="shared" si="67"/>
        <v>4.4954959026524298E-3</v>
      </c>
      <c r="Z43" s="6">
        <v>11409074.220000001</v>
      </c>
      <c r="AA43" s="5">
        <f t="shared" si="68"/>
        <v>3.5710135188040523E-3</v>
      </c>
      <c r="AB43" s="12">
        <v>16761794.25</v>
      </c>
      <c r="AC43" s="5">
        <f t="shared" si="69"/>
        <v>5.0502674401073861E-3</v>
      </c>
      <c r="AD43" s="30">
        <v>13558708.73</v>
      </c>
      <c r="AE43" s="20">
        <f t="shared" si="70"/>
        <v>3.8032615182799156E-3</v>
      </c>
      <c r="AF43" s="30">
        <v>12002041.189999999</v>
      </c>
      <c r="AG43" s="5">
        <f t="shared" si="71"/>
        <v>3.0909867654256564E-3</v>
      </c>
      <c r="AH43" s="30">
        <v>10203650.689999999</v>
      </c>
      <c r="AI43" s="20">
        <f t="shared" si="72"/>
        <v>2.6119393177855537E-3</v>
      </c>
      <c r="AJ43" s="30">
        <v>9382248.9800000004</v>
      </c>
      <c r="AK43" s="20">
        <f t="shared" si="73"/>
        <v>2.4137113403041189E-3</v>
      </c>
      <c r="AL43" s="30">
        <v>17073879.719999999</v>
      </c>
      <c r="AM43" s="20">
        <f t="shared" si="74"/>
        <v>4.2238594614031561E-3</v>
      </c>
      <c r="AN43" s="53">
        <v>15097377.74</v>
      </c>
      <c r="AO43" s="51">
        <f t="shared" si="75"/>
        <v>3.4673443760768869E-3</v>
      </c>
      <c r="AP43" s="53">
        <v>9883894.4800000004</v>
      </c>
      <c r="AQ43" s="51">
        <f t="shared" si="76"/>
        <v>2.1644491641848217E-3</v>
      </c>
      <c r="AR43" s="53">
        <v>8187196.2800000003</v>
      </c>
      <c r="AS43" s="37">
        <f t="shared" si="77"/>
        <v>1.7364984351910654E-3</v>
      </c>
      <c r="AT43" s="53">
        <v>14889476.75</v>
      </c>
      <c r="AU43" s="51">
        <f t="shared" si="78"/>
        <v>3.0711899692967251E-3</v>
      </c>
      <c r="AV43" s="53">
        <v>8344069.75</v>
      </c>
      <c r="AW43" s="51">
        <f t="shared" si="79"/>
        <v>1.7179506728936809E-3</v>
      </c>
      <c r="AX43" s="53">
        <v>7269259.3200000003</v>
      </c>
      <c r="AY43" s="51">
        <f t="shared" si="80"/>
        <v>1.5218312059491399E-3</v>
      </c>
      <c r="AZ43" s="53">
        <v>9134069.9199999999</v>
      </c>
      <c r="BA43" s="51">
        <f t="shared" si="81"/>
        <v>1.804408454693829E-3</v>
      </c>
      <c r="BB43" s="53">
        <v>13934287.35</v>
      </c>
      <c r="BC43" s="51">
        <f t="shared" si="82"/>
        <v>2.9416098623846051E-3</v>
      </c>
    </row>
    <row r="44" spans="1:55" x14ac:dyDescent="0.15">
      <c r="A44" s="52" t="s">
        <v>54</v>
      </c>
      <c r="B44" s="52" t="s">
        <v>42</v>
      </c>
      <c r="C44" s="25" t="s">
        <v>55</v>
      </c>
      <c r="D44" s="41">
        <v>4373961.0999999996</v>
      </c>
      <c r="E44" s="51">
        <f t="shared" si="19"/>
        <v>1.1547322065785829E-3</v>
      </c>
      <c r="F44" s="41">
        <v>329276.32</v>
      </c>
      <c r="G44" s="34">
        <f t="shared" si="20"/>
        <v>3.0876187539837793E-4</v>
      </c>
      <c r="H44" s="41">
        <v>4524948.08</v>
      </c>
      <c r="I44" s="42">
        <f t="shared" si="21"/>
        <v>1.3045721522472861E-3</v>
      </c>
      <c r="J44" s="41">
        <v>107477.43</v>
      </c>
      <c r="K44" s="42">
        <f t="shared" si="22"/>
        <v>1.1196931487936118E-4</v>
      </c>
      <c r="L44" s="30">
        <v>3630028.62</v>
      </c>
      <c r="M44" s="20">
        <f t="shared" si="23"/>
        <v>1.0422761826367581E-3</v>
      </c>
      <c r="N44" s="30">
        <v>80337.36</v>
      </c>
      <c r="O44" s="34">
        <f t="shared" si="24"/>
        <v>8.3371649649944041E-5</v>
      </c>
      <c r="P44" s="30">
        <v>3373284.55</v>
      </c>
      <c r="Q44" s="5">
        <f t="shared" si="25"/>
        <v>9.8550156598693197E-4</v>
      </c>
      <c r="R44" s="30">
        <v>1275728.74</v>
      </c>
      <c r="S44" s="5">
        <f t="shared" si="64"/>
        <v>3.788397171222333E-4</v>
      </c>
      <c r="T44" s="12">
        <v>2076125.91</v>
      </c>
      <c r="U44" s="5">
        <f t="shared" si="65"/>
        <v>6.2023129119285082E-4</v>
      </c>
      <c r="V44" s="30">
        <v>1100727.96</v>
      </c>
      <c r="W44" s="5">
        <f t="shared" si="66"/>
        <v>3.4335502738455062E-4</v>
      </c>
      <c r="X44" s="6">
        <v>3188867.9</v>
      </c>
      <c r="Y44" s="5">
        <f t="shared" si="67"/>
        <v>9.7691586382480148E-4</v>
      </c>
      <c r="Z44" s="6">
        <v>2831230.55</v>
      </c>
      <c r="AA44" s="5">
        <f t="shared" si="68"/>
        <v>8.8616853339227642E-4</v>
      </c>
      <c r="AB44" s="12">
        <v>3473305.51</v>
      </c>
      <c r="AC44" s="5">
        <f t="shared" si="69"/>
        <v>1.0464942753189194E-3</v>
      </c>
      <c r="AD44" s="30">
        <v>4402077.83</v>
      </c>
      <c r="AE44" s="20">
        <f t="shared" si="70"/>
        <v>1.2347970256391927E-3</v>
      </c>
      <c r="AF44" s="30">
        <v>5219346.63</v>
      </c>
      <c r="AG44" s="5">
        <f t="shared" si="71"/>
        <v>1.3441823021688032E-3</v>
      </c>
      <c r="AH44" s="30">
        <v>3140216.2</v>
      </c>
      <c r="AI44" s="20">
        <f t="shared" si="72"/>
        <v>8.0383525547042653E-4</v>
      </c>
      <c r="AJ44" s="30">
        <v>3289582.18</v>
      </c>
      <c r="AK44" s="20">
        <f t="shared" si="73"/>
        <v>8.4628982130554654E-4</v>
      </c>
      <c r="AL44" s="30">
        <v>1964955.66</v>
      </c>
      <c r="AM44" s="20">
        <f t="shared" si="74"/>
        <v>4.8610489776419036E-4</v>
      </c>
      <c r="AN44" s="53">
        <v>2054182.29</v>
      </c>
      <c r="AO44" s="51">
        <f t="shared" si="75"/>
        <v>4.7177447192019726E-4</v>
      </c>
      <c r="AP44" s="53">
        <v>20160383.940000001</v>
      </c>
      <c r="AQ44" s="51">
        <f t="shared" si="76"/>
        <v>4.414871714472017E-3</v>
      </c>
      <c r="AR44" s="53">
        <v>25236726.280000001</v>
      </c>
      <c r="AS44" s="37">
        <f t="shared" si="77"/>
        <v>5.3526914704144892E-3</v>
      </c>
      <c r="AT44" s="53">
        <v>25291417.84</v>
      </c>
      <c r="AU44" s="51">
        <f t="shared" si="78"/>
        <v>5.2167547647032153E-3</v>
      </c>
      <c r="AV44" s="53">
        <v>22179745.16</v>
      </c>
      <c r="AW44" s="51">
        <f t="shared" si="79"/>
        <v>4.5665615537588671E-3</v>
      </c>
      <c r="AX44" s="53">
        <v>15217993.34</v>
      </c>
      <c r="AY44" s="51">
        <f t="shared" si="80"/>
        <v>3.1859115402610477E-3</v>
      </c>
      <c r="AZ44" s="53">
        <v>12853229.689999999</v>
      </c>
      <c r="BA44" s="51">
        <f t="shared" si="81"/>
        <v>2.5391174499305499E-3</v>
      </c>
      <c r="BB44" s="53">
        <v>20102420.960000001</v>
      </c>
      <c r="BC44" s="51">
        <f t="shared" si="82"/>
        <v>4.2437390781770411E-3</v>
      </c>
    </row>
    <row r="45" spans="1:55" x14ac:dyDescent="0.15">
      <c r="A45" s="52" t="s">
        <v>56</v>
      </c>
      <c r="B45" s="52" t="s">
        <v>42</v>
      </c>
      <c r="C45" s="25" t="s">
        <v>57</v>
      </c>
      <c r="D45" s="41">
        <v>3836838.51</v>
      </c>
      <c r="E45" s="51">
        <f t="shared" si="19"/>
        <v>1.0129310475436057E-3</v>
      </c>
      <c r="F45" s="50">
        <v>0</v>
      </c>
      <c r="G45" s="34">
        <f t="shared" si="20"/>
        <v>0</v>
      </c>
      <c r="H45" s="41">
        <v>2749601.85</v>
      </c>
      <c r="I45" s="42">
        <f t="shared" si="21"/>
        <v>7.9272821253622422E-4</v>
      </c>
      <c r="J45" s="41">
        <v>1599225.55</v>
      </c>
      <c r="K45" s="42">
        <f t="shared" si="22"/>
        <v>1.6660631834150628E-3</v>
      </c>
      <c r="L45" s="30">
        <v>2310037.91</v>
      </c>
      <c r="M45" s="20">
        <f t="shared" si="23"/>
        <v>6.6327231728024094E-4</v>
      </c>
      <c r="N45" s="50">
        <v>0</v>
      </c>
      <c r="O45" s="34">
        <f t="shared" si="24"/>
        <v>0</v>
      </c>
      <c r="P45" s="30">
        <v>2355576.39</v>
      </c>
      <c r="Q45" s="5">
        <f t="shared" si="25"/>
        <v>6.8817918759531984E-4</v>
      </c>
      <c r="R45" s="30">
        <v>3104257.92</v>
      </c>
      <c r="S45" s="5">
        <f t="shared" si="64"/>
        <v>9.2183875412828924E-4</v>
      </c>
      <c r="T45" s="12">
        <v>3153621.29</v>
      </c>
      <c r="U45" s="5">
        <f t="shared" si="65"/>
        <v>9.421271586702388E-4</v>
      </c>
      <c r="V45" s="30">
        <v>4694076.22</v>
      </c>
      <c r="W45" s="5">
        <f t="shared" si="66"/>
        <v>1.4642443252402416E-3</v>
      </c>
      <c r="X45" s="6">
        <v>3536455.89</v>
      </c>
      <c r="Y45" s="5">
        <f t="shared" si="67"/>
        <v>1.0834001184739127E-3</v>
      </c>
      <c r="Z45" s="6">
        <v>4170919.95</v>
      </c>
      <c r="AA45" s="5">
        <f t="shared" si="68"/>
        <v>1.3054881789786026E-3</v>
      </c>
      <c r="AB45" s="12">
        <v>3764668.43</v>
      </c>
      <c r="AC45" s="5">
        <f t="shared" si="69"/>
        <v>1.1342808598685187E-3</v>
      </c>
      <c r="AD45" s="30">
        <v>4806989.5199999996</v>
      </c>
      <c r="AE45" s="20">
        <f t="shared" si="70"/>
        <v>1.3483760603057691E-3</v>
      </c>
      <c r="AF45" s="30">
        <v>4371457.97</v>
      </c>
      <c r="AG45" s="5">
        <f t="shared" si="71"/>
        <v>1.1258183934698283E-3</v>
      </c>
      <c r="AH45" s="30">
        <v>4373614.5599999996</v>
      </c>
      <c r="AI45" s="20">
        <f t="shared" si="72"/>
        <v>1.1195616331024522E-3</v>
      </c>
      <c r="AJ45" s="30">
        <v>3965510.11</v>
      </c>
      <c r="AK45" s="20">
        <f t="shared" si="73"/>
        <v>1.0201814877223215E-3</v>
      </c>
      <c r="AL45" s="30">
        <v>3553589.41</v>
      </c>
      <c r="AM45" s="20">
        <f t="shared" si="74"/>
        <v>8.7911256829274189E-4</v>
      </c>
      <c r="AN45" s="53">
        <v>3525461.84</v>
      </c>
      <c r="AO45" s="51">
        <f t="shared" si="75"/>
        <v>8.0967638847709409E-4</v>
      </c>
      <c r="AP45" s="53">
        <v>2867519.95</v>
      </c>
      <c r="AQ45" s="51">
        <f t="shared" si="76"/>
        <v>6.2795097333544193E-4</v>
      </c>
      <c r="AR45" s="53">
        <v>2160553.92</v>
      </c>
      <c r="AS45" s="37">
        <f t="shared" si="77"/>
        <v>4.5825193056516319E-4</v>
      </c>
      <c r="AT45" s="53">
        <v>3163803.77</v>
      </c>
      <c r="AU45" s="51">
        <f t="shared" si="78"/>
        <v>6.5258454453392153E-4</v>
      </c>
      <c r="AV45" s="53">
        <v>3615533.8</v>
      </c>
      <c r="AW45" s="51">
        <f t="shared" si="79"/>
        <v>7.4439798691517973E-4</v>
      </c>
      <c r="AX45" s="53">
        <v>3185919.62</v>
      </c>
      <c r="AY45" s="51">
        <f t="shared" si="80"/>
        <v>6.6697742973924139E-4</v>
      </c>
      <c r="AZ45" s="53">
        <v>3750872.33</v>
      </c>
      <c r="BA45" s="51">
        <f t="shared" si="81"/>
        <v>7.4097371752209471E-4</v>
      </c>
      <c r="BB45" s="53">
        <v>3864546.88</v>
      </c>
      <c r="BC45" s="51">
        <f t="shared" si="82"/>
        <v>8.1582853362469629E-4</v>
      </c>
    </row>
    <row r="46" spans="1:55" x14ac:dyDescent="0.15">
      <c r="A46" s="52" t="s">
        <v>58</v>
      </c>
      <c r="B46" s="52" t="s">
        <v>42</v>
      </c>
      <c r="C46" s="25" t="s">
        <v>59</v>
      </c>
      <c r="D46" s="41">
        <v>26677843.59</v>
      </c>
      <c r="E46" s="51">
        <f t="shared" si="19"/>
        <v>7.0429902075349968E-3</v>
      </c>
      <c r="F46" s="41">
        <v>6352603.0700000003</v>
      </c>
      <c r="G46" s="34">
        <f t="shared" si="20"/>
        <v>5.9568256762426563E-3</v>
      </c>
      <c r="H46" s="41">
        <v>43911540.329999998</v>
      </c>
      <c r="I46" s="42">
        <f t="shared" si="21"/>
        <v>1.2659984526673641E-2</v>
      </c>
      <c r="J46" s="41">
        <v>222442.22</v>
      </c>
      <c r="K46" s="42">
        <f t="shared" si="22"/>
        <v>2.3173891461346008E-4</v>
      </c>
      <c r="L46" s="30">
        <v>14947027.560000001</v>
      </c>
      <c r="M46" s="20">
        <f t="shared" si="23"/>
        <v>4.291682644365271E-3</v>
      </c>
      <c r="N46" s="30">
        <v>2087122.4</v>
      </c>
      <c r="O46" s="34">
        <f t="shared" si="24"/>
        <v>2.1659516507556427E-3</v>
      </c>
      <c r="P46" s="30">
        <v>29512041.84</v>
      </c>
      <c r="Q46" s="5">
        <f t="shared" si="25"/>
        <v>8.6219122690944817E-3</v>
      </c>
      <c r="R46" s="30">
        <v>20840599.260000002</v>
      </c>
      <c r="S46" s="5">
        <f t="shared" si="64"/>
        <v>6.1888130922849831E-3</v>
      </c>
      <c r="T46" s="12">
        <v>22652353.309999999</v>
      </c>
      <c r="U46" s="5">
        <f t="shared" si="65"/>
        <v>6.767266992018778E-3</v>
      </c>
      <c r="V46" s="30">
        <v>19444562.239999998</v>
      </c>
      <c r="W46" s="5">
        <f t="shared" si="66"/>
        <v>6.0654298273624284E-3</v>
      </c>
      <c r="X46" s="6">
        <v>26398762.510000002</v>
      </c>
      <c r="Y46" s="5">
        <f t="shared" si="67"/>
        <v>8.0873120775440208E-3</v>
      </c>
      <c r="Z46" s="6">
        <v>15850039.6</v>
      </c>
      <c r="AA46" s="5">
        <f t="shared" si="68"/>
        <v>4.9610252851155145E-3</v>
      </c>
      <c r="AB46" s="12">
        <v>24309821.690000001</v>
      </c>
      <c r="AC46" s="5">
        <f t="shared" si="69"/>
        <v>7.3244605633924495E-3</v>
      </c>
      <c r="AD46" s="30">
        <v>16573938.26</v>
      </c>
      <c r="AE46" s="20">
        <f t="shared" si="70"/>
        <v>4.64904312393214E-3</v>
      </c>
      <c r="AF46" s="30">
        <v>12776250.5</v>
      </c>
      <c r="AG46" s="5">
        <f t="shared" si="71"/>
        <v>3.2903754104898993E-3</v>
      </c>
      <c r="AH46" s="30">
        <v>9284794.8800000008</v>
      </c>
      <c r="AI46" s="20">
        <f t="shared" si="72"/>
        <v>2.3767298138119629E-3</v>
      </c>
      <c r="AJ46" s="30">
        <v>17507521.940000001</v>
      </c>
      <c r="AK46" s="20">
        <f t="shared" si="73"/>
        <v>4.5040484789182359E-3</v>
      </c>
      <c r="AL46" s="30">
        <v>11911908.529999999</v>
      </c>
      <c r="AM46" s="20">
        <f t="shared" si="74"/>
        <v>2.9468538125445726E-3</v>
      </c>
      <c r="AN46" s="53">
        <v>28179032.579999998</v>
      </c>
      <c r="AO46" s="51">
        <f t="shared" si="75"/>
        <v>6.4717470690741534E-3</v>
      </c>
      <c r="AP46" s="53">
        <v>25563537.649999999</v>
      </c>
      <c r="AQ46" s="51">
        <f t="shared" si="76"/>
        <v>5.5980947400957803E-3</v>
      </c>
      <c r="AR46" s="53">
        <v>18734525.309999999</v>
      </c>
      <c r="AS46" s="37">
        <f t="shared" si="77"/>
        <v>3.9735793270687788E-3</v>
      </c>
      <c r="AT46" s="53">
        <v>16011043.73</v>
      </c>
      <c r="AU46" s="51">
        <f t="shared" si="78"/>
        <v>3.3025308899150689E-3</v>
      </c>
      <c r="AV46" s="53">
        <v>22901213.870000001</v>
      </c>
      <c r="AW46" s="51">
        <f t="shared" si="79"/>
        <v>4.7151038949606811E-3</v>
      </c>
      <c r="AX46" s="53">
        <v>23351504.670000002</v>
      </c>
      <c r="AY46" s="51">
        <f t="shared" si="80"/>
        <v>4.8886753035346482E-3</v>
      </c>
      <c r="AZ46" s="53">
        <v>34576026.899999999</v>
      </c>
      <c r="BA46" s="51">
        <f t="shared" si="81"/>
        <v>6.8303916889746411E-3</v>
      </c>
      <c r="BB46" s="53">
        <v>24820043.670000002</v>
      </c>
      <c r="BC46" s="51">
        <f t="shared" si="82"/>
        <v>5.2396569275922535E-3</v>
      </c>
    </row>
    <row r="47" spans="1:55" x14ac:dyDescent="0.15">
      <c r="A47" s="52" t="s">
        <v>60</v>
      </c>
      <c r="B47" s="52" t="s">
        <v>42</v>
      </c>
      <c r="C47" s="25" t="s">
        <v>61</v>
      </c>
      <c r="D47" s="41">
        <v>166767057.52000001</v>
      </c>
      <c r="E47" s="51">
        <f t="shared" si="19"/>
        <v>4.4026750104084619E-2</v>
      </c>
      <c r="F47" s="41">
        <v>651341.86</v>
      </c>
      <c r="G47" s="34">
        <f t="shared" si="20"/>
        <v>6.107622139942153E-4</v>
      </c>
      <c r="H47" s="41">
        <v>150594001.86000001</v>
      </c>
      <c r="I47" s="42">
        <f t="shared" si="21"/>
        <v>4.3417236540321147E-2</v>
      </c>
      <c r="J47" s="41">
        <v>1200</v>
      </c>
      <c r="K47" s="42">
        <f t="shared" si="22"/>
        <v>1.2501525004387751E-6</v>
      </c>
      <c r="L47" s="30">
        <v>182088152.33000001</v>
      </c>
      <c r="M47" s="20">
        <f t="shared" si="23"/>
        <v>5.2282272175003655E-2</v>
      </c>
      <c r="N47" s="30">
        <v>571048.18000000005</v>
      </c>
      <c r="O47" s="34">
        <f t="shared" si="24"/>
        <v>5.9261629702791053E-4</v>
      </c>
      <c r="P47" s="30">
        <v>115921718.76000001</v>
      </c>
      <c r="Q47" s="5">
        <f t="shared" si="25"/>
        <v>3.3866409333857324E-2</v>
      </c>
      <c r="R47" s="30">
        <v>97335365.670000002</v>
      </c>
      <c r="S47" s="5">
        <f t="shared" si="64"/>
        <v>2.8904657581369481E-2</v>
      </c>
      <c r="T47" s="12">
        <v>101314883.42</v>
      </c>
      <c r="U47" s="5">
        <f t="shared" si="65"/>
        <v>3.0267268790378787E-2</v>
      </c>
      <c r="V47" s="30">
        <v>96847849.219999999</v>
      </c>
      <c r="W47" s="5">
        <f t="shared" si="66"/>
        <v>3.0210185558535215E-2</v>
      </c>
      <c r="X47" s="6">
        <v>111581005.84999999</v>
      </c>
      <c r="Y47" s="5">
        <f t="shared" si="67"/>
        <v>3.4183057478295975E-2</v>
      </c>
      <c r="Z47" s="6">
        <v>106353301.66</v>
      </c>
      <c r="AA47" s="5">
        <f t="shared" si="68"/>
        <v>3.3288334414683596E-2</v>
      </c>
      <c r="AB47" s="12">
        <v>117319226.41</v>
      </c>
      <c r="AC47" s="5">
        <f t="shared" si="69"/>
        <v>3.534785479406595E-2</v>
      </c>
      <c r="AD47" s="30">
        <v>120256352.51000001</v>
      </c>
      <c r="AE47" s="20">
        <f t="shared" si="70"/>
        <v>3.3732294640861964E-2</v>
      </c>
      <c r="AF47" s="30">
        <v>126204134.8</v>
      </c>
      <c r="AG47" s="5">
        <f t="shared" si="71"/>
        <v>3.2502413900547159E-2</v>
      </c>
      <c r="AH47" s="30">
        <v>137835205.38</v>
      </c>
      <c r="AI47" s="20">
        <f t="shared" si="72"/>
        <v>3.5283174938544361E-2</v>
      </c>
      <c r="AJ47" s="30">
        <v>128369677.98</v>
      </c>
      <c r="AK47" s="20">
        <f t="shared" si="73"/>
        <v>3.3024848109660158E-2</v>
      </c>
      <c r="AL47" s="30">
        <v>130688270.01000001</v>
      </c>
      <c r="AM47" s="20">
        <f t="shared" si="74"/>
        <v>3.2330606448488494E-2</v>
      </c>
      <c r="AN47" s="53">
        <v>136706394.75999999</v>
      </c>
      <c r="AO47" s="51">
        <f t="shared" si="75"/>
        <v>3.1396720490669314E-2</v>
      </c>
      <c r="AP47" s="53">
        <v>137820393.74000001</v>
      </c>
      <c r="AQ47" s="51">
        <f t="shared" si="76"/>
        <v>3.0180940988573365E-2</v>
      </c>
      <c r="AR47" s="53">
        <v>151993576.81999999</v>
      </c>
      <c r="AS47" s="37">
        <f t="shared" si="77"/>
        <v>3.2237728189292048E-2</v>
      </c>
      <c r="AT47" s="53">
        <v>153193373.5</v>
      </c>
      <c r="AU47" s="51">
        <f t="shared" si="78"/>
        <v>3.1598555137669751E-2</v>
      </c>
      <c r="AV47" s="53">
        <v>146939028.97999999</v>
      </c>
      <c r="AW47" s="51">
        <f t="shared" si="79"/>
        <v>3.0253103254624047E-2</v>
      </c>
      <c r="AX47" s="53">
        <v>152459331.30000001</v>
      </c>
      <c r="AY47" s="51">
        <f t="shared" si="80"/>
        <v>3.1917607805258277E-2</v>
      </c>
      <c r="AZ47" s="53">
        <v>161571198.66999999</v>
      </c>
      <c r="BA47" s="51">
        <f t="shared" si="81"/>
        <v>3.1917911672299126E-2</v>
      </c>
      <c r="BB47" s="53">
        <v>136976609.16</v>
      </c>
      <c r="BC47" s="51">
        <f t="shared" si="82"/>
        <v>2.8916566330251362E-2</v>
      </c>
    </row>
    <row r="48" spans="1:55" x14ac:dyDescent="0.15">
      <c r="A48" s="52" t="s">
        <v>62</v>
      </c>
      <c r="B48" s="52" t="s">
        <v>42</v>
      </c>
      <c r="C48" s="25" t="s">
        <v>63</v>
      </c>
      <c r="D48" s="41">
        <v>51658384.539999999</v>
      </c>
      <c r="E48" s="51">
        <f t="shared" si="19"/>
        <v>1.3637890005048092E-2</v>
      </c>
      <c r="F48" s="41">
        <v>1746071.13</v>
      </c>
      <c r="G48" s="34">
        <f t="shared" si="20"/>
        <v>1.6372880888542636E-3</v>
      </c>
      <c r="H48" s="41">
        <v>66691006.149999999</v>
      </c>
      <c r="I48" s="42">
        <f t="shared" si="21"/>
        <v>1.922745363934485E-2</v>
      </c>
      <c r="J48" s="50">
        <v>0</v>
      </c>
      <c r="K48" s="42">
        <f t="shared" si="22"/>
        <v>0</v>
      </c>
      <c r="L48" s="30">
        <v>7807252.5300000003</v>
      </c>
      <c r="M48" s="20">
        <f t="shared" si="23"/>
        <v>2.2416664483073888E-3</v>
      </c>
      <c r="N48" s="30">
        <v>1300</v>
      </c>
      <c r="O48" s="34">
        <f t="shared" si="24"/>
        <v>1.3491001514728296E-6</v>
      </c>
      <c r="P48" s="30">
        <v>7153075.2800000003</v>
      </c>
      <c r="Q48" s="5">
        <f t="shared" si="25"/>
        <v>2.0897634888412875E-3</v>
      </c>
      <c r="R48" s="30">
        <v>7122577.9699999997</v>
      </c>
      <c r="S48" s="5">
        <f t="shared" si="64"/>
        <v>2.1151169043474322E-3</v>
      </c>
      <c r="T48" s="12">
        <v>6095869.8499999996</v>
      </c>
      <c r="U48" s="5">
        <f t="shared" si="65"/>
        <v>1.8211078672049662E-3</v>
      </c>
      <c r="V48" s="30">
        <v>5950382.9100000001</v>
      </c>
      <c r="W48" s="5">
        <f t="shared" si="66"/>
        <v>1.8561297261964818E-3</v>
      </c>
      <c r="X48" s="6">
        <v>6154266.4800000004</v>
      </c>
      <c r="Y48" s="5">
        <f t="shared" si="67"/>
        <v>1.885371468199489E-3</v>
      </c>
      <c r="Z48" s="6">
        <v>7333893.9100000001</v>
      </c>
      <c r="AA48" s="5">
        <f t="shared" si="68"/>
        <v>2.2954916229903101E-3</v>
      </c>
      <c r="AB48" s="12">
        <v>7922092.6200000001</v>
      </c>
      <c r="AC48" s="5">
        <f t="shared" si="69"/>
        <v>2.3868975969742034E-3</v>
      </c>
      <c r="AD48" s="30">
        <v>7703008.9699999997</v>
      </c>
      <c r="AE48" s="20">
        <f t="shared" si="70"/>
        <v>2.1607188541298509E-3</v>
      </c>
      <c r="AF48" s="30">
        <v>8414513.5</v>
      </c>
      <c r="AG48" s="5">
        <f t="shared" si="71"/>
        <v>2.1670605403076044E-3</v>
      </c>
      <c r="AH48" s="30">
        <v>9720158.0899999999</v>
      </c>
      <c r="AI48" s="20">
        <f t="shared" si="72"/>
        <v>2.4881744643849945E-3</v>
      </c>
      <c r="AJ48" s="30">
        <v>10596083.439999999</v>
      </c>
      <c r="AK48" s="20">
        <f t="shared" si="73"/>
        <v>2.7259867880778279E-3</v>
      </c>
      <c r="AL48" s="30">
        <v>8396949.6799999997</v>
      </c>
      <c r="AM48" s="20">
        <f t="shared" si="74"/>
        <v>2.0772979506964808E-3</v>
      </c>
      <c r="AN48" s="53">
        <v>8722822.6999999993</v>
      </c>
      <c r="AO48" s="51">
        <f t="shared" si="75"/>
        <v>2.0033300320907782E-3</v>
      </c>
      <c r="AP48" s="53">
        <v>8267519.0499999998</v>
      </c>
      <c r="AQ48" s="51">
        <f t="shared" si="76"/>
        <v>1.8104831788587235E-3</v>
      </c>
      <c r="AR48" s="53">
        <v>7959711.5999999996</v>
      </c>
      <c r="AS48" s="37">
        <f t="shared" si="77"/>
        <v>1.6882490983802542E-3</v>
      </c>
      <c r="AT48" s="53">
        <v>11901983.34</v>
      </c>
      <c r="AU48" s="51">
        <f t="shared" si="78"/>
        <v>2.4549722238254436E-3</v>
      </c>
      <c r="AV48" s="53">
        <v>12674767.369999999</v>
      </c>
      <c r="AW48" s="51">
        <f t="shared" si="79"/>
        <v>2.6095928946498043E-3</v>
      </c>
      <c r="AX48" s="53">
        <v>13667282.16</v>
      </c>
      <c r="AY48" s="51">
        <f t="shared" si="80"/>
        <v>2.8612676444730225E-3</v>
      </c>
      <c r="AZ48" s="53">
        <v>12803622.390000001</v>
      </c>
      <c r="BA48" s="51">
        <f t="shared" si="81"/>
        <v>2.5293176747680523E-3</v>
      </c>
      <c r="BB48" s="53">
        <v>7597157.2300000004</v>
      </c>
      <c r="BC48" s="51">
        <f t="shared" si="82"/>
        <v>1.6038044912181685E-3</v>
      </c>
    </row>
    <row r="49" spans="1:55" x14ac:dyDescent="0.15">
      <c r="A49" s="49" t="s">
        <v>197</v>
      </c>
      <c r="B49" s="49" t="s">
        <v>42</v>
      </c>
      <c r="C49" s="29" t="s">
        <v>229</v>
      </c>
      <c r="D49" s="41">
        <v>5029305.51</v>
      </c>
      <c r="E49" s="51">
        <f t="shared" si="19"/>
        <v>1.3277441011352673E-3</v>
      </c>
      <c r="F49" s="41">
        <v>816839.92</v>
      </c>
      <c r="G49" s="34">
        <f t="shared" si="20"/>
        <v>7.6594947853966854E-4</v>
      </c>
      <c r="H49" s="41">
        <v>4020163.89</v>
      </c>
      <c r="I49" s="42">
        <f t="shared" si="21"/>
        <v>1.1590395659001954E-3</v>
      </c>
      <c r="J49" s="41">
        <v>1363860.58</v>
      </c>
      <c r="K49" s="42">
        <f t="shared" si="22"/>
        <v>1.4208614286140651E-3</v>
      </c>
      <c r="L49" s="30">
        <v>4670706.1100000003</v>
      </c>
      <c r="M49" s="20">
        <f t="shared" si="23"/>
        <v>1.3410819153676487E-3</v>
      </c>
      <c r="N49" s="30">
        <v>1931421.24</v>
      </c>
      <c r="O49" s="34">
        <f t="shared" si="24"/>
        <v>2.0043697595706466E-3</v>
      </c>
      <c r="P49" s="30">
        <v>6107320.3300000001</v>
      </c>
      <c r="Q49" s="5">
        <f t="shared" si="25"/>
        <v>1.7842472699786996E-3</v>
      </c>
      <c r="R49" s="30">
        <v>6834614.8600000003</v>
      </c>
      <c r="S49" s="5">
        <f t="shared" si="64"/>
        <v>2.0296035348406527E-3</v>
      </c>
      <c r="T49" s="12">
        <v>9257157.5399999991</v>
      </c>
      <c r="U49" s="5">
        <f t="shared" si="65"/>
        <v>2.7655253210581215E-3</v>
      </c>
      <c r="V49" s="30">
        <v>11291610.460000001</v>
      </c>
      <c r="W49" s="5">
        <f t="shared" si="66"/>
        <v>3.5222428788935084E-3</v>
      </c>
      <c r="X49" s="6">
        <v>10124387.369999999</v>
      </c>
      <c r="Y49" s="5">
        <f t="shared" si="67"/>
        <v>3.1016257002243522E-3</v>
      </c>
      <c r="Z49" s="6">
        <v>10163228.779999999</v>
      </c>
      <c r="AA49" s="5">
        <f t="shared" si="68"/>
        <v>3.1810668129809406E-3</v>
      </c>
      <c r="AB49" s="12">
        <v>8333771.8899999997</v>
      </c>
      <c r="AC49" s="5">
        <f t="shared" si="69"/>
        <v>2.5109350587183823E-3</v>
      </c>
      <c r="AD49" s="30">
        <v>5100663.17</v>
      </c>
      <c r="AE49" s="20">
        <f t="shared" si="70"/>
        <v>1.4307524660697277E-3</v>
      </c>
      <c r="AF49" s="30">
        <v>4358201.97</v>
      </c>
      <c r="AG49" s="5">
        <f t="shared" si="71"/>
        <v>1.1224044641294907E-3</v>
      </c>
      <c r="AH49" s="30">
        <v>2714161.12</v>
      </c>
      <c r="AI49" s="20">
        <f t="shared" si="72"/>
        <v>6.9477330805538143E-4</v>
      </c>
      <c r="AJ49" s="30">
        <v>1536773.56</v>
      </c>
      <c r="AK49" s="20">
        <f t="shared" si="73"/>
        <v>3.9535592981583106E-4</v>
      </c>
      <c r="AL49" s="30">
        <v>441444.47</v>
      </c>
      <c r="AM49" s="20">
        <f t="shared" si="74"/>
        <v>1.0920771563767358E-4</v>
      </c>
      <c r="AN49" s="53"/>
      <c r="AP49" s="53"/>
      <c r="AR49" s="53"/>
      <c r="AS49" s="37"/>
      <c r="AT49" s="53"/>
      <c r="AV49" s="53"/>
      <c r="AX49" s="53"/>
      <c r="AZ49" s="53"/>
      <c r="BB49" s="53"/>
    </row>
    <row r="50" spans="1:55" ht="21" x14ac:dyDescent="0.15">
      <c r="A50" s="49" t="s">
        <v>211</v>
      </c>
      <c r="B50" s="49" t="s">
        <v>42</v>
      </c>
      <c r="C50" s="28" t="s">
        <v>214</v>
      </c>
      <c r="D50" s="41">
        <v>233982.57</v>
      </c>
      <c r="E50" s="51">
        <f t="shared" si="19"/>
        <v>6.1771744919502766E-5</v>
      </c>
      <c r="F50" s="50">
        <v>0</v>
      </c>
      <c r="G50" s="34">
        <f t="shared" si="20"/>
        <v>0</v>
      </c>
      <c r="H50" s="41">
        <v>240329.83</v>
      </c>
      <c r="I50" s="42">
        <f t="shared" si="21"/>
        <v>6.9288663213197432E-5</v>
      </c>
      <c r="J50" s="41">
        <v>20000</v>
      </c>
      <c r="K50" s="42">
        <f t="shared" si="22"/>
        <v>2.083587500731292E-5</v>
      </c>
      <c r="L50" s="30">
        <v>169932.15</v>
      </c>
      <c r="M50" s="20">
        <f t="shared" si="23"/>
        <v>4.8791965890686824E-5</v>
      </c>
      <c r="N50" s="50">
        <v>0</v>
      </c>
      <c r="O50" s="34">
        <f t="shared" si="24"/>
        <v>0</v>
      </c>
      <c r="P50" s="30">
        <v>672953.42</v>
      </c>
      <c r="Q50" s="5">
        <f t="shared" si="25"/>
        <v>1.9660264036909118E-4</v>
      </c>
      <c r="R50" s="30">
        <v>525543.18000000005</v>
      </c>
      <c r="S50" s="5">
        <f t="shared" si="64"/>
        <v>1.5606501868627569E-4</v>
      </c>
      <c r="T50" s="12">
        <v>152223</v>
      </c>
      <c r="U50" s="5">
        <f t="shared" si="65"/>
        <v>4.5475790935651555E-5</v>
      </c>
      <c r="V50" s="30"/>
      <c r="W50" s="5"/>
      <c r="X50" s="6"/>
      <c r="Y50" s="5"/>
      <c r="Z50" s="6"/>
      <c r="AA50" s="5"/>
      <c r="AB50" s="12"/>
      <c r="AC50" s="5"/>
      <c r="AD50" s="30"/>
      <c r="AE50" s="20"/>
      <c r="AF50" s="30"/>
      <c r="AG50" s="5"/>
      <c r="AH50" s="30"/>
      <c r="AI50" s="20"/>
      <c r="AJ50" s="30"/>
      <c r="AK50" s="20"/>
      <c r="AL50" s="30"/>
      <c r="AM50" s="20"/>
      <c r="AN50" s="53"/>
      <c r="AP50" s="53"/>
      <c r="AR50" s="53"/>
      <c r="AS50" s="37"/>
      <c r="AT50" s="53"/>
      <c r="AV50" s="53"/>
      <c r="AX50" s="53"/>
      <c r="AZ50" s="53"/>
      <c r="BB50" s="53"/>
    </row>
    <row r="51" spans="1:55" ht="21" x14ac:dyDescent="0.15">
      <c r="A51" s="49" t="s">
        <v>230</v>
      </c>
      <c r="B51" s="49" t="s">
        <v>42</v>
      </c>
      <c r="C51" s="39" t="s">
        <v>231</v>
      </c>
      <c r="D51" s="41">
        <v>299244.62</v>
      </c>
      <c r="E51" s="51">
        <f t="shared" si="19"/>
        <v>7.9001022747863378E-5</v>
      </c>
      <c r="F51" s="50">
        <v>0</v>
      </c>
      <c r="G51" s="34">
        <f t="shared" si="20"/>
        <v>0</v>
      </c>
      <c r="H51" s="50">
        <v>0</v>
      </c>
      <c r="I51" s="42">
        <f t="shared" si="21"/>
        <v>0</v>
      </c>
      <c r="J51" s="50">
        <v>0</v>
      </c>
      <c r="K51" s="42">
        <f t="shared" si="22"/>
        <v>0</v>
      </c>
      <c r="L51" s="30">
        <v>10666</v>
      </c>
      <c r="M51" s="20">
        <f t="shared" si="23"/>
        <v>3.0624876351535934E-6</v>
      </c>
      <c r="N51" s="50">
        <v>0</v>
      </c>
      <c r="O51" s="34">
        <f t="shared" si="24"/>
        <v>0</v>
      </c>
      <c r="P51" s="30">
        <v>5333</v>
      </c>
      <c r="Q51" s="5">
        <f t="shared" si="25"/>
        <v>1.5580303924874373E-6</v>
      </c>
      <c r="R51" s="30"/>
      <c r="S51" s="5"/>
      <c r="T51" s="12"/>
      <c r="U51" s="5"/>
      <c r="V51" s="30"/>
      <c r="W51" s="5"/>
      <c r="X51" s="6"/>
      <c r="Y51" s="5"/>
      <c r="Z51" s="6"/>
      <c r="AA51" s="5"/>
      <c r="AB51" s="12"/>
      <c r="AC51" s="5"/>
      <c r="AD51" s="30"/>
      <c r="AE51" s="20"/>
      <c r="AF51" s="30"/>
      <c r="AG51" s="5"/>
      <c r="AH51" s="30"/>
      <c r="AI51" s="20"/>
      <c r="AJ51" s="30"/>
      <c r="AK51" s="20"/>
      <c r="AL51" s="30"/>
      <c r="AM51" s="20"/>
      <c r="AN51" s="53"/>
      <c r="AP51" s="53"/>
      <c r="AR51" s="53"/>
      <c r="AS51" s="37"/>
      <c r="AT51" s="53"/>
      <c r="AV51" s="53"/>
      <c r="AX51" s="53"/>
      <c r="AZ51" s="53"/>
      <c r="BB51" s="53"/>
    </row>
    <row r="52" spans="1:55" x14ac:dyDescent="0.15">
      <c r="A52" s="52" t="s">
        <v>64</v>
      </c>
      <c r="B52" s="52" t="s">
        <v>42</v>
      </c>
      <c r="C52" s="25" t="s">
        <v>65</v>
      </c>
      <c r="D52" s="41">
        <v>87514076.530000001</v>
      </c>
      <c r="E52" s="51">
        <f t="shared" si="19"/>
        <v>2.3103845779098006E-2</v>
      </c>
      <c r="F52" s="41">
        <v>1005.2</v>
      </c>
      <c r="G52" s="34">
        <f t="shared" si="20"/>
        <v>9.4257442244996397E-7</v>
      </c>
      <c r="H52" s="41">
        <v>88862158.739999995</v>
      </c>
      <c r="I52" s="42">
        <f t="shared" si="21"/>
        <v>2.5619542065725046E-2</v>
      </c>
      <c r="J52" s="41">
        <v>22986.59</v>
      </c>
      <c r="K52" s="42">
        <f t="shared" si="22"/>
        <v>2.3947285804217454E-5</v>
      </c>
      <c r="L52" s="30">
        <v>90492022.579999998</v>
      </c>
      <c r="M52" s="20">
        <f t="shared" si="23"/>
        <v>2.598262706087472E-2</v>
      </c>
      <c r="N52" s="30">
        <v>123713.31</v>
      </c>
      <c r="O52" s="34">
        <f t="shared" si="24"/>
        <v>1.2838588096938857E-4</v>
      </c>
      <c r="P52" s="30">
        <v>103430321.76000001</v>
      </c>
      <c r="Q52" s="5">
        <f t="shared" si="25"/>
        <v>3.021706071757636E-2</v>
      </c>
      <c r="R52" s="30">
        <v>93423982.049999997</v>
      </c>
      <c r="S52" s="5">
        <f t="shared" si="64"/>
        <v>2.7743135215605941E-2</v>
      </c>
      <c r="T52" s="12">
        <v>101240840.81</v>
      </c>
      <c r="U52" s="5">
        <f t="shared" si="65"/>
        <v>3.024514896451351E-2</v>
      </c>
      <c r="V52" s="30">
        <v>100417144.44</v>
      </c>
      <c r="W52" s="5">
        <f>V52/$V$127</f>
        <v>3.1323571883351248E-2</v>
      </c>
      <c r="X52" s="6">
        <v>104387945.11</v>
      </c>
      <c r="Y52" s="5">
        <f>X52/$X$127</f>
        <v>3.1979449374504226E-2</v>
      </c>
      <c r="Z52" s="6">
        <v>117375825.59999999</v>
      </c>
      <c r="AA52" s="5">
        <f>Z52/$Z$127</f>
        <v>3.6738358600877492E-2</v>
      </c>
      <c r="AB52" s="12">
        <v>117567593.77</v>
      </c>
      <c r="AC52" s="5">
        <f>AB52/$AB$127</f>
        <v>3.5422686973287661E-2</v>
      </c>
      <c r="AD52" s="30">
        <v>120733368.22</v>
      </c>
      <c r="AE52" s="20">
        <f>AD52/$AD$127</f>
        <v>3.3866099085635072E-2</v>
      </c>
      <c r="AF52" s="30">
        <v>144857334.13</v>
      </c>
      <c r="AG52" s="5">
        <f>AF52/$AF$127</f>
        <v>3.7306329447005696E-2</v>
      </c>
      <c r="AH52" s="30">
        <v>137234282.63999999</v>
      </c>
      <c r="AI52" s="20">
        <f>AH52/$AH$127</f>
        <v>3.5129350216467611E-2</v>
      </c>
      <c r="AJ52" s="30">
        <v>155564830.55000001</v>
      </c>
      <c r="AK52" s="20">
        <f>AJ52/$AJ$127</f>
        <v>4.0021171517772243E-2</v>
      </c>
      <c r="AL52" s="30">
        <v>149428658.53</v>
      </c>
      <c r="AM52" s="20">
        <f>AL52/$AL$127</f>
        <v>3.6966738871739104E-2</v>
      </c>
      <c r="AN52" s="53">
        <v>138113383.25</v>
      </c>
      <c r="AO52" s="51">
        <f>AN52/$AN$127</f>
        <v>3.1719856979139163E-2</v>
      </c>
      <c r="AP52" s="53">
        <v>137147826.81</v>
      </c>
      <c r="AQ52" s="51">
        <f>AP52/$AP$127</f>
        <v>3.0033657250119607E-2</v>
      </c>
      <c r="AR52" s="53">
        <v>135396201.53999999</v>
      </c>
      <c r="AS52" s="37">
        <f>AR52/$AR$127</f>
        <v>2.8717436844573133E-2</v>
      </c>
      <c r="AT52" s="53">
        <v>133164016.31</v>
      </c>
      <c r="AU52" s="51">
        <f>AT52/$AT$127</f>
        <v>2.7467183570607175E-2</v>
      </c>
      <c r="AV52" s="53">
        <v>118409680.98999999</v>
      </c>
      <c r="AW52" s="51">
        <f>AV52/$AV$127</f>
        <v>2.437922946819765E-2</v>
      </c>
      <c r="AX52" s="53">
        <v>113822725.78</v>
      </c>
      <c r="AY52" s="51">
        <f>AX52/$AX$127</f>
        <v>2.3828971895612006E-2</v>
      </c>
      <c r="AZ52" s="53">
        <v>101091395.88</v>
      </c>
      <c r="BA52" s="51">
        <f>AZ52/$AZ$127</f>
        <v>1.9970305791426755E-2</v>
      </c>
      <c r="BB52" s="53">
        <v>100113821.12</v>
      </c>
      <c r="BC52" s="51">
        <f>BB52/$BB$127</f>
        <v>2.113461536786811E-2</v>
      </c>
    </row>
    <row r="53" spans="1:55" x14ac:dyDescent="0.15">
      <c r="A53" s="52" t="s">
        <v>66</v>
      </c>
      <c r="B53" s="52" t="s">
        <v>42</v>
      </c>
      <c r="C53" s="25" t="s">
        <v>67</v>
      </c>
      <c r="D53" s="41">
        <v>1716247.2</v>
      </c>
      <c r="E53" s="51">
        <f t="shared" si="19"/>
        <v>4.5309180191161613E-4</v>
      </c>
      <c r="F53" s="50">
        <v>0</v>
      </c>
      <c r="G53" s="34">
        <f t="shared" si="20"/>
        <v>0</v>
      </c>
      <c r="H53" s="41">
        <v>333192.11</v>
      </c>
      <c r="I53" s="42">
        <f t="shared" si="21"/>
        <v>9.6061466423392531E-5</v>
      </c>
      <c r="J53" s="50">
        <v>0</v>
      </c>
      <c r="K53" s="42">
        <f t="shared" si="22"/>
        <v>0</v>
      </c>
      <c r="L53" s="30">
        <v>403100.09</v>
      </c>
      <c r="M53" s="20">
        <f t="shared" si="23"/>
        <v>1.1574058141330402E-4</v>
      </c>
      <c r="N53" s="50">
        <v>0</v>
      </c>
      <c r="O53" s="34">
        <f t="shared" si="24"/>
        <v>0</v>
      </c>
      <c r="P53" s="30">
        <v>266655.21999999997</v>
      </c>
      <c r="Q53" s="5">
        <f t="shared" si="25"/>
        <v>7.7903044641932094E-5</v>
      </c>
      <c r="R53" s="30">
        <v>577592.63</v>
      </c>
      <c r="S53" s="5">
        <f t="shared" si="64"/>
        <v>1.7152159522649521E-4</v>
      </c>
      <c r="T53" s="12">
        <v>950486.47</v>
      </c>
      <c r="U53" s="5">
        <f t="shared" si="65"/>
        <v>2.839526483966644E-4</v>
      </c>
      <c r="V53" s="30">
        <v>739980.68</v>
      </c>
      <c r="W53" s="5">
        <f>V53/$V$127</f>
        <v>2.3082550446473478E-4</v>
      </c>
      <c r="X53" s="6">
        <v>408891.99</v>
      </c>
      <c r="Y53" s="5">
        <f>X53/$X$127</f>
        <v>1.2526485390689659E-4</v>
      </c>
      <c r="Z53" s="6">
        <v>761353.21</v>
      </c>
      <c r="AA53" s="5">
        <f>Z53/$Z$127</f>
        <v>2.3830177217436493E-4</v>
      </c>
      <c r="AB53" s="12">
        <v>536451.77</v>
      </c>
      <c r="AC53" s="5">
        <f>AB53/$AB$127</f>
        <v>1.6163096067230251E-4</v>
      </c>
      <c r="AD53" s="30">
        <v>1099356.1200000001</v>
      </c>
      <c r="AE53" s="20">
        <f>AD53/$AD$127</f>
        <v>3.0837293648991286E-4</v>
      </c>
      <c r="AF53" s="30">
        <v>963693.87</v>
      </c>
      <c r="AG53" s="5">
        <f>AF53/$AF$127</f>
        <v>2.48188199901673E-4</v>
      </c>
      <c r="AH53" s="30">
        <v>736499.42</v>
      </c>
      <c r="AI53" s="20">
        <f>AH53/$AH$127</f>
        <v>1.8852975773754718E-4</v>
      </c>
      <c r="AJ53" s="30">
        <v>590967.64</v>
      </c>
      <c r="AK53" s="20">
        <f>AJ53/$AJ$127</f>
        <v>1.5203447461919329E-4</v>
      </c>
      <c r="AL53" s="30">
        <v>1263360.1499999999</v>
      </c>
      <c r="AM53" s="20">
        <f>AL53/$AL$127</f>
        <v>3.1253914225988293E-4</v>
      </c>
      <c r="AN53" s="53">
        <v>811354.54</v>
      </c>
      <c r="AO53" s="51">
        <f>AN53/$AN$127</f>
        <v>1.8634001544651354E-4</v>
      </c>
      <c r="AP53" s="53">
        <v>1520618.67</v>
      </c>
      <c r="AQ53" s="51">
        <f>AP53/$AP$127</f>
        <v>3.3299645357255322E-4</v>
      </c>
      <c r="AR53" s="53">
        <v>1268533</v>
      </c>
      <c r="AS53" s="37">
        <f>AR53/$AR$127</f>
        <v>2.6905493579887981E-4</v>
      </c>
      <c r="AT53" s="53">
        <v>1570910.97</v>
      </c>
      <c r="AU53" s="51">
        <f>AT53/$AT$127</f>
        <v>3.2402522229145421E-4</v>
      </c>
      <c r="AV53" s="53">
        <v>1727558.07</v>
      </c>
      <c r="AW53" s="51">
        <f>AV53/$AV$127</f>
        <v>3.5568489211387631E-4</v>
      </c>
      <c r="AX53" s="53">
        <v>1892178.5</v>
      </c>
      <c r="AY53" s="51">
        <f>AX53/$AX$127</f>
        <v>3.9613063198934477E-4</v>
      </c>
      <c r="AZ53" s="53">
        <v>3392517.23</v>
      </c>
      <c r="BA53" s="51">
        <f>AZ53/$AZ$127</f>
        <v>6.7018172907816866E-4</v>
      </c>
      <c r="BB53" s="53">
        <v>2989265.88</v>
      </c>
      <c r="BC53" s="51">
        <f>BB53/$BB$127</f>
        <v>6.3105157608923544E-4</v>
      </c>
    </row>
    <row r="54" spans="1:55" x14ac:dyDescent="0.15">
      <c r="A54" s="52" t="s">
        <v>68</v>
      </c>
      <c r="B54" s="52" t="s">
        <v>42</v>
      </c>
      <c r="C54" s="25" t="s">
        <v>69</v>
      </c>
      <c r="D54" s="41">
        <v>2956006.07</v>
      </c>
      <c r="E54" s="51">
        <f t="shared" si="19"/>
        <v>7.8038997920461272E-4</v>
      </c>
      <c r="F54" s="50">
        <v>0</v>
      </c>
      <c r="G54" s="34">
        <f t="shared" si="20"/>
        <v>0</v>
      </c>
      <c r="H54" s="41">
        <v>12393851.59</v>
      </c>
      <c r="I54" s="42">
        <f t="shared" si="21"/>
        <v>3.5732285448454798E-3</v>
      </c>
      <c r="J54" s="50">
        <v>0</v>
      </c>
      <c r="K54" s="42">
        <f t="shared" si="22"/>
        <v>0</v>
      </c>
      <c r="L54" s="30">
        <v>13000455.6</v>
      </c>
      <c r="M54" s="20">
        <f t="shared" si="23"/>
        <v>3.7327709100284348E-3</v>
      </c>
      <c r="N54" s="50">
        <v>0</v>
      </c>
      <c r="O54" s="34">
        <f t="shared" si="24"/>
        <v>0</v>
      </c>
      <c r="P54" s="30">
        <v>16882793</v>
      </c>
      <c r="Q54" s="5">
        <f t="shared" si="25"/>
        <v>4.9322903814127432E-3</v>
      </c>
      <c r="R54" s="30">
        <v>14704237.359999999</v>
      </c>
      <c r="S54" s="5">
        <f t="shared" si="64"/>
        <v>4.3665623790529124E-3</v>
      </c>
      <c r="T54" s="12">
        <v>12957196.960000001</v>
      </c>
      <c r="U54" s="5">
        <f t="shared" si="65"/>
        <v>3.8708919155779347E-3</v>
      </c>
      <c r="V54" s="30">
        <v>11929496.560000001</v>
      </c>
      <c r="W54" s="5">
        <f>V54/$V$127</f>
        <v>3.7212215614498452E-3</v>
      </c>
      <c r="X54" s="6">
        <v>12490492.449999999</v>
      </c>
      <c r="Y54" s="5">
        <f>X54/$X$127</f>
        <v>3.8264865789482566E-3</v>
      </c>
      <c r="Z54" s="6">
        <v>16283473.26</v>
      </c>
      <c r="AA54" s="5">
        <f>Z54/$Z$127</f>
        <v>5.0966890058976484E-3</v>
      </c>
      <c r="AB54" s="12">
        <v>23258955.93</v>
      </c>
      <c r="AC54" s="5">
        <f>AB54/$AB$127</f>
        <v>7.0078385447412119E-3</v>
      </c>
      <c r="AD54" s="30">
        <v>22659306.640000001</v>
      </c>
      <c r="AE54" s="20">
        <f>AD54/$AD$127</f>
        <v>6.3560085765494989E-3</v>
      </c>
      <c r="AF54" s="30">
        <v>25721574.109999999</v>
      </c>
      <c r="AG54" s="5">
        <f>AF54/$AF$127</f>
        <v>6.6242936431653099E-3</v>
      </c>
      <c r="AH54" s="30">
        <v>29091694.09</v>
      </c>
      <c r="AI54" s="20">
        <f>AH54/$AH$127</f>
        <v>7.4469169832646074E-3</v>
      </c>
      <c r="AJ54" s="30">
        <v>25176314.600000001</v>
      </c>
      <c r="AK54" s="20">
        <f>AJ54/$AJ$127</f>
        <v>6.4769498429026089E-3</v>
      </c>
      <c r="AL54" s="30">
        <v>25388538.399999999</v>
      </c>
      <c r="AM54" s="20">
        <f>AL54/$AL$127</f>
        <v>6.2807996712323884E-3</v>
      </c>
      <c r="AN54" s="53">
        <v>33818221.689999998</v>
      </c>
      <c r="AO54" s="51">
        <f>AN54/$AN$127</f>
        <v>7.7668733474865609E-3</v>
      </c>
      <c r="AP54" s="53">
        <v>17400227.710000001</v>
      </c>
      <c r="AQ54" s="51">
        <f>AP54/$AP$127</f>
        <v>3.8104320518337902E-3</v>
      </c>
      <c r="AR54" s="53">
        <v>22489049.359999999</v>
      </c>
      <c r="AS54" s="37">
        <f>AR54/$AR$127</f>
        <v>4.7699111743507178E-3</v>
      </c>
      <c r="AT54" s="53">
        <v>29052012.25</v>
      </c>
      <c r="AU54" s="51">
        <f>AT54/$AT$127</f>
        <v>5.992436813475369E-3</v>
      </c>
      <c r="AV54" s="53">
        <v>38953831.390000001</v>
      </c>
      <c r="AW54" s="51">
        <f>AV54/$AV$127</f>
        <v>8.0201583703488916E-3</v>
      </c>
      <c r="AX54" s="53">
        <v>47016337.530000001</v>
      </c>
      <c r="AY54" s="51">
        <f>AX54/$AX$127</f>
        <v>9.8429463708541495E-3</v>
      </c>
      <c r="AZ54" s="53">
        <v>71463018.180000007</v>
      </c>
      <c r="BA54" s="51">
        <f>AZ54/$AZ$127</f>
        <v>1.4117307545411347E-2</v>
      </c>
      <c r="BB54" s="53">
        <v>100500591.78</v>
      </c>
      <c r="BC54" s="51">
        <f>BB54/$BB$127</f>
        <v>2.1216264924774728E-2</v>
      </c>
    </row>
    <row r="55" spans="1:55" s="48" customFormat="1" x14ac:dyDescent="0.15">
      <c r="A55" s="54"/>
      <c r="B55" s="54"/>
      <c r="C55" s="26" t="s">
        <v>177</v>
      </c>
      <c r="D55" s="55">
        <f>SUM(D36:D54)</f>
        <v>1046605400.8100002</v>
      </c>
      <c r="E55" s="56">
        <f t="shared" si="19"/>
        <v>0.27630537543975731</v>
      </c>
      <c r="F55" s="57">
        <f>SUM(F36:F54)</f>
        <v>74526974.390000001</v>
      </c>
      <c r="G55" s="35">
        <f t="shared" si="20"/>
        <v>6.9883823958015817E-2</v>
      </c>
      <c r="H55" s="57">
        <f>SUM(H36:H54)</f>
        <v>920425389.14000022</v>
      </c>
      <c r="I55" s="43">
        <f t="shared" si="21"/>
        <v>0.26536466488990429</v>
      </c>
      <c r="J55" s="57">
        <f>SUM(J36:J54)</f>
        <v>24660799.370000001</v>
      </c>
      <c r="K55" s="43">
        <f t="shared" si="22"/>
        <v>2.5691466662687058E-2</v>
      </c>
      <c r="L55" s="57">
        <f>SUM(L36:L54)</f>
        <v>837986807.76000011</v>
      </c>
      <c r="M55" s="21">
        <f t="shared" si="23"/>
        <v>0.24060793523221746</v>
      </c>
      <c r="N55" s="57">
        <f>SUM(N36:N54)</f>
        <v>14961898.4</v>
      </c>
      <c r="O55" s="35">
        <f t="shared" si="24"/>
        <v>1.5526999536739299E-2</v>
      </c>
      <c r="P55" s="57">
        <f>SUM(P36:P54)</f>
        <v>802148559.93999994</v>
      </c>
      <c r="Q55" s="8">
        <f t="shared" si="25"/>
        <v>0.23434686586847003</v>
      </c>
      <c r="R55" s="31">
        <f>SUM(R36:R54)</f>
        <v>819971751.57999992</v>
      </c>
      <c r="S55" s="8">
        <f t="shared" si="64"/>
        <v>0.24349836816938789</v>
      </c>
      <c r="T55" s="7">
        <f>SUM(T36:T54)</f>
        <v>800604029.66999984</v>
      </c>
      <c r="U55" s="8">
        <f t="shared" si="65"/>
        <v>0.23917608689562739</v>
      </c>
      <c r="V55" s="7">
        <f>SUM(V36:V54)</f>
        <v>790430264.34000003</v>
      </c>
      <c r="W55" s="8">
        <f>V55/$V$127</f>
        <v>0.24656247040189502</v>
      </c>
      <c r="X55" s="10">
        <f>SUM(X36:X54)</f>
        <v>816610122.45000005</v>
      </c>
      <c r="Y55" s="8">
        <f>X55/$X$127</f>
        <v>0.25017009427744524</v>
      </c>
      <c r="Z55" s="7">
        <v>813049914.23000002</v>
      </c>
      <c r="AA55" s="8">
        <f>Z55/$Z$127</f>
        <v>0.25448271956090446</v>
      </c>
      <c r="AB55" s="7">
        <f>SUM(AB36:AB54)</f>
        <v>842351683.39999986</v>
      </c>
      <c r="AC55" s="8">
        <f>AB55/$AB$127</f>
        <v>0.25379748828468435</v>
      </c>
      <c r="AD55" s="7">
        <f>SUM(AD36:AD54)</f>
        <v>880757441</v>
      </c>
      <c r="AE55" s="21">
        <f>AD55/$AD$127</f>
        <v>0.2470553021677008</v>
      </c>
      <c r="AF55" s="7">
        <f>SUM(AF36:AF54)</f>
        <v>938853935.71000004</v>
      </c>
      <c r="AG55" s="8">
        <f>AF55/$AF$127</f>
        <v>0.24179096238774037</v>
      </c>
      <c r="AH55" s="57">
        <f>SUM(AH36:AH54)</f>
        <v>970495834.61000001</v>
      </c>
      <c r="AI55" s="21">
        <f>AH55/$AH$127</f>
        <v>0.24842836208115676</v>
      </c>
      <c r="AJ55" s="7">
        <f>SUM(AJ36:AJ54)</f>
        <v>1020993910.26</v>
      </c>
      <c r="AK55" s="21">
        <f>AJ55/$AJ$127</f>
        <v>0.26266458978324919</v>
      </c>
      <c r="AL55" s="7">
        <f>SUM(AL36:AL54)</f>
        <v>1033317178.8699998</v>
      </c>
      <c r="AM55" s="21">
        <f>AL55/$AL$127</f>
        <v>0.25562945353819477</v>
      </c>
      <c r="AN55" s="9">
        <f>SUM(AN36:AN54)</f>
        <v>1130572850.9100003</v>
      </c>
      <c r="AO55" s="56">
        <f>AN55/$AN$127</f>
        <v>0.2596533970241644</v>
      </c>
      <c r="AP55" s="58">
        <f>SUM(AP36:AP54)</f>
        <v>1159603934.2600002</v>
      </c>
      <c r="AQ55" s="56">
        <f>AP55/$AP$127</f>
        <v>0.25393874564052288</v>
      </c>
      <c r="AR55" s="57">
        <f>SUM(AR36:AR54)</f>
        <v>1161343919.3</v>
      </c>
      <c r="AS55" s="38">
        <f>AR55/$AR$127</f>
        <v>0.24632020897184462</v>
      </c>
      <c r="AT55" s="58">
        <f>SUM(AT36:AT54)</f>
        <v>1194771082.5</v>
      </c>
      <c r="AU55" s="56">
        <f>AT55/$AT$127</f>
        <v>0.24644042405182506</v>
      </c>
      <c r="AV55" s="58">
        <f>SUM(AV36:AV54)</f>
        <v>1163926572.9699998</v>
      </c>
      <c r="AW55" s="56">
        <f>AV55/$AV$127</f>
        <v>0.23963946840600742</v>
      </c>
      <c r="AX55" s="58">
        <f>SUM(AX36:AX54)</f>
        <v>1144617268.8499999</v>
      </c>
      <c r="AY55" s="56">
        <f>AX55/$AX$127</f>
        <v>0.23962747811343812</v>
      </c>
      <c r="AZ55" s="58">
        <f>SUM(AZ36:AZ54)</f>
        <v>1217766500.9199998</v>
      </c>
      <c r="BA55" s="56">
        <f>AZ55/$AZ$127</f>
        <v>0.24056616484746246</v>
      </c>
      <c r="BB55" s="58">
        <f>SUM(BB36:BB54)</f>
        <v>1214602178.9300001</v>
      </c>
      <c r="BC55" s="56">
        <f>BB55/$BB$127</f>
        <v>0.25640965043069242</v>
      </c>
    </row>
    <row r="56" spans="1:55" x14ac:dyDescent="0.15">
      <c r="A56" s="52"/>
      <c r="B56" s="52"/>
      <c r="C56" s="25"/>
      <c r="E56" s="51"/>
      <c r="G56" s="34"/>
      <c r="I56" s="42"/>
      <c r="K56" s="42"/>
      <c r="M56" s="20"/>
      <c r="O56" s="34"/>
      <c r="P56" s="30"/>
      <c r="Q56" s="5"/>
      <c r="R56" s="30"/>
      <c r="S56" s="5"/>
      <c r="T56" s="6"/>
      <c r="U56" s="5"/>
      <c r="V56" s="6"/>
      <c r="W56" s="5"/>
      <c r="Y56" s="6"/>
      <c r="Z56" s="6"/>
      <c r="AA56" s="5"/>
      <c r="AC56" s="5"/>
      <c r="AD56" s="6"/>
      <c r="AE56" s="20"/>
      <c r="AF56" s="4"/>
      <c r="AG56" s="5"/>
      <c r="AI56" s="20"/>
      <c r="AJ56" s="6"/>
      <c r="AK56" s="20"/>
      <c r="AL56" s="6"/>
      <c r="AM56" s="20"/>
      <c r="AN56" s="4"/>
      <c r="AS56" s="37"/>
      <c r="AT56" s="53"/>
      <c r="AV56" s="53"/>
      <c r="AX56" s="53"/>
      <c r="AZ56" s="53"/>
      <c r="BB56" s="53"/>
    </row>
    <row r="57" spans="1:55" x14ac:dyDescent="0.15">
      <c r="A57" s="52" t="s">
        <v>71</v>
      </c>
      <c r="B57" s="52" t="s">
        <v>70</v>
      </c>
      <c r="C57" s="59" t="s">
        <v>72</v>
      </c>
      <c r="D57" s="41">
        <v>19947769.600000001</v>
      </c>
      <c r="E57" s="51">
        <f t="shared" si="19"/>
        <v>5.2662407094862321E-3</v>
      </c>
      <c r="F57" s="41">
        <v>19268133.600000001</v>
      </c>
      <c r="G57" s="34">
        <f t="shared" si="20"/>
        <v>1.8067697870780688E-2</v>
      </c>
      <c r="H57" s="41">
        <v>21261050.539999999</v>
      </c>
      <c r="I57" s="42">
        <f t="shared" si="21"/>
        <v>6.1297000477420118E-3</v>
      </c>
      <c r="J57" s="41">
        <v>4171422.38</v>
      </c>
      <c r="K57" s="42">
        <f t="shared" si="22"/>
        <v>4.3457617656193883E-3</v>
      </c>
      <c r="L57" s="30">
        <v>17132498.41</v>
      </c>
      <c r="M57" s="20">
        <f t="shared" si="23"/>
        <v>4.9191884998981434E-3</v>
      </c>
      <c r="N57" s="30">
        <v>959626.45</v>
      </c>
      <c r="O57" s="34">
        <f t="shared" si="24"/>
        <v>9.9587091465564142E-4</v>
      </c>
      <c r="P57" s="30">
        <v>20811365.300000001</v>
      </c>
      <c r="Q57" s="5">
        <f t="shared" si="25"/>
        <v>6.0800186848975124E-3</v>
      </c>
      <c r="R57" s="30">
        <v>27700985.57</v>
      </c>
      <c r="S57" s="5">
        <f t="shared" ref="S57:S81" si="83">R57/$R$127</f>
        <v>8.2260697029886351E-3</v>
      </c>
      <c r="T57" s="12">
        <v>30190452.140000001</v>
      </c>
      <c r="U57" s="5">
        <f t="shared" ref="U57:U81" si="84">T57/$T$127</f>
        <v>9.0192329002281788E-3</v>
      </c>
      <c r="V57" s="30">
        <v>28270870.620000001</v>
      </c>
      <c r="W57" s="5">
        <f t="shared" ref="W57:W81" si="85">V57/$V$127</f>
        <v>8.8186599311197537E-3</v>
      </c>
      <c r="X57" s="60">
        <v>26496833.309999999</v>
      </c>
      <c r="Y57" s="5">
        <f t="shared" ref="Y57:Y81" si="86">X57/$X$127</f>
        <v>8.1173562572662301E-3</v>
      </c>
      <c r="Z57" s="60">
        <v>19965665.960000001</v>
      </c>
      <c r="AA57" s="5">
        <f t="shared" ref="AA57:AA81" si="87">Z57/$Z$127</f>
        <v>6.2492066998829539E-3</v>
      </c>
      <c r="AB57" s="12">
        <v>24386435.91</v>
      </c>
      <c r="AC57" s="5">
        <f t="shared" ref="AC57:AC81" si="88">AB57/$AB$127</f>
        <v>7.347544148296567E-3</v>
      </c>
      <c r="AD57" s="30">
        <v>34800823.409999996</v>
      </c>
      <c r="AE57" s="20">
        <f t="shared" ref="AE57:AE81" si="89">AD57/$AD$127</f>
        <v>9.7617431803705256E-3</v>
      </c>
      <c r="AF57" s="30">
        <v>34648932.850000001</v>
      </c>
      <c r="AG57" s="5">
        <f t="shared" ref="AG57:AG81" si="90">AF57/$AF$127</f>
        <v>8.9234315380209324E-3</v>
      </c>
      <c r="AH57" s="30">
        <v>32027152.420000002</v>
      </c>
      <c r="AI57" s="20">
        <f t="shared" ref="AI57:AI81" si="91">AH57/$AH$127</f>
        <v>8.1983381422976523E-3</v>
      </c>
      <c r="AJ57" s="30">
        <v>35287937.229999997</v>
      </c>
      <c r="AK57" s="20">
        <f t="shared" ref="AK57:AK81" si="92">AJ57/$AJ$127</f>
        <v>9.0783024890468116E-3</v>
      </c>
      <c r="AL57" s="30">
        <v>39230355.049999997</v>
      </c>
      <c r="AM57" s="20">
        <f t="shared" ref="AM57:AM81" si="93">AL57/$AL$127</f>
        <v>9.7050880684163322E-3</v>
      </c>
      <c r="AN57" s="53">
        <v>33539124.030000001</v>
      </c>
      <c r="AO57" s="51">
        <f t="shared" ref="AO57:AO81" si="94">AN57/$AN$127</f>
        <v>7.7027742887994851E-3</v>
      </c>
      <c r="AP57" s="53">
        <v>47903667.909999996</v>
      </c>
      <c r="AQ57" s="51">
        <f t="shared" ref="AQ57:AQ81" si="95">AP57/$AP$127</f>
        <v>1.0490303612507482E-2</v>
      </c>
      <c r="AR57" s="53">
        <v>44182668.020000003</v>
      </c>
      <c r="AS57" s="37">
        <f t="shared" ref="AS57:AS81" si="96">AR57/$AR$127</f>
        <v>9.3711120700402124E-3</v>
      </c>
      <c r="AT57" s="53">
        <v>43556575.82</v>
      </c>
      <c r="AU57" s="51">
        <f t="shared" ref="AU57:AU81" si="97">AT57/$AT$127</f>
        <v>8.9842323542562563E-3</v>
      </c>
      <c r="AV57" s="53">
        <v>49119459.899999999</v>
      </c>
      <c r="AW57" s="51">
        <f t="shared" ref="AW57:AW81" si="98">AV57/$AV$127</f>
        <v>1.0113147626477975E-2</v>
      </c>
      <c r="AX57" s="53">
        <v>47598694.990000002</v>
      </c>
      <c r="AY57" s="51">
        <f t="shared" ref="AY57:AY81" si="99">AX57/$AX$127</f>
        <v>9.9648638478117991E-3</v>
      </c>
      <c r="AZ57" s="53">
        <v>49572721.789999999</v>
      </c>
      <c r="BA57" s="51">
        <f t="shared" ref="BA57:BA81" si="100">AZ57/$AZ$127</f>
        <v>9.7929443395437694E-3</v>
      </c>
      <c r="BB57" s="53">
        <v>37680210.649999999</v>
      </c>
      <c r="BC57" s="51">
        <f t="shared" ref="BC57:BC81" si="101">BB57/$BB$127</f>
        <v>7.954513674125533E-3</v>
      </c>
    </row>
    <row r="58" spans="1:55" x14ac:dyDescent="0.15">
      <c r="A58" s="52" t="s">
        <v>73</v>
      </c>
      <c r="B58" s="52" t="s">
        <v>70</v>
      </c>
      <c r="C58" s="28" t="s">
        <v>224</v>
      </c>
      <c r="D58" s="41">
        <v>18538268.41</v>
      </c>
      <c r="E58" s="51">
        <f t="shared" si="19"/>
        <v>4.8941303083891944E-3</v>
      </c>
      <c r="F58" s="41">
        <v>3361440.88</v>
      </c>
      <c r="G58" s="34">
        <f t="shared" si="20"/>
        <v>3.1520177040048731E-3</v>
      </c>
      <c r="H58" s="41">
        <v>15810733.439999999</v>
      </c>
      <c r="I58" s="42">
        <f t="shared" si="21"/>
        <v>4.5583379494663588E-3</v>
      </c>
      <c r="J58" s="41">
        <v>742964.4</v>
      </c>
      <c r="K58" s="42">
        <f t="shared" si="22"/>
        <v>7.7401566866416188E-4</v>
      </c>
      <c r="L58" s="30">
        <v>12793752.609999999</v>
      </c>
      <c r="M58" s="20">
        <f t="shared" si="23"/>
        <v>3.6734210740051575E-3</v>
      </c>
      <c r="N58" s="30">
        <v>158143</v>
      </c>
      <c r="O58" s="34">
        <f t="shared" si="24"/>
        <v>1.6411595788797515E-4</v>
      </c>
      <c r="P58" s="30">
        <v>10094415.32</v>
      </c>
      <c r="Q58" s="5">
        <f t="shared" si="25"/>
        <v>2.9490729163605474E-3</v>
      </c>
      <c r="R58" s="30">
        <v>9203625.0500000007</v>
      </c>
      <c r="S58" s="5">
        <f t="shared" si="83"/>
        <v>2.7331035204561593E-3</v>
      </c>
      <c r="T58" s="12">
        <v>7463018.0499999998</v>
      </c>
      <c r="U58" s="5">
        <f t="shared" si="84"/>
        <v>2.2295359347194177E-3</v>
      </c>
      <c r="V58" s="30">
        <v>9730605.0299999993</v>
      </c>
      <c r="W58" s="5">
        <f t="shared" si="85"/>
        <v>3.0353114283968E-3</v>
      </c>
      <c r="X58" s="60">
        <v>10501507.029999999</v>
      </c>
      <c r="Y58" s="5">
        <f t="shared" si="86"/>
        <v>3.2171570392347314E-3</v>
      </c>
      <c r="Z58" s="60">
        <v>8171380.6600000001</v>
      </c>
      <c r="AA58" s="5">
        <f t="shared" si="87"/>
        <v>2.5576230149332814E-3</v>
      </c>
      <c r="AB58" s="12">
        <v>7960694.6900000004</v>
      </c>
      <c r="AC58" s="5">
        <f t="shared" si="88"/>
        <v>2.3985282597978894E-3</v>
      </c>
      <c r="AD58" s="30">
        <v>10071004.35</v>
      </c>
      <c r="AE58" s="20">
        <f t="shared" si="89"/>
        <v>2.8249491937264023E-3</v>
      </c>
      <c r="AF58" s="30">
        <v>9234344.7799999993</v>
      </c>
      <c r="AG58" s="5">
        <f t="shared" si="90"/>
        <v>2.378198595597179E-3</v>
      </c>
      <c r="AH58" s="30">
        <v>12292750.130000001</v>
      </c>
      <c r="AI58" s="20">
        <f t="shared" si="91"/>
        <v>3.1467087970511935E-3</v>
      </c>
      <c r="AJ58" s="30">
        <v>9244956.2100000009</v>
      </c>
      <c r="AK58" s="20">
        <f t="shared" si="92"/>
        <v>2.378390905236027E-3</v>
      </c>
      <c r="AL58" s="30">
        <v>10532162.390000001</v>
      </c>
      <c r="AM58" s="20">
        <f t="shared" si="93"/>
        <v>2.6055222649791505E-3</v>
      </c>
      <c r="AN58" s="53">
        <v>10060887.210000001</v>
      </c>
      <c r="AO58" s="51">
        <f t="shared" si="94"/>
        <v>2.3106370713313943E-3</v>
      </c>
      <c r="AP58" s="53">
        <v>13067237.01</v>
      </c>
      <c r="AQ58" s="51">
        <f t="shared" si="95"/>
        <v>2.8615613290622127E-3</v>
      </c>
      <c r="AR58" s="53">
        <v>12046616.84</v>
      </c>
      <c r="AS58" s="37">
        <f t="shared" si="96"/>
        <v>2.5550787567055052E-3</v>
      </c>
      <c r="AT58" s="53">
        <v>11846246.76</v>
      </c>
      <c r="AU58" s="51">
        <f t="shared" si="97"/>
        <v>2.4434756730538454E-3</v>
      </c>
      <c r="AV58" s="53">
        <v>9433644.2699999996</v>
      </c>
      <c r="AW58" s="51">
        <f t="shared" si="98"/>
        <v>1.9422818848663288E-3</v>
      </c>
      <c r="AX58" s="53">
        <v>12798422.689999999</v>
      </c>
      <c r="AY58" s="51">
        <f t="shared" si="99"/>
        <v>2.6793705079391134E-3</v>
      </c>
      <c r="AZ58" s="53">
        <v>11762314.199999999</v>
      </c>
      <c r="BA58" s="51">
        <f t="shared" si="100"/>
        <v>2.3236103265175446E-3</v>
      </c>
      <c r="BB58" s="53">
        <v>10882265.210000001</v>
      </c>
      <c r="BC58" s="51">
        <f t="shared" si="101"/>
        <v>2.2973100713916941E-3</v>
      </c>
    </row>
    <row r="59" spans="1:55" x14ac:dyDescent="0.15">
      <c r="A59" s="52" t="s">
        <v>74</v>
      </c>
      <c r="B59" s="52" t="s">
        <v>70</v>
      </c>
      <c r="C59" s="59" t="s">
        <v>75</v>
      </c>
      <c r="D59" s="41">
        <v>43271429.200000003</v>
      </c>
      <c r="E59" s="51">
        <f t="shared" si="19"/>
        <v>1.1423721377386033E-2</v>
      </c>
      <c r="F59" s="41">
        <v>56905570.310000002</v>
      </c>
      <c r="G59" s="34">
        <f t="shared" si="20"/>
        <v>5.3360261708251158E-2</v>
      </c>
      <c r="H59" s="41">
        <v>30444309.059999999</v>
      </c>
      <c r="I59" s="42">
        <f t="shared" si="21"/>
        <v>8.7772935936285372E-3</v>
      </c>
      <c r="J59" s="41">
        <v>24540589.780000001</v>
      </c>
      <c r="K59" s="42">
        <f t="shared" si="22"/>
        <v>2.5566233063091044E-2</v>
      </c>
      <c r="L59" s="30">
        <v>42498534.600000001</v>
      </c>
      <c r="M59" s="20">
        <f t="shared" si="23"/>
        <v>1.2202441095504141E-2</v>
      </c>
      <c r="N59" s="30">
        <v>9725728.1600000001</v>
      </c>
      <c r="O59" s="34">
        <f t="shared" si="24"/>
        <v>1.0093062564491972E-2</v>
      </c>
      <c r="P59" s="30">
        <v>48478838.93</v>
      </c>
      <c r="Q59" s="5">
        <f t="shared" si="25"/>
        <v>1.4163042273662694E-2</v>
      </c>
      <c r="R59" s="30">
        <v>36460870.280000001</v>
      </c>
      <c r="S59" s="5">
        <f t="shared" si="83"/>
        <v>1.0827400331911973E-2</v>
      </c>
      <c r="T59" s="12">
        <v>26681127.379999999</v>
      </c>
      <c r="U59" s="5">
        <f t="shared" si="84"/>
        <v>7.9708412701127197E-3</v>
      </c>
      <c r="V59" s="30">
        <v>30113631.32</v>
      </c>
      <c r="W59" s="5">
        <f t="shared" si="85"/>
        <v>9.3934805712819914E-3</v>
      </c>
      <c r="X59" s="60">
        <v>18964753.07</v>
      </c>
      <c r="Y59" s="5">
        <f t="shared" si="86"/>
        <v>5.8098888723496847E-3</v>
      </c>
      <c r="Z59" s="60">
        <v>18716730.440000001</v>
      </c>
      <c r="AA59" s="5">
        <f t="shared" si="87"/>
        <v>5.858292806254644E-3</v>
      </c>
      <c r="AB59" s="12">
        <v>19591350.550000001</v>
      </c>
      <c r="AC59" s="5">
        <f t="shared" si="88"/>
        <v>5.9028024276336017E-3</v>
      </c>
      <c r="AD59" s="30">
        <v>23417503.890000001</v>
      </c>
      <c r="AE59" s="20">
        <f t="shared" si="89"/>
        <v>6.5686853499512575E-3</v>
      </c>
      <c r="AF59" s="30">
        <v>20798026.859999999</v>
      </c>
      <c r="AG59" s="5">
        <f t="shared" si="90"/>
        <v>5.356291046958765E-3</v>
      </c>
      <c r="AH59" s="30">
        <v>15162839.289999999</v>
      </c>
      <c r="AI59" s="20">
        <f t="shared" si="91"/>
        <v>3.8813966994801726E-3</v>
      </c>
      <c r="AJ59" s="30">
        <v>15796133.59</v>
      </c>
      <c r="AK59" s="20">
        <f t="shared" si="92"/>
        <v>4.0637705160476156E-3</v>
      </c>
      <c r="AL59" s="30">
        <v>19562672.989999998</v>
      </c>
      <c r="AM59" s="20">
        <f t="shared" si="93"/>
        <v>4.8395550838018593E-3</v>
      </c>
      <c r="AN59" s="53">
        <v>18654124.530000001</v>
      </c>
      <c r="AO59" s="51">
        <f t="shared" si="94"/>
        <v>4.2842058332001037E-3</v>
      </c>
      <c r="AP59" s="53">
        <v>25431427.93</v>
      </c>
      <c r="AQ59" s="51">
        <f t="shared" si="95"/>
        <v>5.5691643651698541E-3</v>
      </c>
      <c r="AR59" s="53">
        <v>19823437.300000001</v>
      </c>
      <c r="AS59" s="37">
        <f t="shared" si="96"/>
        <v>4.2045367759960678E-3</v>
      </c>
      <c r="AT59" s="53">
        <v>23650938.350000001</v>
      </c>
      <c r="AU59" s="51">
        <f t="shared" si="97"/>
        <v>4.8783799353442859E-3</v>
      </c>
      <c r="AV59" s="53">
        <v>21921413.690000001</v>
      </c>
      <c r="AW59" s="51">
        <f t="shared" si="98"/>
        <v>4.5133739922915018E-3</v>
      </c>
      <c r="AX59" s="53">
        <v>15014147.9</v>
      </c>
      <c r="AY59" s="51">
        <f t="shared" si="99"/>
        <v>3.1432361674168128E-3</v>
      </c>
      <c r="AZ59" s="53">
        <v>21335437.43</v>
      </c>
      <c r="BA59" s="51">
        <f t="shared" si="100"/>
        <v>4.2147524619871946E-3</v>
      </c>
      <c r="BB59" s="53">
        <v>22576710.530000001</v>
      </c>
      <c r="BC59" s="51">
        <f t="shared" si="101"/>
        <v>4.766076131998984E-3</v>
      </c>
    </row>
    <row r="60" spans="1:55" x14ac:dyDescent="0.15">
      <c r="A60" s="52" t="s">
        <v>76</v>
      </c>
      <c r="B60" s="52" t="s">
        <v>70</v>
      </c>
      <c r="C60" s="59" t="s">
        <v>77</v>
      </c>
      <c r="D60" s="41">
        <v>10955987.970000001</v>
      </c>
      <c r="E60" s="51">
        <f t="shared" si="19"/>
        <v>2.8923970457456769E-3</v>
      </c>
      <c r="F60" s="41">
        <v>962388.41</v>
      </c>
      <c r="G60" s="34">
        <f t="shared" si="20"/>
        <v>9.0243006339861629E-4</v>
      </c>
      <c r="H60" s="41">
        <v>8451741.5500000007</v>
      </c>
      <c r="I60" s="42">
        <f t="shared" si="21"/>
        <v>2.4366924148489489E-3</v>
      </c>
      <c r="J60" s="41">
        <v>922007.82</v>
      </c>
      <c r="K60" s="42">
        <f t="shared" si="22"/>
        <v>9.6054198466425332E-4</v>
      </c>
      <c r="L60" s="30">
        <v>14252813.01</v>
      </c>
      <c r="M60" s="20">
        <f t="shared" si="23"/>
        <v>4.0923554855879681E-3</v>
      </c>
      <c r="N60" s="30">
        <v>1096948.8600000001</v>
      </c>
      <c r="O60" s="34">
        <f t="shared" si="24"/>
        <v>1.1383799024491908E-3</v>
      </c>
      <c r="P60" s="30">
        <v>7357356.4500000002</v>
      </c>
      <c r="Q60" s="5">
        <f t="shared" si="25"/>
        <v>2.1494440197756381E-3</v>
      </c>
      <c r="R60" s="30">
        <v>15218716.74</v>
      </c>
      <c r="S60" s="5">
        <f t="shared" si="83"/>
        <v>4.5193418976709702E-3</v>
      </c>
      <c r="T60" s="12">
        <v>11144838.1</v>
      </c>
      <c r="U60" s="5">
        <f t="shared" si="84"/>
        <v>3.3294595918309591E-3</v>
      </c>
      <c r="V60" s="30">
        <v>9726410.5700000003</v>
      </c>
      <c r="W60" s="5">
        <f t="shared" si="85"/>
        <v>3.0340030316080395E-3</v>
      </c>
      <c r="X60" s="60">
        <v>7209088.04</v>
      </c>
      <c r="Y60" s="5">
        <f t="shared" si="86"/>
        <v>2.2085180982208906E-3</v>
      </c>
      <c r="Z60" s="60">
        <v>5743966.4500000002</v>
      </c>
      <c r="AA60" s="5">
        <f t="shared" si="87"/>
        <v>1.7978480505061452E-3</v>
      </c>
      <c r="AB60" s="12">
        <v>6495395.9000000004</v>
      </c>
      <c r="AC60" s="5">
        <f t="shared" si="88"/>
        <v>1.9570390815635392E-3</v>
      </c>
      <c r="AD60" s="30">
        <v>7992344.1900000004</v>
      </c>
      <c r="AE60" s="20">
        <f t="shared" si="89"/>
        <v>2.241878316289715E-3</v>
      </c>
      <c r="AF60" s="30">
        <v>7230312.0300000003</v>
      </c>
      <c r="AG60" s="5">
        <f t="shared" si="90"/>
        <v>1.8620831607584173E-3</v>
      </c>
      <c r="AH60" s="30">
        <v>6333160.8200000003</v>
      </c>
      <c r="AI60" s="20">
        <f t="shared" si="91"/>
        <v>1.621167977440533E-3</v>
      </c>
      <c r="AJ60" s="30">
        <v>7651805.0700000003</v>
      </c>
      <c r="AK60" s="20">
        <f t="shared" si="92"/>
        <v>1.9685310750787123E-3</v>
      </c>
      <c r="AL60" s="30">
        <v>10686955.25</v>
      </c>
      <c r="AM60" s="20">
        <f t="shared" si="93"/>
        <v>2.6438160386844187E-3</v>
      </c>
      <c r="AN60" s="53">
        <v>12815438.050000001</v>
      </c>
      <c r="AO60" s="51">
        <f t="shared" si="94"/>
        <v>2.9432619236848508E-3</v>
      </c>
      <c r="AP60" s="53">
        <v>14020704.560000001</v>
      </c>
      <c r="AQ60" s="51">
        <f t="shared" si="95"/>
        <v>3.0703587869722296E-3</v>
      </c>
      <c r="AR60" s="53">
        <v>13368366.869999999</v>
      </c>
      <c r="AS60" s="37">
        <f t="shared" si="96"/>
        <v>2.8354209862445218E-3</v>
      </c>
      <c r="AT60" s="53">
        <v>10216302.609999999</v>
      </c>
      <c r="AU60" s="51">
        <f t="shared" si="97"/>
        <v>2.1072739241244291E-3</v>
      </c>
      <c r="AV60" s="53">
        <v>12612435.050000001</v>
      </c>
      <c r="AW60" s="51">
        <f t="shared" si="98"/>
        <v>2.596759366851571E-3</v>
      </c>
      <c r="AX60" s="53">
        <v>14116765.029999999</v>
      </c>
      <c r="AY60" s="51">
        <f t="shared" si="99"/>
        <v>2.9553676109198902E-3</v>
      </c>
      <c r="AZ60" s="53">
        <v>17846938.710000001</v>
      </c>
      <c r="BA60" s="51">
        <f t="shared" si="100"/>
        <v>3.5256098738870372E-3</v>
      </c>
      <c r="BB60" s="53">
        <v>16859743.440000001</v>
      </c>
      <c r="BC60" s="51">
        <f t="shared" si="101"/>
        <v>3.5591908172022987E-3</v>
      </c>
    </row>
    <row r="61" spans="1:55" x14ac:dyDescent="0.15">
      <c r="A61" s="52" t="s">
        <v>78</v>
      </c>
      <c r="B61" s="52" t="s">
        <v>70</v>
      </c>
      <c r="C61" s="59" t="s">
        <v>79</v>
      </c>
      <c r="D61" s="41">
        <v>82449668.989999995</v>
      </c>
      <c r="E61" s="51">
        <f t="shared" si="19"/>
        <v>2.1766834690069937E-2</v>
      </c>
      <c r="F61" s="41">
        <v>24549192.550000001</v>
      </c>
      <c r="G61" s="34">
        <f t="shared" si="20"/>
        <v>2.3019738350009162E-2</v>
      </c>
      <c r="H61" s="41">
        <v>71497351.170000002</v>
      </c>
      <c r="I61" s="42">
        <f t="shared" si="21"/>
        <v>2.061315437144793E-2</v>
      </c>
      <c r="J61" s="41">
        <v>5414972.79</v>
      </c>
      <c r="K61" s="42">
        <f t="shared" si="22"/>
        <v>5.6412848110220255E-3</v>
      </c>
      <c r="L61" s="30">
        <v>83120150.290000007</v>
      </c>
      <c r="M61" s="20">
        <f t="shared" si="23"/>
        <v>2.3865969669532475E-2</v>
      </c>
      <c r="N61" s="30">
        <v>2915334.6</v>
      </c>
      <c r="O61" s="34">
        <f t="shared" si="24"/>
        <v>3.0254448849646011E-3</v>
      </c>
      <c r="P61" s="30">
        <v>69681818.890000001</v>
      </c>
      <c r="Q61" s="5">
        <f t="shared" si="25"/>
        <v>2.0357470773378065E-2</v>
      </c>
      <c r="R61" s="30">
        <v>63783837.329999998</v>
      </c>
      <c r="S61" s="5">
        <f t="shared" si="83"/>
        <v>1.8941213859513539E-2</v>
      </c>
      <c r="T61" s="12">
        <v>68264706.989999995</v>
      </c>
      <c r="U61" s="5">
        <f t="shared" si="84"/>
        <v>2.0393708857142159E-2</v>
      </c>
      <c r="V61" s="30">
        <v>57826360.170000002</v>
      </c>
      <c r="W61" s="5">
        <f t="shared" si="85"/>
        <v>1.8038036827663792E-2</v>
      </c>
      <c r="X61" s="60">
        <v>56364379.759999998</v>
      </c>
      <c r="Y61" s="5">
        <f t="shared" si="86"/>
        <v>1.7267337020197532E-2</v>
      </c>
      <c r="Z61" s="60">
        <v>48782233.380000003</v>
      </c>
      <c r="AA61" s="5">
        <f t="shared" si="87"/>
        <v>1.5268724834137706E-2</v>
      </c>
      <c r="AB61" s="12">
        <v>45980357.210000001</v>
      </c>
      <c r="AC61" s="5">
        <f t="shared" si="88"/>
        <v>1.3853713835090769E-2</v>
      </c>
      <c r="AD61" s="30">
        <v>64565717.229999997</v>
      </c>
      <c r="AE61" s="20">
        <f t="shared" si="89"/>
        <v>1.8110891872592169E-2</v>
      </c>
      <c r="AF61" s="30">
        <v>61154077</v>
      </c>
      <c r="AG61" s="5">
        <f t="shared" si="90"/>
        <v>1.5749524573896379E-2</v>
      </c>
      <c r="AH61" s="30">
        <v>60560766.079999998</v>
      </c>
      <c r="AI61" s="20">
        <f t="shared" si="91"/>
        <v>1.5502397215007534E-2</v>
      </c>
      <c r="AJ61" s="30">
        <v>57461895.880000003</v>
      </c>
      <c r="AK61" s="20">
        <f t="shared" si="92"/>
        <v>1.4782855370454104E-2</v>
      </c>
      <c r="AL61" s="30">
        <v>49569591.090000004</v>
      </c>
      <c r="AM61" s="20">
        <f t="shared" si="93"/>
        <v>1.2262882822005853E-2</v>
      </c>
      <c r="AN61" s="53">
        <v>53373544.109999999</v>
      </c>
      <c r="AO61" s="51">
        <f t="shared" si="94"/>
        <v>1.2258053099564306E-2</v>
      </c>
      <c r="AP61" s="53">
        <v>66504661.990000002</v>
      </c>
      <c r="AQ61" s="51">
        <f t="shared" si="95"/>
        <v>1.4563688468136052E-2</v>
      </c>
      <c r="AR61" s="53">
        <v>60937295.939999998</v>
      </c>
      <c r="AS61" s="37">
        <f t="shared" si="96"/>
        <v>1.2924756586461715E-2</v>
      </c>
      <c r="AT61" s="53">
        <v>72074532.269999996</v>
      </c>
      <c r="AU61" s="51">
        <f t="shared" si="97"/>
        <v>1.4866511716026362E-2</v>
      </c>
      <c r="AV61" s="53">
        <v>69782208.010000005</v>
      </c>
      <c r="AW61" s="51">
        <f t="shared" si="98"/>
        <v>1.4367376448020023E-2</v>
      </c>
      <c r="AX61" s="53">
        <v>75968752.980000004</v>
      </c>
      <c r="AY61" s="51">
        <f t="shared" si="99"/>
        <v>1.5904181412805304E-2</v>
      </c>
      <c r="AZ61" s="53">
        <v>87074450.799999997</v>
      </c>
      <c r="BA61" s="51">
        <f t="shared" si="100"/>
        <v>1.7201299813494515E-2</v>
      </c>
      <c r="BB61" s="53">
        <v>74650657.530000001</v>
      </c>
      <c r="BC61" s="51">
        <f t="shared" si="101"/>
        <v>1.5759192049656104E-2</v>
      </c>
    </row>
    <row r="62" spans="1:55" x14ac:dyDescent="0.15">
      <c r="A62" s="52" t="s">
        <v>80</v>
      </c>
      <c r="B62" s="52" t="s">
        <v>70</v>
      </c>
      <c r="C62" s="59" t="s">
        <v>81</v>
      </c>
      <c r="D62" s="41">
        <v>165864002.53999999</v>
      </c>
      <c r="E62" s="51">
        <f t="shared" si="19"/>
        <v>4.378834225228246E-2</v>
      </c>
      <c r="F62" s="41">
        <v>33969810.960000001</v>
      </c>
      <c r="G62" s="34">
        <f t="shared" si="20"/>
        <v>3.1853437073573874E-2</v>
      </c>
      <c r="H62" s="41">
        <v>139475499.96000001</v>
      </c>
      <c r="I62" s="42">
        <f t="shared" si="21"/>
        <v>4.0211699659675096E-2</v>
      </c>
      <c r="J62" s="41">
        <v>5433743.46</v>
      </c>
      <c r="K62" s="42">
        <f t="shared" si="22"/>
        <v>5.6608399777182006E-3</v>
      </c>
      <c r="L62" s="30">
        <v>150801467.00999999</v>
      </c>
      <c r="M62" s="20">
        <f t="shared" si="23"/>
        <v>4.3299046323002764E-2</v>
      </c>
      <c r="N62" s="30">
        <v>892430.47</v>
      </c>
      <c r="O62" s="34">
        <f t="shared" si="24"/>
        <v>9.2613698635074504E-4</v>
      </c>
      <c r="P62" s="30">
        <v>133397887.13</v>
      </c>
      <c r="Q62" s="5">
        <f t="shared" si="25"/>
        <v>3.8972053711259842E-2</v>
      </c>
      <c r="R62" s="30">
        <v>130939679.98</v>
      </c>
      <c r="S62" s="5">
        <f t="shared" si="83"/>
        <v>3.8883776596346772E-2</v>
      </c>
      <c r="T62" s="12">
        <v>120500829.72</v>
      </c>
      <c r="U62" s="5">
        <f t="shared" si="84"/>
        <v>3.5998965595995795E-2</v>
      </c>
      <c r="V62" s="30">
        <v>112729578.44</v>
      </c>
      <c r="W62" s="5">
        <f t="shared" si="85"/>
        <v>3.516424484421659E-2</v>
      </c>
      <c r="X62" s="60">
        <v>98577171.25</v>
      </c>
      <c r="Y62" s="5">
        <f t="shared" si="86"/>
        <v>3.0199307536414144E-2</v>
      </c>
      <c r="Z62" s="60">
        <v>82447899.159999996</v>
      </c>
      <c r="AA62" s="5">
        <f t="shared" si="87"/>
        <v>2.5805999401882516E-2</v>
      </c>
      <c r="AB62" s="12">
        <v>93997018.769999996</v>
      </c>
      <c r="AC62" s="5">
        <f t="shared" si="88"/>
        <v>2.8320958739920927E-2</v>
      </c>
      <c r="AD62" s="30">
        <v>102729908.95</v>
      </c>
      <c r="AE62" s="20">
        <f t="shared" si="89"/>
        <v>2.8816070708964515E-2</v>
      </c>
      <c r="AF62" s="30">
        <v>103183828.81999999</v>
      </c>
      <c r="AG62" s="5">
        <f t="shared" si="90"/>
        <v>2.6573800592711215E-2</v>
      </c>
      <c r="AH62" s="30">
        <v>98311484.469999999</v>
      </c>
      <c r="AI62" s="20">
        <f t="shared" si="91"/>
        <v>2.5165858718459996E-2</v>
      </c>
      <c r="AJ62" s="30">
        <v>87075225.010000005</v>
      </c>
      <c r="AK62" s="20">
        <f t="shared" si="92"/>
        <v>2.2401287635213648E-2</v>
      </c>
      <c r="AL62" s="30">
        <v>87688204</v>
      </c>
      <c r="AM62" s="20">
        <f t="shared" si="93"/>
        <v>2.1692940104585091E-2</v>
      </c>
      <c r="AN62" s="53">
        <v>93071044.980000004</v>
      </c>
      <c r="AO62" s="51">
        <f t="shared" si="94"/>
        <v>2.1375193092770955E-2</v>
      </c>
      <c r="AP62" s="53">
        <v>103614917.27</v>
      </c>
      <c r="AQ62" s="51">
        <f t="shared" si="95"/>
        <v>2.2690369826988573E-2</v>
      </c>
      <c r="AR62" s="53">
        <v>96546192.239999995</v>
      </c>
      <c r="AS62" s="37">
        <f t="shared" si="96"/>
        <v>2.0477377848869133E-2</v>
      </c>
      <c r="AT62" s="53">
        <v>92393011.109999999</v>
      </c>
      <c r="AU62" s="51">
        <f t="shared" si="97"/>
        <v>1.9057519194161938E-2</v>
      </c>
      <c r="AV62" s="53">
        <v>103364953.17</v>
      </c>
      <c r="AW62" s="51">
        <f t="shared" si="98"/>
        <v>2.1281688213599284E-2</v>
      </c>
      <c r="AX62" s="53">
        <v>96621065.469999999</v>
      </c>
      <c r="AY62" s="51">
        <f t="shared" si="99"/>
        <v>2.0227776464067718E-2</v>
      </c>
      <c r="AZ62" s="53">
        <v>115858777.31999999</v>
      </c>
      <c r="BA62" s="51">
        <f t="shared" si="100"/>
        <v>2.2887558249247302E-2</v>
      </c>
      <c r="BB62" s="53">
        <v>105996722.65000001</v>
      </c>
      <c r="BC62" s="51">
        <f t="shared" si="101"/>
        <v>2.237653041708557E-2</v>
      </c>
    </row>
    <row r="63" spans="1:55" x14ac:dyDescent="0.15">
      <c r="A63" s="52" t="s">
        <v>82</v>
      </c>
      <c r="B63" s="52" t="s">
        <v>70</v>
      </c>
      <c r="C63" s="59" t="s">
        <v>83</v>
      </c>
      <c r="D63" s="41">
        <v>5301115.5199999996</v>
      </c>
      <c r="E63" s="51">
        <f t="shared" si="19"/>
        <v>1.3995023462228715E-3</v>
      </c>
      <c r="F63" s="41">
        <v>36045.11</v>
      </c>
      <c r="G63" s="34">
        <f t="shared" si="20"/>
        <v>3.3799441643847415E-5</v>
      </c>
      <c r="H63" s="41">
        <v>3517427.78</v>
      </c>
      <c r="I63" s="42">
        <f t="shared" si="21"/>
        <v>1.0140974544240501E-3</v>
      </c>
      <c r="J63" s="41">
        <v>692407.89</v>
      </c>
      <c r="K63" s="42">
        <f t="shared" si="22"/>
        <v>7.2134621250586359E-4</v>
      </c>
      <c r="L63" s="30">
        <v>5735237.8600000003</v>
      </c>
      <c r="M63" s="20">
        <f t="shared" si="23"/>
        <v>1.6467368302001458E-3</v>
      </c>
      <c r="N63" s="30">
        <v>28181</v>
      </c>
      <c r="O63" s="34">
        <f t="shared" si="24"/>
        <v>2.9245377975889085E-5</v>
      </c>
      <c r="P63" s="30">
        <v>5165277.0999999996</v>
      </c>
      <c r="Q63" s="5">
        <f t="shared" si="25"/>
        <v>1.5090303220362594E-3</v>
      </c>
      <c r="R63" s="30">
        <v>5017057.8</v>
      </c>
      <c r="S63" s="5">
        <f t="shared" si="83"/>
        <v>1.4898627726595655E-3</v>
      </c>
      <c r="T63" s="12">
        <v>5076022.26</v>
      </c>
      <c r="U63" s="5">
        <f t="shared" si="84"/>
        <v>1.5164339625449079E-3</v>
      </c>
      <c r="V63" s="30">
        <v>4547790.0999999996</v>
      </c>
      <c r="W63" s="5">
        <f t="shared" si="85"/>
        <v>1.4186126373356483E-3</v>
      </c>
      <c r="X63" s="60">
        <v>4011090.79</v>
      </c>
      <c r="Y63" s="5">
        <f t="shared" si="86"/>
        <v>1.2288054403233686E-3</v>
      </c>
      <c r="Z63" s="60">
        <v>4288768.38</v>
      </c>
      <c r="AA63" s="5">
        <f t="shared" si="87"/>
        <v>1.3423744616501718E-3</v>
      </c>
      <c r="AB63" s="12">
        <v>4119855.46</v>
      </c>
      <c r="AC63" s="5">
        <f t="shared" si="88"/>
        <v>1.2412974158531173E-3</v>
      </c>
      <c r="AD63" s="30">
        <v>4938039.75</v>
      </c>
      <c r="AE63" s="20">
        <f t="shared" si="89"/>
        <v>1.3851360723870032E-3</v>
      </c>
      <c r="AF63" s="30">
        <v>5685023.2800000003</v>
      </c>
      <c r="AG63" s="5">
        <f t="shared" si="90"/>
        <v>1.4641119324151192E-3</v>
      </c>
      <c r="AH63" s="30">
        <v>8131987.2000000002</v>
      </c>
      <c r="AI63" s="20">
        <f t="shared" si="91"/>
        <v>2.081633108062508E-3</v>
      </c>
      <c r="AJ63" s="30">
        <v>5937338.7199999997</v>
      </c>
      <c r="AK63" s="20">
        <f t="shared" si="92"/>
        <v>1.5274612547844302E-3</v>
      </c>
      <c r="AL63" s="30">
        <v>3501651.27</v>
      </c>
      <c r="AM63" s="20">
        <f t="shared" si="93"/>
        <v>8.6626373676503086E-4</v>
      </c>
      <c r="AN63" s="53">
        <v>6140530.8700000001</v>
      </c>
      <c r="AO63" s="51">
        <f t="shared" si="94"/>
        <v>1.4102671036580298E-3</v>
      </c>
      <c r="AP63" s="53">
        <v>6964613.1100000003</v>
      </c>
      <c r="AQ63" s="51">
        <f t="shared" si="95"/>
        <v>1.5251630878206372E-3</v>
      </c>
      <c r="AR63" s="53">
        <v>7373371.0300000003</v>
      </c>
      <c r="AS63" s="37">
        <f t="shared" si="96"/>
        <v>1.5638866857211997E-3</v>
      </c>
      <c r="AT63" s="53">
        <v>9096932.9399999995</v>
      </c>
      <c r="AU63" s="51">
        <f t="shared" si="97"/>
        <v>1.8763862334311356E-3</v>
      </c>
      <c r="AV63" s="53">
        <v>6482942.6799999997</v>
      </c>
      <c r="AW63" s="51">
        <f t="shared" si="98"/>
        <v>1.3347654170121435E-3</v>
      </c>
      <c r="AX63" s="53">
        <v>4586013.42</v>
      </c>
      <c r="AY63" s="51">
        <f t="shared" si="99"/>
        <v>9.6008933320837139E-4</v>
      </c>
      <c r="AZ63" s="53">
        <v>5902284.8600000003</v>
      </c>
      <c r="BA63" s="51">
        <f t="shared" si="100"/>
        <v>1.1659788896596693E-3</v>
      </c>
      <c r="BB63" s="53">
        <v>5123483.53</v>
      </c>
      <c r="BC63" s="51">
        <f t="shared" si="101"/>
        <v>1.0815974511687598E-3</v>
      </c>
    </row>
    <row r="64" spans="1:55" x14ac:dyDescent="0.15">
      <c r="A64" s="52" t="s">
        <v>84</v>
      </c>
      <c r="B64" s="52" t="s">
        <v>70</v>
      </c>
      <c r="C64" s="59" t="s">
        <v>85</v>
      </c>
      <c r="D64" s="41">
        <v>1376789.4</v>
      </c>
      <c r="E64" s="51">
        <f t="shared" si="19"/>
        <v>3.6347444010327459E-4</v>
      </c>
      <c r="F64" s="41">
        <v>426016</v>
      </c>
      <c r="G64" s="34">
        <f t="shared" si="20"/>
        <v>3.9947451766259831E-4</v>
      </c>
      <c r="H64" s="41">
        <v>1968719.88</v>
      </c>
      <c r="I64" s="42">
        <f t="shared" si="21"/>
        <v>5.6759482885019501E-4</v>
      </c>
      <c r="J64" s="50">
        <v>0</v>
      </c>
      <c r="K64" s="42">
        <f t="shared" si="22"/>
        <v>0</v>
      </c>
      <c r="L64" s="30">
        <v>826933.68</v>
      </c>
      <c r="M64" s="20">
        <f t="shared" si="23"/>
        <v>2.3743429308944856E-4</v>
      </c>
      <c r="N64" s="50">
        <v>0</v>
      </c>
      <c r="O64" s="34">
        <f t="shared" si="24"/>
        <v>0</v>
      </c>
      <c r="P64" s="30">
        <v>1287441.44</v>
      </c>
      <c r="Q64" s="5">
        <f t="shared" si="25"/>
        <v>3.7612467505490182E-4</v>
      </c>
      <c r="R64" s="30">
        <v>1585741.54</v>
      </c>
      <c r="S64" s="5">
        <f t="shared" si="83"/>
        <v>4.7090095065395688E-4</v>
      </c>
      <c r="T64" s="12">
        <v>816941.54</v>
      </c>
      <c r="U64" s="5">
        <f t="shared" si="84"/>
        <v>2.4405682899226281E-4</v>
      </c>
      <c r="V64" s="30">
        <v>1497459.14</v>
      </c>
      <c r="W64" s="5">
        <f t="shared" si="85"/>
        <v>4.6710917020945444E-4</v>
      </c>
      <c r="X64" s="60">
        <v>1734594.8</v>
      </c>
      <c r="Y64" s="5">
        <f t="shared" si="86"/>
        <v>5.3139648005739244E-4</v>
      </c>
      <c r="Z64" s="60">
        <v>2226851.13</v>
      </c>
      <c r="AA64" s="5">
        <f t="shared" si="87"/>
        <v>6.9699918996530804E-4</v>
      </c>
      <c r="AB64" s="12">
        <v>5941663.5499999998</v>
      </c>
      <c r="AC64" s="5">
        <f t="shared" si="88"/>
        <v>1.7902015451978159E-3</v>
      </c>
      <c r="AD64" s="30">
        <v>6373039.4900000002</v>
      </c>
      <c r="AE64" s="20">
        <f t="shared" si="89"/>
        <v>1.7876581265563671E-3</v>
      </c>
      <c r="AF64" s="30">
        <v>4399610.0599999996</v>
      </c>
      <c r="AG64" s="5">
        <f t="shared" si="90"/>
        <v>1.1330686383433065E-3</v>
      </c>
      <c r="AH64" s="30">
        <v>4517803.91</v>
      </c>
      <c r="AI64" s="20">
        <f t="shared" si="91"/>
        <v>1.1564713474696876E-3</v>
      </c>
      <c r="AJ64" s="30">
        <v>6393541.4299999997</v>
      </c>
      <c r="AK64" s="20">
        <f t="shared" si="92"/>
        <v>1.6448256156057811E-3</v>
      </c>
      <c r="AL64" s="30">
        <v>7344161.5</v>
      </c>
      <c r="AM64" s="20">
        <f t="shared" si="93"/>
        <v>1.8168516205201307E-3</v>
      </c>
      <c r="AN64" s="53">
        <v>6323543.5800000001</v>
      </c>
      <c r="AO64" s="51">
        <f t="shared" si="94"/>
        <v>1.4522987797343213E-3</v>
      </c>
      <c r="AP64" s="53">
        <v>6013889.8099999996</v>
      </c>
      <c r="AQ64" s="51">
        <f t="shared" si="95"/>
        <v>1.3169665863080029E-3</v>
      </c>
      <c r="AR64" s="53">
        <v>5610827.0999999996</v>
      </c>
      <c r="AS64" s="37">
        <f t="shared" si="96"/>
        <v>1.1900523874184708E-3</v>
      </c>
      <c r="AT64" s="53">
        <v>5027318.41</v>
      </c>
      <c r="AU64" s="51">
        <f t="shared" si="97"/>
        <v>1.0369638995710688E-3</v>
      </c>
      <c r="AV64" s="53">
        <v>4814680.24</v>
      </c>
      <c r="AW64" s="51">
        <f t="shared" si="98"/>
        <v>9.91288832176398E-4</v>
      </c>
      <c r="AX64" s="53">
        <v>2385357.15</v>
      </c>
      <c r="AY64" s="51">
        <f t="shared" si="99"/>
        <v>4.9937838071292015E-4</v>
      </c>
      <c r="AZ64" s="53">
        <v>3151995.27</v>
      </c>
      <c r="BA64" s="51">
        <f t="shared" si="100"/>
        <v>6.2266732838223756E-4</v>
      </c>
      <c r="BB64" s="53">
        <v>6699588.96</v>
      </c>
      <c r="BC64" s="51">
        <f t="shared" si="101"/>
        <v>1.4143225601457845E-3</v>
      </c>
    </row>
    <row r="65" spans="1:55" x14ac:dyDescent="0.15">
      <c r="A65" s="52" t="s">
        <v>86</v>
      </c>
      <c r="B65" s="52" t="s">
        <v>70</v>
      </c>
      <c r="C65" s="59" t="s">
        <v>87</v>
      </c>
      <c r="D65" s="41">
        <v>26106411.309999999</v>
      </c>
      <c r="E65" s="51">
        <f t="shared" si="19"/>
        <v>6.8921312395403729E-3</v>
      </c>
      <c r="F65" s="50">
        <v>0</v>
      </c>
      <c r="G65" s="34">
        <f>F66/$F$127</f>
        <v>1.7103719966826192E-2</v>
      </c>
      <c r="H65" s="41">
        <v>27068020.699999999</v>
      </c>
      <c r="I65" s="42">
        <f t="shared" si="21"/>
        <v>7.8038875579038887E-3</v>
      </c>
      <c r="J65" s="41">
        <v>20000</v>
      </c>
      <c r="K65" s="42">
        <f t="shared" si="22"/>
        <v>2.083587500731292E-5</v>
      </c>
      <c r="L65" s="30">
        <v>30645811.140000001</v>
      </c>
      <c r="M65" s="20">
        <f t="shared" si="23"/>
        <v>8.7992141088976423E-3</v>
      </c>
      <c r="N65" s="50">
        <v>0</v>
      </c>
      <c r="O65" s="34">
        <f t="shared" si="24"/>
        <v>0</v>
      </c>
      <c r="P65" s="30">
        <v>29349051.07</v>
      </c>
      <c r="Q65" s="5">
        <f t="shared" si="25"/>
        <v>8.5742946854914567E-3</v>
      </c>
      <c r="R65" s="30">
        <v>16949347.329999998</v>
      </c>
      <c r="S65" s="5">
        <f t="shared" si="83"/>
        <v>5.0332690223030326E-3</v>
      </c>
      <c r="T65" s="12">
        <v>21866278.579999998</v>
      </c>
      <c r="U65" s="5">
        <f t="shared" si="84"/>
        <v>6.5324314541481618E-3</v>
      </c>
      <c r="V65" s="30">
        <v>20099690.170000002</v>
      </c>
      <c r="W65" s="5">
        <f t="shared" si="85"/>
        <v>6.2697868315631173E-3</v>
      </c>
      <c r="X65" s="60">
        <v>21240039.68</v>
      </c>
      <c r="Y65" s="5">
        <f t="shared" si="86"/>
        <v>6.506927336707883E-3</v>
      </c>
      <c r="Z65" s="60">
        <v>16012996.560000001</v>
      </c>
      <c r="AA65" s="5">
        <f t="shared" si="87"/>
        <v>5.0120304320645202E-3</v>
      </c>
      <c r="AB65" s="12">
        <v>21406701.030000001</v>
      </c>
      <c r="AC65" s="5">
        <f t="shared" si="88"/>
        <v>6.4497609026505174E-3</v>
      </c>
      <c r="AD65" s="30">
        <v>27806977.829999998</v>
      </c>
      <c r="AE65" s="20">
        <f t="shared" si="89"/>
        <v>7.79994694380471E-3</v>
      </c>
      <c r="AF65" s="30">
        <v>32233119.370000001</v>
      </c>
      <c r="AG65" s="5">
        <f t="shared" si="90"/>
        <v>8.3012667431993196E-3</v>
      </c>
      <c r="AH65" s="30">
        <v>24439851.789999999</v>
      </c>
      <c r="AI65" s="20">
        <f t="shared" si="91"/>
        <v>6.2561343729371282E-3</v>
      </c>
      <c r="AJ65" s="30">
        <v>27731603.359999999</v>
      </c>
      <c r="AK65" s="20">
        <f t="shared" si="92"/>
        <v>7.1343326805262215E-3</v>
      </c>
      <c r="AL65" s="30">
        <v>28744961.050000001</v>
      </c>
      <c r="AM65" s="20">
        <f t="shared" si="93"/>
        <v>7.1111357049379346E-3</v>
      </c>
      <c r="AN65" s="53">
        <v>28739092.460000001</v>
      </c>
      <c r="AO65" s="51">
        <f t="shared" si="94"/>
        <v>6.600373411252719E-3</v>
      </c>
      <c r="AP65" s="53">
        <v>36204328.600000001</v>
      </c>
      <c r="AQ65" s="51">
        <f t="shared" si="95"/>
        <v>7.9282947563542421E-3</v>
      </c>
      <c r="AR65" s="53">
        <v>31765734.609999999</v>
      </c>
      <c r="AS65" s="37">
        <f t="shared" si="96"/>
        <v>6.7374894355115749E-3</v>
      </c>
      <c r="AT65" s="53">
        <v>33188787.66</v>
      </c>
      <c r="AU65" s="51">
        <f t="shared" si="97"/>
        <v>6.8457121405902282E-3</v>
      </c>
      <c r="AV65" s="53">
        <v>30277875.199999999</v>
      </c>
      <c r="AW65" s="51">
        <f t="shared" si="98"/>
        <v>6.2338759900264365E-3</v>
      </c>
      <c r="AX65" s="53">
        <v>39278237.920000002</v>
      </c>
      <c r="AY65" s="51">
        <f t="shared" si="99"/>
        <v>8.2229626912458022E-3</v>
      </c>
      <c r="AZ65" s="53">
        <v>39920522.740000002</v>
      </c>
      <c r="BA65" s="51">
        <f t="shared" si="100"/>
        <v>7.8861810100806923E-3</v>
      </c>
      <c r="BB65" s="53">
        <v>32418546.09</v>
      </c>
      <c r="BC65" s="51">
        <f t="shared" si="101"/>
        <v>6.84374539631651E-3</v>
      </c>
    </row>
    <row r="66" spans="1:55" x14ac:dyDescent="0.15">
      <c r="A66" s="52" t="s">
        <v>88</v>
      </c>
      <c r="B66" s="52" t="s">
        <v>70</v>
      </c>
      <c r="C66" s="59" t="s">
        <v>89</v>
      </c>
      <c r="D66" s="41">
        <v>426682558.35000002</v>
      </c>
      <c r="E66" s="51">
        <f t="shared" si="19"/>
        <v>0.11264482715954893</v>
      </c>
      <c r="F66" s="41">
        <v>18240108.050000001</v>
      </c>
      <c r="G66" s="34">
        <f>F67/$F$127</f>
        <v>1.4358405994358877E-3</v>
      </c>
      <c r="H66" s="41">
        <v>375830827.05000001</v>
      </c>
      <c r="I66" s="42">
        <f t="shared" si="21"/>
        <v>0.10835448766640789</v>
      </c>
      <c r="J66" s="41">
        <v>5738650.7800000003</v>
      </c>
      <c r="K66" s="42">
        <f t="shared" si="22"/>
        <v>5.9784905181349398E-3</v>
      </c>
      <c r="L66" s="30">
        <v>395639874.67000002</v>
      </c>
      <c r="M66" s="20">
        <f t="shared" si="23"/>
        <v>0.11359855842401953</v>
      </c>
      <c r="N66" s="30">
        <v>43935</v>
      </c>
      <c r="O66" s="34">
        <f t="shared" si="24"/>
        <v>4.5594396273045205E-5</v>
      </c>
      <c r="P66" s="30">
        <v>412778932.54000002</v>
      </c>
      <c r="Q66" s="5">
        <f t="shared" si="25"/>
        <v>0.12059293498515687</v>
      </c>
      <c r="R66" s="30">
        <v>412670975.56</v>
      </c>
      <c r="S66" s="5">
        <f t="shared" si="83"/>
        <v>0.12254654986114559</v>
      </c>
      <c r="T66" s="12">
        <v>395223390.51999998</v>
      </c>
      <c r="U66" s="5">
        <f t="shared" si="84"/>
        <v>0.1180708321355307</v>
      </c>
      <c r="V66" s="30">
        <v>363349474.08999997</v>
      </c>
      <c r="W66" s="5">
        <f t="shared" si="85"/>
        <v>0.11334123703583764</v>
      </c>
      <c r="X66" s="60">
        <v>357948458.31999999</v>
      </c>
      <c r="Y66" s="5">
        <f t="shared" si="86"/>
        <v>0.10965820420608792</v>
      </c>
      <c r="Z66" s="60">
        <v>333389790.20999998</v>
      </c>
      <c r="AA66" s="5">
        <f t="shared" si="87"/>
        <v>0.10435022377049245</v>
      </c>
      <c r="AB66" s="12">
        <v>353537332.98000002</v>
      </c>
      <c r="AC66" s="5">
        <f t="shared" si="88"/>
        <v>0.10651950829257419</v>
      </c>
      <c r="AD66" s="30">
        <v>409384717.76999998</v>
      </c>
      <c r="AE66" s="20">
        <f t="shared" si="89"/>
        <v>0.11483373337916115</v>
      </c>
      <c r="AF66" s="30">
        <v>395874940.62</v>
      </c>
      <c r="AG66" s="5">
        <f t="shared" si="90"/>
        <v>0.10195300806329659</v>
      </c>
      <c r="AH66" s="30">
        <v>393736942.94999999</v>
      </c>
      <c r="AI66" s="20">
        <f t="shared" si="91"/>
        <v>0.1007891227758006</v>
      </c>
      <c r="AJ66" s="30">
        <v>392566729.62</v>
      </c>
      <c r="AK66" s="20">
        <f t="shared" si="92"/>
        <v>0.10099313811962971</v>
      </c>
      <c r="AL66" s="30">
        <v>402291626.08999997</v>
      </c>
      <c r="AM66" s="20">
        <f t="shared" si="93"/>
        <v>9.9521802833896694E-2</v>
      </c>
      <c r="AN66" s="53">
        <v>432402727.05000001</v>
      </c>
      <c r="AO66" s="51">
        <f t="shared" si="94"/>
        <v>9.9307918875528298E-2</v>
      </c>
      <c r="AP66" s="53">
        <v>439526058.72000003</v>
      </c>
      <c r="AQ66" s="51">
        <f t="shared" si="95"/>
        <v>9.6250704857176184E-2</v>
      </c>
      <c r="AR66" s="53">
        <v>446924172.86000001</v>
      </c>
      <c r="AS66" s="37">
        <f t="shared" si="96"/>
        <v>9.4792295222761072E-2</v>
      </c>
      <c r="AT66" s="53">
        <v>443978038.97000003</v>
      </c>
      <c r="AU66" s="51">
        <f t="shared" si="97"/>
        <v>9.1577489442179E-2</v>
      </c>
      <c r="AV66" s="53">
        <v>471403858.69</v>
      </c>
      <c r="AW66" s="51">
        <f t="shared" si="98"/>
        <v>9.7056784100008647E-2</v>
      </c>
      <c r="AX66" s="53">
        <v>478729532.37</v>
      </c>
      <c r="AY66" s="51">
        <f t="shared" si="99"/>
        <v>0.10022280255784091</v>
      </c>
      <c r="AZ66" s="53">
        <v>495212608.16000003</v>
      </c>
      <c r="BA66" s="51">
        <f t="shared" si="100"/>
        <v>9.7827783765737406E-2</v>
      </c>
      <c r="BB66" s="53">
        <v>434061486.57999998</v>
      </c>
      <c r="BC66" s="51">
        <f t="shared" si="101"/>
        <v>9.1632928023768004E-2</v>
      </c>
    </row>
    <row r="67" spans="1:55" x14ac:dyDescent="0.15">
      <c r="A67" s="52" t="s">
        <v>90</v>
      </c>
      <c r="B67" s="52" t="s">
        <v>70</v>
      </c>
      <c r="C67" s="59" t="s">
        <v>91</v>
      </c>
      <c r="D67" s="41">
        <v>306269057.49000001</v>
      </c>
      <c r="E67" s="51">
        <f t="shared" si="19"/>
        <v>8.0855484645752929E-2</v>
      </c>
      <c r="F67" s="41">
        <v>1531239.27</v>
      </c>
      <c r="G67" s="34">
        <f>F68/$F$127</f>
        <v>1.88838848969338E-3</v>
      </c>
      <c r="H67" s="41">
        <v>272684837.25</v>
      </c>
      <c r="I67" s="42">
        <f t="shared" si="21"/>
        <v>7.8616823602633126E-2</v>
      </c>
      <c r="J67" s="41">
        <v>1086310.31</v>
      </c>
      <c r="K67" s="42">
        <f t="shared" si="22"/>
        <v>1.1317112919157675E-3</v>
      </c>
      <c r="L67" s="30">
        <v>251320907.47999999</v>
      </c>
      <c r="M67" s="20">
        <f t="shared" si="23"/>
        <v>7.2160807389188092E-2</v>
      </c>
      <c r="N67" s="30">
        <v>400853.6</v>
      </c>
      <c r="O67" s="34">
        <f t="shared" si="24"/>
        <v>4.1599357882956081E-4</v>
      </c>
      <c r="P67" s="30">
        <v>267387962.09999999</v>
      </c>
      <c r="Q67" s="5">
        <f t="shared" si="25"/>
        <v>7.8117114482857491E-2</v>
      </c>
      <c r="R67" s="30">
        <v>233025478.36000001</v>
      </c>
      <c r="S67" s="5">
        <f t="shared" si="83"/>
        <v>6.9199120107755432E-2</v>
      </c>
      <c r="T67" s="12">
        <v>222834426.22999999</v>
      </c>
      <c r="U67" s="5">
        <f t="shared" si="84"/>
        <v>6.6570569365347873E-2</v>
      </c>
      <c r="V67" s="30">
        <v>244440185.09</v>
      </c>
      <c r="W67" s="5">
        <f t="shared" si="85"/>
        <v>7.6249327259263561E-2</v>
      </c>
      <c r="X67" s="60">
        <v>220377719.83000001</v>
      </c>
      <c r="Y67" s="5">
        <f t="shared" si="86"/>
        <v>6.7513141743960156E-2</v>
      </c>
      <c r="Z67" s="60">
        <v>222028722.30000001</v>
      </c>
      <c r="AA67" s="5">
        <f t="shared" si="87"/>
        <v>6.9494470244237813E-2</v>
      </c>
      <c r="AB67" s="12">
        <v>217086804.63999999</v>
      </c>
      <c r="AC67" s="5">
        <f t="shared" si="88"/>
        <v>6.5407462041263575E-2</v>
      </c>
      <c r="AD67" s="30">
        <v>255421977.66999999</v>
      </c>
      <c r="AE67" s="20">
        <f t="shared" si="89"/>
        <v>7.1646688334403269E-2</v>
      </c>
      <c r="AF67" s="30">
        <v>256541441.68000001</v>
      </c>
      <c r="AG67" s="5">
        <f t="shared" si="90"/>
        <v>6.6069278422139624E-2</v>
      </c>
      <c r="AH67" s="30">
        <v>251107509.59999999</v>
      </c>
      <c r="AI67" s="20">
        <f t="shared" si="91"/>
        <v>6.4278717220125986E-2</v>
      </c>
      <c r="AJ67" s="30">
        <v>213231744.61000001</v>
      </c>
      <c r="AK67" s="20">
        <f t="shared" si="92"/>
        <v>5.4856770607465667E-2</v>
      </c>
      <c r="AL67" s="30">
        <v>249052481.88999999</v>
      </c>
      <c r="AM67" s="20">
        <f t="shared" si="93"/>
        <v>6.1612398544940356E-2</v>
      </c>
      <c r="AN67" s="53">
        <v>267694083.63</v>
      </c>
      <c r="AO67" s="51">
        <f t="shared" si="94"/>
        <v>6.1480052454694449E-2</v>
      </c>
      <c r="AP67" s="53">
        <v>263351186.41999999</v>
      </c>
      <c r="AQ67" s="51">
        <f t="shared" si="95"/>
        <v>5.767061318666062E-2</v>
      </c>
      <c r="AR67" s="53">
        <v>267650291.84999999</v>
      </c>
      <c r="AS67" s="37">
        <f t="shared" si="96"/>
        <v>5.6768434159973132E-2</v>
      </c>
      <c r="AT67" s="53">
        <v>258613840.63</v>
      </c>
      <c r="AU67" s="51">
        <f t="shared" si="97"/>
        <v>5.3343193088646178E-2</v>
      </c>
      <c r="AV67" s="53">
        <v>260559313.80000001</v>
      </c>
      <c r="AW67" s="51">
        <f t="shared" si="98"/>
        <v>5.364624959797655E-2</v>
      </c>
      <c r="AX67" s="53">
        <v>256031746.56999999</v>
      </c>
      <c r="AY67" s="51">
        <f t="shared" si="99"/>
        <v>5.3600660602638621E-2</v>
      </c>
      <c r="AZ67" s="53">
        <v>278914767.52999997</v>
      </c>
      <c r="BA67" s="51">
        <f t="shared" si="100"/>
        <v>5.5098786091851572E-2</v>
      </c>
      <c r="BB67" s="53">
        <v>248781794.97999999</v>
      </c>
      <c r="BC67" s="51">
        <f t="shared" si="101"/>
        <v>5.2519297421759634E-2</v>
      </c>
    </row>
    <row r="68" spans="1:55" x14ac:dyDescent="0.15">
      <c r="A68" s="52" t="s">
        <v>92</v>
      </c>
      <c r="B68" s="52" t="s">
        <v>70</v>
      </c>
      <c r="C68" s="59" t="s">
        <v>93</v>
      </c>
      <c r="D68" s="41">
        <v>99317047.939999998</v>
      </c>
      <c r="E68" s="51">
        <f t="shared" si="19"/>
        <v>2.6219847707065137E-2</v>
      </c>
      <c r="F68" s="41">
        <v>2013854.89</v>
      </c>
      <c r="G68" s="34">
        <f>F69/$F$127</f>
        <v>2.587161124237093E-3</v>
      </c>
      <c r="H68" s="41">
        <v>84794265.609999999</v>
      </c>
      <c r="I68" s="42">
        <f t="shared" si="21"/>
        <v>2.4446741847492254E-2</v>
      </c>
      <c r="J68" s="41">
        <v>274058.21000000002</v>
      </c>
      <c r="K68" s="42">
        <f t="shared" si="22"/>
        <v>2.8551213041439578E-4</v>
      </c>
      <c r="L68" s="30">
        <v>78352877.409999996</v>
      </c>
      <c r="M68" s="20">
        <f t="shared" si="23"/>
        <v>2.2497160908197103E-2</v>
      </c>
      <c r="N68" s="30">
        <v>149329.01</v>
      </c>
      <c r="O68" s="34">
        <f t="shared" si="24"/>
        <v>1.5496906923868285E-4</v>
      </c>
      <c r="P68" s="30">
        <v>82209340.530000001</v>
      </c>
      <c r="Q68" s="5">
        <f t="shared" si="25"/>
        <v>2.4017373165589589E-2</v>
      </c>
      <c r="R68" s="30">
        <v>82895121.049999997</v>
      </c>
      <c r="S68" s="5">
        <f t="shared" si="83"/>
        <v>2.4616490343703695E-2</v>
      </c>
      <c r="T68" s="12">
        <v>86222624.969999999</v>
      </c>
      <c r="U68" s="5">
        <f t="shared" si="84"/>
        <v>2.575853890055254E-2</v>
      </c>
      <c r="V68" s="30">
        <v>77429775.069999993</v>
      </c>
      <c r="W68" s="5">
        <f t="shared" si="85"/>
        <v>2.4153018280320092E-2</v>
      </c>
      <c r="X68" s="60">
        <v>65685149.630000003</v>
      </c>
      <c r="Y68" s="5">
        <f t="shared" si="86"/>
        <v>2.012277294122243E-2</v>
      </c>
      <c r="Z68" s="60">
        <v>57158452.710000001</v>
      </c>
      <c r="AA68" s="5">
        <f t="shared" si="87"/>
        <v>1.7890461873192379E-2</v>
      </c>
      <c r="AB68" s="12">
        <v>65533506.420000002</v>
      </c>
      <c r="AC68" s="5">
        <f t="shared" si="88"/>
        <v>1.9745006338387334E-2</v>
      </c>
      <c r="AD68" s="30">
        <v>65769797.57</v>
      </c>
      <c r="AE68" s="20">
        <f t="shared" si="89"/>
        <v>1.8448640290471149E-2</v>
      </c>
      <c r="AF68" s="30">
        <v>63693391.149999999</v>
      </c>
      <c r="AG68" s="5">
        <f t="shared" si="90"/>
        <v>1.6403495536556283E-2</v>
      </c>
      <c r="AH68" s="30">
        <v>61182839.509999998</v>
      </c>
      <c r="AI68" s="20">
        <f t="shared" si="91"/>
        <v>1.5661636108980952E-2</v>
      </c>
      <c r="AJ68" s="30">
        <v>52275079.170000002</v>
      </c>
      <c r="AK68" s="20">
        <f t="shared" si="92"/>
        <v>1.3448476125169365E-2</v>
      </c>
      <c r="AL68" s="30">
        <v>63611842.759999998</v>
      </c>
      <c r="AM68" s="20">
        <f t="shared" si="93"/>
        <v>1.573675627949872E-2</v>
      </c>
      <c r="AN68" s="53">
        <v>65774090.969999999</v>
      </c>
      <c r="AO68" s="51">
        <f t="shared" si="94"/>
        <v>1.5106028897465941E-2</v>
      </c>
      <c r="AP68" s="53">
        <v>59205009.140000001</v>
      </c>
      <c r="AQ68" s="51">
        <f t="shared" si="95"/>
        <v>1.2965155871294543E-2</v>
      </c>
      <c r="AR68" s="53">
        <v>61726059.729999997</v>
      </c>
      <c r="AS68" s="37">
        <f t="shared" si="96"/>
        <v>1.3092052818312942E-2</v>
      </c>
      <c r="AT68" s="53">
        <v>60942380.159999996</v>
      </c>
      <c r="AU68" s="51">
        <f t="shared" si="97"/>
        <v>1.2570329353747085E-2</v>
      </c>
      <c r="AV68" s="53">
        <v>55655352.579999998</v>
      </c>
      <c r="AW68" s="51">
        <f t="shared" si="98"/>
        <v>1.1458814856496862E-2</v>
      </c>
      <c r="AX68" s="53">
        <v>61721767.689999998</v>
      </c>
      <c r="AY68" s="51">
        <f t="shared" si="99"/>
        <v>1.2921551979656897E-2</v>
      </c>
      <c r="AZ68" s="53">
        <v>59114983.009999998</v>
      </c>
      <c r="BA68" s="51">
        <f t="shared" si="100"/>
        <v>1.1677989776360947E-2</v>
      </c>
      <c r="BB68" s="53">
        <v>50843435.490000002</v>
      </c>
      <c r="BC68" s="51">
        <f t="shared" si="101"/>
        <v>1.0733347714040034E-2</v>
      </c>
    </row>
    <row r="69" spans="1:55" x14ac:dyDescent="0.15">
      <c r="A69" s="52" t="s">
        <v>94</v>
      </c>
      <c r="B69" s="52" t="s">
        <v>70</v>
      </c>
      <c r="C69" s="59" t="s">
        <v>95</v>
      </c>
      <c r="D69" s="41">
        <v>6234467.6399999997</v>
      </c>
      <c r="E69" s="51">
        <f t="shared" si="19"/>
        <v>1.6459086878436047E-3</v>
      </c>
      <c r="F69" s="41">
        <v>2759054.67</v>
      </c>
      <c r="G69" s="34">
        <f>F71/$F$127</f>
        <v>1.0578510727104404E-2</v>
      </c>
      <c r="H69" s="41">
        <v>8352601.3799999999</v>
      </c>
      <c r="I69" s="42">
        <f t="shared" si="21"/>
        <v>2.4081096548560291E-3</v>
      </c>
      <c r="J69" s="41">
        <v>1283839.6299999999</v>
      </c>
      <c r="K69" s="42">
        <f t="shared" si="22"/>
        <v>1.3374961030057431E-3</v>
      </c>
      <c r="L69" s="30">
        <v>7264125.21</v>
      </c>
      <c r="M69" s="20">
        <f t="shared" si="23"/>
        <v>2.0857203858834143E-3</v>
      </c>
      <c r="N69" s="30">
        <v>496938.06</v>
      </c>
      <c r="O69" s="34">
        <f t="shared" si="24"/>
        <v>5.1570708616816474E-4</v>
      </c>
      <c r="P69" s="30">
        <v>6833692.9699999997</v>
      </c>
      <c r="Q69" s="5">
        <f t="shared" si="25"/>
        <v>1.996456279802689E-3</v>
      </c>
      <c r="R69" s="30">
        <v>6980859.0700000003</v>
      </c>
      <c r="S69" s="5">
        <f t="shared" si="83"/>
        <v>2.073032136399919E-3</v>
      </c>
      <c r="T69" s="12">
        <v>7069548</v>
      </c>
      <c r="U69" s="5">
        <f t="shared" si="84"/>
        <v>2.1119889035004801E-3</v>
      </c>
      <c r="V69" s="30">
        <v>9029484.0500000007</v>
      </c>
      <c r="W69" s="5">
        <f t="shared" si="85"/>
        <v>2.8166076050762925E-3</v>
      </c>
      <c r="X69" s="60">
        <v>5286335.54</v>
      </c>
      <c r="Y69" s="5">
        <f t="shared" si="86"/>
        <v>1.6194791419634688E-3</v>
      </c>
      <c r="Z69" s="60">
        <v>4208253.16</v>
      </c>
      <c r="AA69" s="5">
        <f t="shared" si="87"/>
        <v>1.3171733863003891E-3</v>
      </c>
      <c r="AB69" s="12">
        <v>5886846.2199999997</v>
      </c>
      <c r="AC69" s="5">
        <f t="shared" si="88"/>
        <v>1.7736852837091257E-3</v>
      </c>
      <c r="AD69" s="30">
        <v>12695147.960000001</v>
      </c>
      <c r="AE69" s="20">
        <f t="shared" si="89"/>
        <v>3.5610299377776939E-3</v>
      </c>
      <c r="AF69" s="30">
        <v>14292523.09</v>
      </c>
      <c r="AG69" s="5">
        <f t="shared" si="90"/>
        <v>3.6808738627342281E-3</v>
      </c>
      <c r="AH69" s="30">
        <v>9734775.4399999995</v>
      </c>
      <c r="AI69" s="20">
        <f t="shared" si="91"/>
        <v>2.4919162262648136E-3</v>
      </c>
      <c r="AJ69" s="30">
        <v>10610498.699999999</v>
      </c>
      <c r="AK69" s="20">
        <f t="shared" si="92"/>
        <v>2.7296953100547656E-3</v>
      </c>
      <c r="AL69" s="30">
        <v>17615336.48</v>
      </c>
      <c r="AM69" s="20">
        <f t="shared" si="93"/>
        <v>4.3578089383921334E-3</v>
      </c>
      <c r="AN69" s="53">
        <v>12944196.689999999</v>
      </c>
      <c r="AO69" s="51">
        <f t="shared" si="94"/>
        <v>2.9728333203845872E-3</v>
      </c>
      <c r="AP69" s="53">
        <v>16407531.6</v>
      </c>
      <c r="AQ69" s="51">
        <f t="shared" si="95"/>
        <v>3.5930440303482527E-3</v>
      </c>
      <c r="AR69" s="53">
        <v>14865643.720000001</v>
      </c>
      <c r="AS69" s="37">
        <f t="shared" si="96"/>
        <v>3.1529923279044543E-3</v>
      </c>
      <c r="AT69" s="53">
        <v>20080442.170000002</v>
      </c>
      <c r="AU69" s="51">
        <f t="shared" si="97"/>
        <v>4.141908651796442E-3</v>
      </c>
      <c r="AV69" s="53">
        <v>25277330.559999999</v>
      </c>
      <c r="AW69" s="51">
        <f t="shared" si="98"/>
        <v>5.2043197558970548E-3</v>
      </c>
      <c r="AX69" s="53">
        <v>30294481.149999999</v>
      </c>
      <c r="AY69" s="51">
        <f t="shared" si="99"/>
        <v>6.3421986687507495E-3</v>
      </c>
      <c r="AZ69" s="53">
        <v>42739656.119999997</v>
      </c>
      <c r="BA69" s="51">
        <f t="shared" si="100"/>
        <v>8.4430924581355565E-3</v>
      </c>
      <c r="BB69" s="53">
        <v>28936871.989999998</v>
      </c>
      <c r="BC69" s="51">
        <f t="shared" si="101"/>
        <v>6.1087435542474897E-3</v>
      </c>
    </row>
    <row r="70" spans="1:55" x14ac:dyDescent="0.15">
      <c r="A70" s="52" t="s">
        <v>96</v>
      </c>
      <c r="B70" s="52" t="s">
        <v>70</v>
      </c>
      <c r="C70" s="59" t="s">
        <v>97</v>
      </c>
      <c r="D70" s="41">
        <v>1763434.06</v>
      </c>
      <c r="E70" s="51">
        <f t="shared" ref="E70:E127" si="102">D70/$D$127</f>
        <v>4.6554920281747115E-4</v>
      </c>
      <c r="F70" s="50">
        <v>0</v>
      </c>
      <c r="G70" s="34">
        <f>F72/$F$127</f>
        <v>3.5428463124342988E-2</v>
      </c>
      <c r="H70" s="41">
        <v>1495861.34</v>
      </c>
      <c r="I70" s="42">
        <f t="shared" ref="I70:I127" si="103">H70/$H$127</f>
        <v>4.312666163867475E-4</v>
      </c>
      <c r="J70" s="50">
        <v>0</v>
      </c>
      <c r="K70" s="42">
        <f t="shared" ref="K70:K127" si="104">J70/$J$127</f>
        <v>0</v>
      </c>
      <c r="L70" s="30">
        <v>1138797.6200000001</v>
      </c>
      <c r="M70" s="20">
        <f t="shared" ref="M70:M127" si="105">L70/$L$127</f>
        <v>3.2697858899234395E-4</v>
      </c>
      <c r="N70" s="50">
        <v>0</v>
      </c>
      <c r="O70" s="34">
        <f t="shared" ref="O70:O127" si="106">N70/$N$127</f>
        <v>0</v>
      </c>
      <c r="P70" s="30">
        <v>1356665.01</v>
      </c>
      <c r="Q70" s="5">
        <f t="shared" ref="Q70:Q127" si="107">P70/$P$127</f>
        <v>3.9634826889260695E-4</v>
      </c>
      <c r="R70" s="30">
        <v>1347889.21</v>
      </c>
      <c r="S70" s="5">
        <f t="shared" si="83"/>
        <v>4.0026845129201251E-4</v>
      </c>
      <c r="T70" s="12">
        <v>1535961.11</v>
      </c>
      <c r="U70" s="5">
        <f t="shared" si="84"/>
        <v>4.5886000357141368E-4</v>
      </c>
      <c r="V70" s="30">
        <v>652353.43999999994</v>
      </c>
      <c r="W70" s="5">
        <f t="shared" si="85"/>
        <v>2.034915450458856E-4</v>
      </c>
      <c r="X70" s="60">
        <v>5947832.5</v>
      </c>
      <c r="Y70" s="5">
        <f t="shared" si="86"/>
        <v>1.8221300181869337E-3</v>
      </c>
      <c r="Z70" s="60">
        <v>4191435.41</v>
      </c>
      <c r="AA70" s="5">
        <f t="shared" si="87"/>
        <v>1.3119094699257732E-3</v>
      </c>
      <c r="AB70" s="12">
        <v>1125073.54</v>
      </c>
      <c r="AC70" s="5">
        <f t="shared" si="88"/>
        <v>3.3898055196497569E-4</v>
      </c>
      <c r="AD70" s="30">
        <v>1380188</v>
      </c>
      <c r="AE70" s="20">
        <f t="shared" si="89"/>
        <v>3.871471843610966E-4</v>
      </c>
      <c r="AF70" s="30">
        <v>1309248.96</v>
      </c>
      <c r="AG70" s="5">
        <f t="shared" si="90"/>
        <v>3.3718191297153055E-4</v>
      </c>
      <c r="AH70" s="30">
        <v>1402962.91</v>
      </c>
      <c r="AI70" s="20">
        <f t="shared" si="91"/>
        <v>3.5913165761497024E-4</v>
      </c>
      <c r="AJ70" s="30">
        <v>1222757.4099999999</v>
      </c>
      <c r="AK70" s="20">
        <f t="shared" si="92"/>
        <v>3.1457099819556193E-4</v>
      </c>
      <c r="AL70" s="30">
        <v>1508416.56</v>
      </c>
      <c r="AM70" s="20">
        <f t="shared" si="93"/>
        <v>3.7316296373049549E-4</v>
      </c>
      <c r="AN70" s="53">
        <v>2171465.25</v>
      </c>
      <c r="AO70" s="51">
        <f t="shared" si="94"/>
        <v>4.9871030268292742E-4</v>
      </c>
      <c r="AP70" s="53">
        <v>1573448.4</v>
      </c>
      <c r="AQ70" s="51">
        <f t="shared" si="95"/>
        <v>3.4456550311815393E-4</v>
      </c>
      <c r="AR70" s="53">
        <v>1917952.97</v>
      </c>
      <c r="AS70" s="37">
        <f t="shared" si="96"/>
        <v>4.0679644377294158E-4</v>
      </c>
      <c r="AT70" s="53">
        <v>1579394</v>
      </c>
      <c r="AU70" s="51">
        <f t="shared" si="97"/>
        <v>3.257749813382416E-4</v>
      </c>
      <c r="AV70" s="53">
        <v>1848534.01</v>
      </c>
      <c r="AW70" s="51">
        <f t="shared" si="98"/>
        <v>3.8059248562086315E-4</v>
      </c>
      <c r="AX70" s="53">
        <v>1757568.64</v>
      </c>
      <c r="AY70" s="51">
        <f t="shared" si="99"/>
        <v>3.6794983989504854E-4</v>
      </c>
      <c r="AZ70" s="53">
        <v>2539521.94</v>
      </c>
      <c r="BA70" s="51">
        <f t="shared" si="100"/>
        <v>5.0167503638032967E-4</v>
      </c>
      <c r="BB70" s="53">
        <v>2780386.16</v>
      </c>
      <c r="BC70" s="51">
        <f t="shared" si="101"/>
        <v>5.8695584094536858E-4</v>
      </c>
    </row>
    <row r="71" spans="1:55" x14ac:dyDescent="0.15">
      <c r="A71" s="52" t="s">
        <v>98</v>
      </c>
      <c r="B71" s="52" t="s">
        <v>70</v>
      </c>
      <c r="C71" s="59" t="s">
        <v>99</v>
      </c>
      <c r="D71" s="41">
        <v>41786917.399999999</v>
      </c>
      <c r="E71" s="51">
        <f t="shared" si="102"/>
        <v>1.1031808064186712E-2</v>
      </c>
      <c r="F71" s="41">
        <v>11281357.449999999</v>
      </c>
      <c r="G71" s="34">
        <f>F73/$F$127</f>
        <v>2.3633040123178244E-3</v>
      </c>
      <c r="H71" s="41">
        <v>39264525.359999999</v>
      </c>
      <c r="I71" s="42">
        <f t="shared" si="103"/>
        <v>1.132021969097673E-2</v>
      </c>
      <c r="J71" s="41">
        <v>3065282.13</v>
      </c>
      <c r="K71" s="42">
        <f t="shared" si="104"/>
        <v>3.1933917661414951E-3</v>
      </c>
      <c r="L71" s="30">
        <v>37045005.030000001</v>
      </c>
      <c r="M71" s="20">
        <f t="shared" si="105"/>
        <v>1.0636590085184481E-2</v>
      </c>
      <c r="N71" s="30">
        <v>1085165.2</v>
      </c>
      <c r="O71" s="34">
        <f t="shared" si="106"/>
        <v>1.1261511813023411E-3</v>
      </c>
      <c r="P71" s="30">
        <v>39325533.890000001</v>
      </c>
      <c r="Q71" s="5">
        <f t="shared" si="107"/>
        <v>1.1488913744874313E-2</v>
      </c>
      <c r="R71" s="30">
        <v>35699635.380000003</v>
      </c>
      <c r="S71" s="5">
        <f t="shared" si="83"/>
        <v>1.0601344427441583E-2</v>
      </c>
      <c r="T71" s="12">
        <v>34597267.75</v>
      </c>
      <c r="U71" s="5">
        <f t="shared" si="84"/>
        <v>1.0335745026334784E-2</v>
      </c>
      <c r="V71" s="30">
        <v>29549541.420000002</v>
      </c>
      <c r="W71" s="5">
        <f t="shared" si="85"/>
        <v>9.2175214695781986E-3</v>
      </c>
      <c r="X71" s="60">
        <v>30414005.460000001</v>
      </c>
      <c r="Y71" s="5">
        <f t="shared" si="86"/>
        <v>9.317389540133704E-3</v>
      </c>
      <c r="Z71" s="60">
        <v>26146810.07</v>
      </c>
      <c r="AA71" s="5">
        <f t="shared" si="87"/>
        <v>8.1838903344054088E-3</v>
      </c>
      <c r="AB71" s="12">
        <v>26505447.050000001</v>
      </c>
      <c r="AC71" s="5">
        <f t="shared" si="88"/>
        <v>7.9859944720479664E-3</v>
      </c>
      <c r="AD71" s="30">
        <v>25450235.170000002</v>
      </c>
      <c r="AE71" s="20">
        <f t="shared" si="89"/>
        <v>7.1388730284521057E-3</v>
      </c>
      <c r="AF71" s="30">
        <v>32189289.890000001</v>
      </c>
      <c r="AG71" s="5">
        <f t="shared" si="90"/>
        <v>8.2899789680225128E-3</v>
      </c>
      <c r="AH71" s="30">
        <v>28034814.350000001</v>
      </c>
      <c r="AI71" s="20">
        <f t="shared" si="91"/>
        <v>7.1763759944612196E-3</v>
      </c>
      <c r="AJ71" s="30">
        <v>26674656.329999998</v>
      </c>
      <c r="AK71" s="20">
        <f t="shared" si="92"/>
        <v>6.8624186609931607E-3</v>
      </c>
      <c r="AL71" s="30">
        <v>27725677.559999999</v>
      </c>
      <c r="AM71" s="20">
        <f t="shared" si="93"/>
        <v>6.8589780065300334E-3</v>
      </c>
      <c r="AN71" s="53">
        <v>30380331.309999999</v>
      </c>
      <c r="AO71" s="51">
        <f t="shared" si="94"/>
        <v>6.9773090880536617E-3</v>
      </c>
      <c r="AP71" s="53">
        <v>30099648.260000002</v>
      </c>
      <c r="AQ71" s="51">
        <f t="shared" si="95"/>
        <v>6.5914461804952541E-3</v>
      </c>
      <c r="AR71" s="53">
        <v>34099473.359999999</v>
      </c>
      <c r="AS71" s="37">
        <f t="shared" si="96"/>
        <v>7.2324737438051769E-3</v>
      </c>
      <c r="AT71" s="53">
        <v>32377046.75</v>
      </c>
      <c r="AU71" s="51">
        <f t="shared" si="97"/>
        <v>6.6782777449886643E-3</v>
      </c>
      <c r="AV71" s="53">
        <v>35340687.520000003</v>
      </c>
      <c r="AW71" s="51">
        <f t="shared" si="98"/>
        <v>7.2762524433007429E-3</v>
      </c>
      <c r="AX71" s="53">
        <v>34846337.219999999</v>
      </c>
      <c r="AY71" s="51">
        <f t="shared" si="99"/>
        <v>7.2951371054435013E-3</v>
      </c>
      <c r="AZ71" s="53">
        <v>33528926.879999999</v>
      </c>
      <c r="BA71" s="51">
        <f t="shared" si="100"/>
        <v>6.6235401818648641E-3</v>
      </c>
      <c r="BB71" s="53">
        <v>34419063.219999999</v>
      </c>
      <c r="BC71" s="51">
        <f t="shared" si="101"/>
        <v>7.2660663067201084E-3</v>
      </c>
    </row>
    <row r="72" spans="1:55" x14ac:dyDescent="0.15">
      <c r="A72" s="52" t="s">
        <v>100</v>
      </c>
      <c r="B72" s="52" t="s">
        <v>70</v>
      </c>
      <c r="C72" s="59" t="s">
        <v>101</v>
      </c>
      <c r="D72" s="41">
        <v>15977369.710000001</v>
      </c>
      <c r="E72" s="51">
        <f t="shared" si="102"/>
        <v>4.2180492598688441E-3</v>
      </c>
      <c r="F72" s="41">
        <v>37782365.280000001</v>
      </c>
      <c r="G72" s="34">
        <f>F76/$F$127</f>
        <v>7.8330912091816168E-2</v>
      </c>
      <c r="H72" s="41">
        <v>14725104.029999999</v>
      </c>
      <c r="I72" s="42">
        <f t="shared" si="103"/>
        <v>4.2453438839197208E-3</v>
      </c>
      <c r="J72" s="41">
        <v>13968847.609999999</v>
      </c>
      <c r="K72" s="42">
        <f t="shared" si="104"/>
        <v>1.4552658139908088E-2</v>
      </c>
      <c r="L72" s="30">
        <v>14006504.77</v>
      </c>
      <c r="M72" s="20">
        <f t="shared" si="105"/>
        <v>4.0216339461695873E-3</v>
      </c>
      <c r="N72" s="30">
        <v>2540521.42</v>
      </c>
      <c r="O72" s="34">
        <f t="shared" si="106"/>
        <v>2.6364752558015138E-3</v>
      </c>
      <c r="P72" s="30">
        <v>15078005.73</v>
      </c>
      <c r="Q72" s="5">
        <f t="shared" si="107"/>
        <v>4.4050236612487772E-3</v>
      </c>
      <c r="R72" s="30">
        <v>15637945.18</v>
      </c>
      <c r="S72" s="5">
        <f t="shared" si="83"/>
        <v>4.6438357486280283E-3</v>
      </c>
      <c r="T72" s="12">
        <v>14028697.24</v>
      </c>
      <c r="U72" s="5">
        <f t="shared" si="84"/>
        <v>4.1909967796311468E-3</v>
      </c>
      <c r="V72" s="30">
        <v>16478265.199999999</v>
      </c>
      <c r="W72" s="5">
        <f t="shared" si="85"/>
        <v>5.1401394391724971E-3</v>
      </c>
      <c r="X72" s="60">
        <v>12249904.9</v>
      </c>
      <c r="Y72" s="5">
        <f t="shared" si="86"/>
        <v>3.7527821165483743E-3</v>
      </c>
      <c r="Z72" s="60">
        <v>10537528.01</v>
      </c>
      <c r="AA72" s="5">
        <f t="shared" si="87"/>
        <v>3.2982215956244656E-3</v>
      </c>
      <c r="AB72" s="12">
        <v>12090692.42</v>
      </c>
      <c r="AC72" s="5">
        <f t="shared" si="88"/>
        <v>3.6428815045906663E-3</v>
      </c>
      <c r="AD72" s="30">
        <v>14888097.130000001</v>
      </c>
      <c r="AE72" s="20">
        <f t="shared" si="89"/>
        <v>4.1761592510397303E-3</v>
      </c>
      <c r="AF72" s="30">
        <v>17273260.940000001</v>
      </c>
      <c r="AG72" s="5">
        <f t="shared" si="90"/>
        <v>4.4485283891351106E-3</v>
      </c>
      <c r="AH72" s="30">
        <v>17643968.960000001</v>
      </c>
      <c r="AI72" s="20">
        <f t="shared" si="91"/>
        <v>4.5165184156663726E-3</v>
      </c>
      <c r="AJ72" s="30">
        <v>13400450.119999999</v>
      </c>
      <c r="AK72" s="20">
        <f t="shared" si="92"/>
        <v>3.4474483131680532E-3</v>
      </c>
      <c r="AL72" s="30">
        <v>21349281.48</v>
      </c>
      <c r="AM72" s="20">
        <f t="shared" si="93"/>
        <v>5.2815391728352401E-3</v>
      </c>
      <c r="AN72" s="53">
        <v>16006665.560000001</v>
      </c>
      <c r="AO72" s="51">
        <f t="shared" si="94"/>
        <v>3.6761762714701469E-3</v>
      </c>
      <c r="AP72" s="53">
        <v>31920571.620000001</v>
      </c>
      <c r="AQ72" s="51">
        <f t="shared" si="95"/>
        <v>6.9902056019532435E-3</v>
      </c>
      <c r="AR72" s="53">
        <v>25586509.829999998</v>
      </c>
      <c r="AS72" s="37">
        <f t="shared" si="96"/>
        <v>5.4268803094819429E-3</v>
      </c>
      <c r="AT72" s="53">
        <v>26333345.699999999</v>
      </c>
      <c r="AU72" s="51">
        <f t="shared" si="97"/>
        <v>5.4316688577967023E-3</v>
      </c>
      <c r="AV72" s="53">
        <v>18592453.850000001</v>
      </c>
      <c r="AW72" s="51">
        <f t="shared" si="98"/>
        <v>3.8279783797771118E-3</v>
      </c>
      <c r="AX72" s="53">
        <v>21315151.98</v>
      </c>
      <c r="AY72" s="51">
        <f t="shared" si="99"/>
        <v>4.4623615714829935E-3</v>
      </c>
      <c r="AZ72" s="53">
        <v>18448322.210000001</v>
      </c>
      <c r="BA72" s="51">
        <f t="shared" si="100"/>
        <v>3.6444114028240269E-3</v>
      </c>
      <c r="BB72" s="53">
        <v>20464185.100000001</v>
      </c>
      <c r="BC72" s="51">
        <f t="shared" si="101"/>
        <v>4.3201096119080745E-3</v>
      </c>
    </row>
    <row r="73" spans="1:55" x14ac:dyDescent="0.15">
      <c r="A73" s="52" t="s">
        <v>102</v>
      </c>
      <c r="B73" s="52" t="s">
        <v>70</v>
      </c>
      <c r="C73" s="59" t="s">
        <v>103</v>
      </c>
      <c r="D73" s="41">
        <v>4226861.17</v>
      </c>
      <c r="E73" s="51">
        <f t="shared" si="102"/>
        <v>1.1158976072593401E-3</v>
      </c>
      <c r="F73" s="41">
        <v>2520324.27</v>
      </c>
      <c r="G73" s="34">
        <f>F77/$F$127</f>
        <v>3.2824827942779986E-4</v>
      </c>
      <c r="H73" s="41">
        <v>1989308.89</v>
      </c>
      <c r="I73" s="42">
        <f t="shared" si="103"/>
        <v>5.7353077521100741E-4</v>
      </c>
      <c r="J73" s="41">
        <v>110409.29</v>
      </c>
      <c r="K73" s="42">
        <f t="shared" si="104"/>
        <v>1.150237083043082E-4</v>
      </c>
      <c r="L73" s="30">
        <v>3177098.56</v>
      </c>
      <c r="M73" s="20">
        <f t="shared" si="105"/>
        <v>9.1222811322560343E-4</v>
      </c>
      <c r="N73" s="30">
        <v>52228.93</v>
      </c>
      <c r="O73" s="34">
        <f t="shared" si="106"/>
        <v>5.4201582595587548E-5</v>
      </c>
      <c r="P73" s="30">
        <v>2862200.41</v>
      </c>
      <c r="Q73" s="5">
        <f t="shared" si="107"/>
        <v>8.3618886708606861E-4</v>
      </c>
      <c r="R73" s="30">
        <v>3912543.51</v>
      </c>
      <c r="S73" s="5">
        <f t="shared" si="83"/>
        <v>1.1618668060710379E-3</v>
      </c>
      <c r="T73" s="12">
        <v>2388959.39</v>
      </c>
      <c r="U73" s="5">
        <f t="shared" si="84"/>
        <v>7.1368858696387321E-4</v>
      </c>
      <c r="V73" s="30">
        <v>2411231.02</v>
      </c>
      <c r="W73" s="5">
        <f t="shared" si="85"/>
        <v>7.5214614599467238E-4</v>
      </c>
      <c r="X73" s="60">
        <v>2122866.9500000002</v>
      </c>
      <c r="Y73" s="5">
        <f t="shared" si="86"/>
        <v>6.5034440600200845E-4</v>
      </c>
      <c r="Z73" s="60">
        <v>2087013.65</v>
      </c>
      <c r="AA73" s="5">
        <f t="shared" si="87"/>
        <v>6.5323038612668323E-4</v>
      </c>
      <c r="AB73" s="12">
        <v>1397387.55</v>
      </c>
      <c r="AC73" s="5">
        <f t="shared" si="88"/>
        <v>4.2102776944517335E-4</v>
      </c>
      <c r="AD73" s="30">
        <v>1548930.4</v>
      </c>
      <c r="AE73" s="20">
        <f t="shared" si="89"/>
        <v>4.3447997166422763E-4</v>
      </c>
      <c r="AF73" s="30">
        <v>1248406.46</v>
      </c>
      <c r="AG73" s="5">
        <f t="shared" si="90"/>
        <v>3.2151263144697591E-4</v>
      </c>
      <c r="AH73" s="30">
        <v>3418555.19</v>
      </c>
      <c r="AI73" s="20">
        <f t="shared" si="91"/>
        <v>8.7508471056655344E-4</v>
      </c>
      <c r="AJ73" s="30">
        <v>2129146.4</v>
      </c>
      <c r="AK73" s="20">
        <f t="shared" si="92"/>
        <v>5.4775191127444259E-4</v>
      </c>
      <c r="AL73" s="30">
        <v>2090671.33</v>
      </c>
      <c r="AM73" s="20">
        <f t="shared" si="93"/>
        <v>5.172053465716239E-4</v>
      </c>
      <c r="AN73" s="53">
        <v>1898493.86</v>
      </c>
      <c r="AO73" s="51">
        <f t="shared" si="94"/>
        <v>4.360182358719668E-4</v>
      </c>
      <c r="AP73" s="53">
        <v>2467585.83</v>
      </c>
      <c r="AQ73" s="51">
        <f t="shared" si="95"/>
        <v>5.4037040744467856E-4</v>
      </c>
      <c r="AR73" s="53">
        <v>2635590.39</v>
      </c>
      <c r="AS73" s="37">
        <f t="shared" si="96"/>
        <v>5.5900682376697707E-4</v>
      </c>
      <c r="AT73" s="53">
        <v>3036185.76</v>
      </c>
      <c r="AU73" s="51">
        <f t="shared" si="97"/>
        <v>6.2626131244226252E-4</v>
      </c>
      <c r="AV73" s="53">
        <v>3352337.33</v>
      </c>
      <c r="AW73" s="51">
        <f t="shared" si="98"/>
        <v>6.9020877633964002E-4</v>
      </c>
      <c r="AX73" s="53">
        <v>4641884.34</v>
      </c>
      <c r="AY73" s="51">
        <f t="shared" si="99"/>
        <v>9.7178600075291117E-4</v>
      </c>
      <c r="AZ73" s="53">
        <v>3248714.47</v>
      </c>
      <c r="BA73" s="51">
        <f t="shared" si="100"/>
        <v>6.4177391982939657E-4</v>
      </c>
      <c r="BB73" s="53">
        <v>3356889.25</v>
      </c>
      <c r="BC73" s="51">
        <f t="shared" si="101"/>
        <v>7.0865902767053681E-4</v>
      </c>
    </row>
    <row r="74" spans="1:55" x14ac:dyDescent="0.15">
      <c r="A74" s="52" t="s">
        <v>104</v>
      </c>
      <c r="B74" s="52" t="s">
        <v>70</v>
      </c>
      <c r="C74" s="59" t="s">
        <v>105</v>
      </c>
      <c r="D74" s="41">
        <v>13275</v>
      </c>
      <c r="E74" s="51">
        <f t="shared" si="102"/>
        <v>3.5046196552435475E-6</v>
      </c>
      <c r="F74" s="50">
        <v>0</v>
      </c>
      <c r="G74" s="34">
        <f>F79/$F$127</f>
        <v>2.2503370022752787E-3</v>
      </c>
      <c r="H74" s="41">
        <v>83410.5</v>
      </c>
      <c r="I74" s="42">
        <f t="shared" si="103"/>
        <v>2.4047793163854879E-5</v>
      </c>
      <c r="J74" s="50">
        <v>0</v>
      </c>
      <c r="K74" s="42">
        <f t="shared" si="104"/>
        <v>0</v>
      </c>
      <c r="L74" s="30">
        <v>0</v>
      </c>
      <c r="M74" s="20">
        <f t="shared" si="105"/>
        <v>0</v>
      </c>
      <c r="N74" s="50">
        <v>0</v>
      </c>
      <c r="O74" s="34">
        <f t="shared" si="106"/>
        <v>0</v>
      </c>
      <c r="P74" s="30">
        <v>201135.41</v>
      </c>
      <c r="Q74" s="5">
        <f t="shared" si="107"/>
        <v>5.8761500428543339E-5</v>
      </c>
      <c r="R74" s="30">
        <v>20983</v>
      </c>
      <c r="S74" s="5">
        <f t="shared" si="83"/>
        <v>6.231100339070374E-6</v>
      </c>
      <c r="T74" s="12">
        <v>144300.10999999999</v>
      </c>
      <c r="U74" s="5">
        <f t="shared" si="84"/>
        <v>4.3108870764283461E-5</v>
      </c>
      <c r="V74" s="30">
        <v>6900</v>
      </c>
      <c r="W74" s="5">
        <f t="shared" si="85"/>
        <v>2.1523480596907881E-6</v>
      </c>
      <c r="X74" s="60">
        <v>0</v>
      </c>
      <c r="Y74" s="5">
        <f t="shared" si="86"/>
        <v>0</v>
      </c>
      <c r="Z74" s="60">
        <v>15196</v>
      </c>
      <c r="AA74" s="5">
        <f t="shared" si="87"/>
        <v>4.756312421617884E-6</v>
      </c>
      <c r="AB74" s="12">
        <v>139658.5</v>
      </c>
      <c r="AC74" s="5">
        <f t="shared" si="88"/>
        <v>4.2078596405885215E-5</v>
      </c>
      <c r="AD74" s="30">
        <v>126559.53</v>
      </c>
      <c r="AE74" s="20">
        <f t="shared" si="89"/>
        <v>3.5500356251151099E-5</v>
      </c>
      <c r="AF74" s="30">
        <v>43120</v>
      </c>
      <c r="AG74" s="5">
        <f t="shared" si="90"/>
        <v>1.1105056816185974E-5</v>
      </c>
      <c r="AH74" s="30">
        <v>126587.27</v>
      </c>
      <c r="AI74" s="20">
        <f t="shared" si="91"/>
        <v>3.2403918723734331E-5</v>
      </c>
      <c r="AJ74" s="30">
        <v>412011.53</v>
      </c>
      <c r="AK74" s="20">
        <f t="shared" si="92"/>
        <v>1.0599557786378962E-4</v>
      </c>
      <c r="AL74" s="30">
        <v>144177.87</v>
      </c>
      <c r="AM74" s="20">
        <f t="shared" si="93"/>
        <v>3.5667760948971609E-5</v>
      </c>
      <c r="AN74" s="53">
        <v>144314.29</v>
      </c>
      <c r="AO74" s="51">
        <f t="shared" si="94"/>
        <v>3.3143990329742451E-5</v>
      </c>
      <c r="AP74" s="53">
        <v>262653.48</v>
      </c>
      <c r="AQ74" s="51">
        <f t="shared" si="95"/>
        <v>5.7517824214593872E-5</v>
      </c>
      <c r="AR74" s="53">
        <v>76748.42</v>
      </c>
      <c r="AS74" s="37">
        <f t="shared" si="96"/>
        <v>1.6278284613617039E-5</v>
      </c>
      <c r="AT74" s="53">
        <v>146061.37</v>
      </c>
      <c r="AU74" s="51">
        <f t="shared" si="97"/>
        <v>3.0127466665055077E-5</v>
      </c>
      <c r="AV74" s="53">
        <v>125811.96</v>
      </c>
      <c r="AW74" s="51">
        <f t="shared" si="98"/>
        <v>2.5903275957163813E-5</v>
      </c>
      <c r="AX74" s="53">
        <v>661014</v>
      </c>
      <c r="AY74" s="51">
        <f t="shared" si="99"/>
        <v>1.3838435093401849E-4</v>
      </c>
      <c r="AZ74" s="53">
        <v>449726.7</v>
      </c>
      <c r="BA74" s="51">
        <f t="shared" si="100"/>
        <v>8.8842177352366409E-5</v>
      </c>
      <c r="BB74" s="53">
        <v>479609.23</v>
      </c>
      <c r="BC74" s="51">
        <f t="shared" si="101"/>
        <v>1.012483240528757E-4</v>
      </c>
    </row>
    <row r="75" spans="1:55" x14ac:dyDescent="0.15">
      <c r="A75" s="52" t="s">
        <v>106</v>
      </c>
      <c r="B75" s="52" t="s">
        <v>70</v>
      </c>
      <c r="C75" s="59" t="s">
        <v>107</v>
      </c>
      <c r="D75" s="41">
        <v>228215.08</v>
      </c>
      <c r="E75" s="51">
        <f t="shared" si="102"/>
        <v>6.0249119020036054E-5</v>
      </c>
      <c r="F75" s="50">
        <v>0</v>
      </c>
      <c r="G75" s="34">
        <f t="shared" ref="G75:G127" si="108">F75/$F$127</f>
        <v>0</v>
      </c>
      <c r="H75" s="41">
        <v>282667.02</v>
      </c>
      <c r="I75" s="42">
        <f t="shared" si="103"/>
        <v>8.1494752233870208E-5</v>
      </c>
      <c r="J75" s="50">
        <v>0</v>
      </c>
      <c r="K75" s="42">
        <f t="shared" si="104"/>
        <v>0</v>
      </c>
      <c r="L75" s="30">
        <v>454172.28</v>
      </c>
      <c r="M75" s="20">
        <f t="shared" si="105"/>
        <v>1.3040474327109653E-4</v>
      </c>
      <c r="N75" s="50">
        <v>0</v>
      </c>
      <c r="O75" s="34">
        <f t="shared" si="106"/>
        <v>0</v>
      </c>
      <c r="P75" s="30">
        <v>150899.01</v>
      </c>
      <c r="Q75" s="5">
        <f t="shared" si="107"/>
        <v>4.4084988519832315E-5</v>
      </c>
      <c r="R75" s="30">
        <v>158783.62</v>
      </c>
      <c r="S75" s="5">
        <f t="shared" si="83"/>
        <v>4.7152297975543123E-5</v>
      </c>
      <c r="T75" s="12">
        <v>1347408.13</v>
      </c>
      <c r="U75" s="5">
        <f t="shared" si="84"/>
        <v>4.0253082927597803E-4</v>
      </c>
      <c r="V75" s="30">
        <v>485068.97</v>
      </c>
      <c r="W75" s="5">
        <f t="shared" si="85"/>
        <v>1.5130974730372592E-4</v>
      </c>
      <c r="X75" s="60">
        <v>517260.6</v>
      </c>
      <c r="Y75" s="5">
        <f t="shared" si="86"/>
        <v>1.5846378768826866E-4</v>
      </c>
      <c r="Z75" s="60">
        <v>201936.51</v>
      </c>
      <c r="AA75" s="5">
        <f t="shared" si="87"/>
        <v>6.3205654836217696E-5</v>
      </c>
      <c r="AB75" s="12">
        <v>121509.22</v>
      </c>
      <c r="AC75" s="5">
        <f t="shared" si="88"/>
        <v>3.6610284572538843E-5</v>
      </c>
      <c r="AD75" s="30">
        <v>169511.16</v>
      </c>
      <c r="AE75" s="20">
        <f t="shared" si="89"/>
        <v>4.7548426961967022E-5</v>
      </c>
      <c r="AF75" s="30">
        <v>228914.62</v>
      </c>
      <c r="AG75" s="5">
        <f t="shared" si="90"/>
        <v>5.8954310323646152E-5</v>
      </c>
      <c r="AH75" s="30">
        <v>341248.92</v>
      </c>
      <c r="AI75" s="20">
        <f t="shared" si="91"/>
        <v>8.7353193320640517E-5</v>
      </c>
      <c r="AJ75" s="30">
        <v>465763.37</v>
      </c>
      <c r="AK75" s="20">
        <f t="shared" si="92"/>
        <v>1.1982397082658355E-4</v>
      </c>
      <c r="AL75" s="30">
        <v>31899.39</v>
      </c>
      <c r="AM75" s="20">
        <f t="shared" si="93"/>
        <v>7.8915010808386578E-6</v>
      </c>
      <c r="AN75" s="53">
        <v>189268.48000000001</v>
      </c>
      <c r="AO75" s="51">
        <f t="shared" si="94"/>
        <v>4.3468409613802293E-5</v>
      </c>
      <c r="AP75" s="53">
        <v>449187.88</v>
      </c>
      <c r="AQ75" s="51">
        <f t="shared" si="95"/>
        <v>9.8366522770481051E-5</v>
      </c>
      <c r="AR75" s="53">
        <v>435700.87</v>
      </c>
      <c r="AS75" s="37">
        <f t="shared" si="96"/>
        <v>9.241184076832537E-5</v>
      </c>
      <c r="AT75" s="53">
        <v>588718.57999999996</v>
      </c>
      <c r="AU75" s="51">
        <f t="shared" si="97"/>
        <v>1.2143251425102037E-4</v>
      </c>
      <c r="AV75" s="53">
        <v>1192923.33</v>
      </c>
      <c r="AW75" s="51">
        <f t="shared" si="98"/>
        <v>2.4560957648802858E-4</v>
      </c>
      <c r="AX75" s="53">
        <v>437421.53</v>
      </c>
      <c r="AY75" s="51">
        <f t="shared" si="99"/>
        <v>9.1574905393252342E-5</v>
      </c>
      <c r="AZ75" s="53">
        <v>422715.3</v>
      </c>
      <c r="BA75" s="51">
        <f t="shared" si="100"/>
        <v>8.3506155298670878E-5</v>
      </c>
      <c r="BB75" s="53">
        <v>1090321.23</v>
      </c>
      <c r="BC75" s="51">
        <f t="shared" si="101"/>
        <v>2.3017321250629394E-4</v>
      </c>
    </row>
    <row r="76" spans="1:55" x14ac:dyDescent="0.15">
      <c r="A76" s="52" t="s">
        <v>208</v>
      </c>
      <c r="B76" s="52" t="s">
        <v>70</v>
      </c>
      <c r="C76" s="29" t="s">
        <v>228</v>
      </c>
      <c r="D76" s="41">
        <v>58034792.649999999</v>
      </c>
      <c r="E76" s="51">
        <f t="shared" si="102"/>
        <v>1.5321271187131735E-2</v>
      </c>
      <c r="F76" s="41">
        <v>83535295.420000002</v>
      </c>
      <c r="G76" s="34">
        <f t="shared" si="108"/>
        <v>7.8330912091816168E-2</v>
      </c>
      <c r="H76" s="41">
        <v>65004635.030000001</v>
      </c>
      <c r="I76" s="42">
        <f t="shared" si="103"/>
        <v>1.8741261806287164E-2</v>
      </c>
      <c r="J76" s="41">
        <v>13112796.49</v>
      </c>
      <c r="K76" s="42">
        <f t="shared" si="104"/>
        <v>1.3660829433098579E-2</v>
      </c>
      <c r="L76" s="30">
        <v>62153471.369999997</v>
      </c>
      <c r="M76" s="20">
        <f t="shared" si="105"/>
        <v>1.7845887638524082E-2</v>
      </c>
      <c r="N76" s="30">
        <v>3087948.66</v>
      </c>
      <c r="O76" s="34">
        <f t="shared" si="106"/>
        <v>3.2045784653433242E-3</v>
      </c>
      <c r="P76" s="30">
        <v>52887132.189999998</v>
      </c>
      <c r="Q76" s="5">
        <f t="shared" si="107"/>
        <v>1.5450920555694856E-2</v>
      </c>
      <c r="R76" s="30">
        <v>73783541.010000005</v>
      </c>
      <c r="S76" s="5">
        <f t="shared" si="83"/>
        <v>2.1910720459668489E-2</v>
      </c>
      <c r="T76" s="12">
        <v>90330461.430000007</v>
      </c>
      <c r="U76" s="5">
        <f t="shared" si="84"/>
        <v>2.6985732636405909E-2</v>
      </c>
      <c r="V76" s="30">
        <v>76573349.219999999</v>
      </c>
      <c r="W76" s="5">
        <f t="shared" si="85"/>
        <v>2.3885869509810451E-2</v>
      </c>
      <c r="X76" s="60">
        <v>129207609.04000001</v>
      </c>
      <c r="Y76" s="5">
        <f t="shared" si="86"/>
        <v>3.9583001540467962E-2</v>
      </c>
      <c r="Z76" s="60">
        <v>131105633.53</v>
      </c>
      <c r="AA76" s="5">
        <f t="shared" si="87"/>
        <v>4.1035756337379652E-2</v>
      </c>
      <c r="AB76" s="12">
        <v>132822606.23</v>
      </c>
      <c r="AC76" s="5">
        <f t="shared" si="88"/>
        <v>4.001896655864115E-2</v>
      </c>
      <c r="AD76" s="30">
        <v>156958176.03999999</v>
      </c>
      <c r="AE76" s="20">
        <f t="shared" si="89"/>
        <v>4.4027274484591469E-2</v>
      </c>
      <c r="AF76" s="30">
        <v>162281196.36000001</v>
      </c>
      <c r="AG76" s="5">
        <f t="shared" si="90"/>
        <v>4.1793643454926546E-2</v>
      </c>
      <c r="AH76" s="30">
        <v>185808405.28999999</v>
      </c>
      <c r="AI76" s="20">
        <f t="shared" si="91"/>
        <v>4.7563396091912298E-2</v>
      </c>
      <c r="AJ76" s="30">
        <v>175714475.46000001</v>
      </c>
      <c r="AK76" s="20">
        <f t="shared" si="92"/>
        <v>4.5204942117555255E-2</v>
      </c>
      <c r="AL76" s="30">
        <v>210990229.83000001</v>
      </c>
      <c r="AM76" s="20">
        <f t="shared" si="93"/>
        <v>5.2196284215774713E-2</v>
      </c>
      <c r="AN76" s="53">
        <v>232019391.52000001</v>
      </c>
      <c r="AO76" s="51">
        <f t="shared" si="94"/>
        <v>5.3286812198927822E-2</v>
      </c>
      <c r="AP76" s="53">
        <v>278906201.48000002</v>
      </c>
      <c r="AQ76" s="51">
        <f t="shared" si="95"/>
        <v>6.1076966766580608E-2</v>
      </c>
      <c r="AR76" s="53">
        <v>285364825.74000001</v>
      </c>
      <c r="AS76" s="37">
        <f t="shared" si="96"/>
        <v>6.0525674041380269E-2</v>
      </c>
      <c r="AT76" s="53">
        <v>343420604.61000001</v>
      </c>
      <c r="AU76" s="51">
        <f t="shared" si="97"/>
        <v>7.0835928880311316E-2</v>
      </c>
      <c r="AV76" s="53">
        <v>359606895.97000003</v>
      </c>
      <c r="AW76" s="51">
        <f t="shared" si="98"/>
        <v>7.4039039391883013E-2</v>
      </c>
      <c r="AX76" s="53">
        <v>342564067.91000003</v>
      </c>
      <c r="AY76" s="51">
        <f t="shared" si="99"/>
        <v>7.171634215166757E-2</v>
      </c>
      <c r="AZ76" s="53">
        <v>332044180.66000003</v>
      </c>
      <c r="BA76" s="51">
        <f t="shared" si="100"/>
        <v>6.5594344269568422E-2</v>
      </c>
      <c r="BB76" s="53">
        <v>303207827.56999999</v>
      </c>
      <c r="BC76" s="51">
        <f t="shared" si="101"/>
        <v>6.4008952415648496E-2</v>
      </c>
    </row>
    <row r="77" spans="1:55" x14ac:dyDescent="0.15">
      <c r="A77" s="52" t="s">
        <v>108</v>
      </c>
      <c r="B77" s="52" t="s">
        <v>70</v>
      </c>
      <c r="C77" s="59" t="s">
        <v>109</v>
      </c>
      <c r="D77" s="41">
        <v>24745102.010000002</v>
      </c>
      <c r="E77" s="51">
        <f t="shared" si="102"/>
        <v>6.5327435687572597E-3</v>
      </c>
      <c r="F77" s="41">
        <v>350057.42</v>
      </c>
      <c r="G77" s="34">
        <f t="shared" si="108"/>
        <v>3.2824827942779986E-4</v>
      </c>
      <c r="H77" s="41">
        <v>37787283.939999998</v>
      </c>
      <c r="I77" s="42">
        <f t="shared" si="103"/>
        <v>1.0894321319413924E-2</v>
      </c>
      <c r="J77" s="41">
        <v>1255085.58</v>
      </c>
      <c r="K77" s="42">
        <f t="shared" si="104"/>
        <v>1.307540313418042E-3</v>
      </c>
      <c r="L77" s="30">
        <v>36338777.560000002</v>
      </c>
      <c r="M77" s="20">
        <f t="shared" si="105"/>
        <v>1.0433813702803007E-2</v>
      </c>
      <c r="N77" s="30">
        <v>1438604.27</v>
      </c>
      <c r="O77" s="34">
        <f t="shared" si="106"/>
        <v>1.492939414281892E-3</v>
      </c>
      <c r="P77" s="30">
        <v>41802710.130000003</v>
      </c>
      <c r="Q77" s="5">
        <f t="shared" si="107"/>
        <v>1.2212618201928083E-2</v>
      </c>
      <c r="R77" s="30">
        <v>32729974.899999999</v>
      </c>
      <c r="S77" s="5">
        <f t="shared" si="83"/>
        <v>9.7194756563482258E-3</v>
      </c>
      <c r="T77" s="12">
        <v>37492635.899999999</v>
      </c>
      <c r="U77" s="5">
        <f t="shared" si="84"/>
        <v>1.1200720468095518E-2</v>
      </c>
      <c r="V77" s="30">
        <v>54815583.369999997</v>
      </c>
      <c r="W77" s="5">
        <f t="shared" si="85"/>
        <v>1.7098871667715669E-2</v>
      </c>
      <c r="X77" s="60">
        <v>56176981.5</v>
      </c>
      <c r="Y77" s="5">
        <f t="shared" si="86"/>
        <v>1.7209927199913926E-2</v>
      </c>
      <c r="Z77" s="60">
        <v>57669618.049999997</v>
      </c>
      <c r="AA77" s="5">
        <f t="shared" si="87"/>
        <v>1.8050455427821396E-2</v>
      </c>
      <c r="AB77" s="12">
        <v>56968883.590000004</v>
      </c>
      <c r="AC77" s="5">
        <f t="shared" si="88"/>
        <v>1.716451673387203E-2</v>
      </c>
      <c r="AD77" s="30">
        <v>53654217.880000003</v>
      </c>
      <c r="AE77" s="20">
        <f t="shared" si="89"/>
        <v>1.5050181121223199E-2</v>
      </c>
      <c r="AF77" s="30">
        <v>55702633.130000003</v>
      </c>
      <c r="AG77" s="5">
        <f t="shared" si="90"/>
        <v>1.434556831446691E-2</v>
      </c>
      <c r="AH77" s="30">
        <v>57446084.030000001</v>
      </c>
      <c r="AI77" s="20">
        <f t="shared" si="91"/>
        <v>1.4705098213311122E-2</v>
      </c>
      <c r="AJ77" s="30">
        <v>51752925.579999998</v>
      </c>
      <c r="AK77" s="20">
        <f t="shared" si="92"/>
        <v>1.3314145002189135E-2</v>
      </c>
      <c r="AL77" s="30">
        <v>58696851.359999999</v>
      </c>
      <c r="AM77" s="20">
        <f t="shared" si="93"/>
        <v>1.4520850271721999E-2</v>
      </c>
      <c r="AN77" s="53">
        <v>65612593.469999999</v>
      </c>
      <c r="AO77" s="51">
        <f t="shared" si="94"/>
        <v>1.5068938519387114E-2</v>
      </c>
      <c r="AP77" s="53">
        <v>63779324.950000003</v>
      </c>
      <c r="AQ77" s="51">
        <f t="shared" si="95"/>
        <v>1.3966873772239994E-2</v>
      </c>
      <c r="AR77" s="53">
        <v>56935974.719999999</v>
      </c>
      <c r="AS77" s="37">
        <f t="shared" si="96"/>
        <v>1.2076079237147354E-2</v>
      </c>
      <c r="AT77" s="53">
        <v>46654293.32</v>
      </c>
      <c r="AU77" s="51">
        <f t="shared" si="97"/>
        <v>9.6231855608365294E-3</v>
      </c>
      <c r="AV77" s="53">
        <v>49670535.479999997</v>
      </c>
      <c r="AW77" s="51">
        <f t="shared" si="98"/>
        <v>1.0226607927247425E-2</v>
      </c>
      <c r="AX77" s="53">
        <v>38165057.289999999</v>
      </c>
      <c r="AY77" s="51">
        <f t="shared" si="99"/>
        <v>7.9899165243645081E-3</v>
      </c>
      <c r="AZ77" s="53">
        <v>48660326.560000002</v>
      </c>
      <c r="BA77" s="51">
        <f t="shared" si="100"/>
        <v>9.6127033646603282E-3</v>
      </c>
      <c r="BB77" s="53">
        <v>38893416.219999999</v>
      </c>
      <c r="BC77" s="51">
        <f t="shared" si="101"/>
        <v>8.2106284922121523E-3</v>
      </c>
    </row>
    <row r="78" spans="1:55" x14ac:dyDescent="0.15">
      <c r="A78" s="52" t="s">
        <v>110</v>
      </c>
      <c r="B78" s="52" t="s">
        <v>70</v>
      </c>
      <c r="C78" s="59" t="s">
        <v>111</v>
      </c>
      <c r="D78" s="49">
        <v>0</v>
      </c>
      <c r="E78" s="51">
        <f t="shared" si="102"/>
        <v>0</v>
      </c>
      <c r="F78" s="50">
        <v>0</v>
      </c>
      <c r="G78" s="34">
        <f t="shared" si="108"/>
        <v>0</v>
      </c>
      <c r="H78" s="50">
        <v>0</v>
      </c>
      <c r="I78" s="42">
        <f t="shared" si="103"/>
        <v>0</v>
      </c>
      <c r="J78" s="50">
        <v>0</v>
      </c>
      <c r="K78" s="42">
        <f t="shared" si="104"/>
        <v>0</v>
      </c>
      <c r="L78" s="30">
        <v>0</v>
      </c>
      <c r="M78" s="20">
        <f t="shared" si="105"/>
        <v>0</v>
      </c>
      <c r="N78" s="50">
        <v>0</v>
      </c>
      <c r="O78" s="34">
        <f t="shared" si="106"/>
        <v>0</v>
      </c>
      <c r="P78" s="30">
        <v>0</v>
      </c>
      <c r="Q78" s="5">
        <f t="shared" si="107"/>
        <v>0</v>
      </c>
      <c r="R78" s="30">
        <v>0</v>
      </c>
      <c r="S78" s="5">
        <f t="shared" si="83"/>
        <v>0</v>
      </c>
      <c r="T78" s="12">
        <v>0</v>
      </c>
      <c r="U78" s="5">
        <f t="shared" si="84"/>
        <v>0</v>
      </c>
      <c r="V78" s="30">
        <v>0</v>
      </c>
      <c r="W78" s="5">
        <f t="shared" si="85"/>
        <v>0</v>
      </c>
      <c r="X78" s="60">
        <v>0</v>
      </c>
      <c r="Y78" s="5">
        <f t="shared" si="86"/>
        <v>0</v>
      </c>
      <c r="Z78" s="60">
        <v>0</v>
      </c>
      <c r="AA78" s="5">
        <f t="shared" si="87"/>
        <v>0</v>
      </c>
      <c r="AB78" s="50">
        <v>0</v>
      </c>
      <c r="AC78" s="5">
        <f t="shared" si="88"/>
        <v>0</v>
      </c>
      <c r="AD78" s="30">
        <v>143865.93</v>
      </c>
      <c r="AE78" s="20">
        <f t="shared" si="89"/>
        <v>4.0354857254946873E-5</v>
      </c>
      <c r="AF78" s="30">
        <v>585705.46</v>
      </c>
      <c r="AG78" s="5">
        <f t="shared" si="90"/>
        <v>1.5084166073400606E-4</v>
      </c>
      <c r="AH78" s="30">
        <v>361001</v>
      </c>
      <c r="AI78" s="20">
        <f t="shared" si="91"/>
        <v>9.2409347821363212E-5</v>
      </c>
      <c r="AJ78" s="30">
        <v>26864.3</v>
      </c>
      <c r="AK78" s="20">
        <f t="shared" si="92"/>
        <v>6.9112070781276517E-6</v>
      </c>
      <c r="AL78" s="30">
        <v>76553.7</v>
      </c>
      <c r="AM78" s="20">
        <f t="shared" si="93"/>
        <v>1.8938406229467031E-5</v>
      </c>
      <c r="AN78" s="53">
        <v>54625</v>
      </c>
      <c r="AO78" s="51">
        <f t="shared" si="94"/>
        <v>1.254546914073569E-5</v>
      </c>
      <c r="AP78" s="53">
        <v>0</v>
      </c>
      <c r="AQ78" s="51">
        <f t="shared" si="95"/>
        <v>0</v>
      </c>
      <c r="AR78" s="53">
        <v>3033</v>
      </c>
      <c r="AS78" s="37">
        <f t="shared" si="96"/>
        <v>6.4329711586375958E-7</v>
      </c>
      <c r="AT78" s="53">
        <v>3609.85</v>
      </c>
      <c r="AU78" s="51">
        <f t="shared" si="97"/>
        <v>7.4458863107232993E-7</v>
      </c>
      <c r="AV78" s="53">
        <v>128287.88</v>
      </c>
      <c r="AW78" s="51">
        <f t="shared" si="98"/>
        <v>2.6413040203805077E-5</v>
      </c>
      <c r="AX78" s="53">
        <v>510131.91</v>
      </c>
      <c r="AY78" s="51">
        <f t="shared" si="99"/>
        <v>1.0679694114811659E-4</v>
      </c>
      <c r="AZ78" s="53">
        <v>2549602.3199999998</v>
      </c>
      <c r="BA78" s="51">
        <f t="shared" si="100"/>
        <v>5.0366638558805785E-4</v>
      </c>
      <c r="BB78" s="53">
        <v>7247468.5199999996</v>
      </c>
      <c r="BC78" s="51">
        <f t="shared" si="101"/>
        <v>1.5299831516503036E-3</v>
      </c>
    </row>
    <row r="79" spans="1:55" x14ac:dyDescent="0.15">
      <c r="A79" s="52" t="s">
        <v>112</v>
      </c>
      <c r="B79" s="52" t="s">
        <v>70</v>
      </c>
      <c r="C79" s="59" t="s">
        <v>113</v>
      </c>
      <c r="D79" s="41">
        <v>26856.639999999999</v>
      </c>
      <c r="E79" s="51">
        <f t="shared" si="102"/>
        <v>7.0901927245047137E-6</v>
      </c>
      <c r="F79" s="41">
        <v>2399851.62</v>
      </c>
      <c r="G79" s="34">
        <f t="shared" si="108"/>
        <v>2.2503370022752787E-3</v>
      </c>
      <c r="H79" s="41">
        <v>629738.17000000004</v>
      </c>
      <c r="I79" s="42">
        <f t="shared" si="103"/>
        <v>1.8155763674290986E-4</v>
      </c>
      <c r="J79" s="50">
        <v>0</v>
      </c>
      <c r="K79" s="42">
        <f t="shared" si="104"/>
        <v>0</v>
      </c>
      <c r="L79" s="30">
        <v>0</v>
      </c>
      <c r="M79" s="20">
        <f t="shared" si="105"/>
        <v>0</v>
      </c>
      <c r="N79" s="50">
        <v>0</v>
      </c>
      <c r="O79" s="34">
        <f t="shared" si="106"/>
        <v>0</v>
      </c>
      <c r="P79" s="30">
        <v>17298.38</v>
      </c>
      <c r="Q79" s="5">
        <f t="shared" si="107"/>
        <v>5.0537036903800553E-6</v>
      </c>
      <c r="R79" s="30">
        <v>137710.72</v>
      </c>
      <c r="S79" s="5">
        <f t="shared" si="83"/>
        <v>4.0894500981062067E-5</v>
      </c>
      <c r="T79" s="12">
        <v>0</v>
      </c>
      <c r="U79" s="5">
        <f t="shared" si="84"/>
        <v>0</v>
      </c>
      <c r="V79" s="30">
        <v>13005.08</v>
      </c>
      <c r="W79" s="5">
        <f t="shared" si="85"/>
        <v>4.0567331455251408E-6</v>
      </c>
      <c r="X79" s="50">
        <v>192529.89</v>
      </c>
      <c r="Y79" s="5">
        <f t="shared" si="86"/>
        <v>5.8981905083444826E-5</v>
      </c>
      <c r="Z79" s="60">
        <v>783960.38</v>
      </c>
      <c r="AA79" s="5">
        <f t="shared" si="87"/>
        <v>2.4537776345421669E-4</v>
      </c>
      <c r="AB79" s="12">
        <v>90330</v>
      </c>
      <c r="AC79" s="5">
        <f t="shared" si="88"/>
        <v>2.7216099366265648E-5</v>
      </c>
      <c r="AD79" s="30">
        <v>772.11</v>
      </c>
      <c r="AE79" s="20">
        <f t="shared" si="89"/>
        <v>2.1657934463786549E-7</v>
      </c>
      <c r="AF79" s="30">
        <v>510358.71</v>
      </c>
      <c r="AG79" s="5">
        <f t="shared" si="90"/>
        <v>1.3143697753212851E-4</v>
      </c>
      <c r="AH79" s="30">
        <v>137605.76999999999</v>
      </c>
      <c r="AI79" s="20">
        <f t="shared" si="91"/>
        <v>3.5224443871780152E-5</v>
      </c>
      <c r="AJ79" s="30">
        <v>92859.23</v>
      </c>
      <c r="AK79" s="20">
        <f t="shared" si="92"/>
        <v>2.3889301699485325E-5</v>
      </c>
      <c r="AL79" s="30">
        <v>531732.05000000005</v>
      </c>
      <c r="AM79" s="20">
        <f t="shared" si="93"/>
        <v>1.3154370811766479E-4</v>
      </c>
      <c r="AN79" s="53">
        <v>446790.56</v>
      </c>
      <c r="AO79" s="51">
        <f t="shared" si="94"/>
        <v>1.0261230540690193E-4</v>
      </c>
      <c r="AP79" s="53">
        <v>774918.93</v>
      </c>
      <c r="AQ79" s="51">
        <f t="shared" si="95"/>
        <v>1.6969754520785782E-4</v>
      </c>
      <c r="AR79" s="53">
        <v>482001.05</v>
      </c>
      <c r="AS79" s="37">
        <f t="shared" si="96"/>
        <v>1.0223207560445228E-4</v>
      </c>
      <c r="AT79" s="53">
        <v>125197.3</v>
      </c>
      <c r="AU79" s="51">
        <f t="shared" si="97"/>
        <v>2.5823922384850289E-5</v>
      </c>
      <c r="AV79" s="53">
        <v>1043827</v>
      </c>
      <c r="AW79" s="51">
        <f t="shared" si="98"/>
        <v>2.1491230907251131E-4</v>
      </c>
      <c r="AX79" s="53">
        <v>640682.18999999994</v>
      </c>
      <c r="AY79" s="51">
        <f t="shared" si="99"/>
        <v>1.3412785359785952E-4</v>
      </c>
      <c r="AZ79" s="53">
        <v>1010568.87</v>
      </c>
      <c r="BA79" s="51">
        <f t="shared" si="100"/>
        <v>1.9963488664408966E-4</v>
      </c>
      <c r="BB79" s="53">
        <v>1103087.1399999999</v>
      </c>
      <c r="BC79" s="51">
        <f t="shared" si="101"/>
        <v>2.3286817105100301E-4</v>
      </c>
    </row>
    <row r="80" spans="1:55" x14ac:dyDescent="0.15">
      <c r="A80" s="52" t="s">
        <v>114</v>
      </c>
      <c r="B80" s="52" t="s">
        <v>70</v>
      </c>
      <c r="C80" s="59" t="s">
        <v>115</v>
      </c>
      <c r="D80" s="41">
        <v>4437075.5</v>
      </c>
      <c r="E80" s="51">
        <f t="shared" si="102"/>
        <v>1.1713945016270878E-3</v>
      </c>
      <c r="F80" s="50">
        <v>0</v>
      </c>
      <c r="G80" s="34">
        <f t="shared" si="108"/>
        <v>0</v>
      </c>
      <c r="H80" s="41">
        <v>5188019.79</v>
      </c>
      <c r="I80" s="42">
        <f t="shared" si="103"/>
        <v>1.4957400667770344E-3</v>
      </c>
      <c r="J80" s="50">
        <v>0</v>
      </c>
      <c r="K80" s="42">
        <f t="shared" si="104"/>
        <v>0</v>
      </c>
      <c r="L80" s="30">
        <v>3532756.02</v>
      </c>
      <c r="M80" s="20">
        <f t="shared" si="105"/>
        <v>1.01434667441069E-3</v>
      </c>
      <c r="N80" s="50">
        <v>0</v>
      </c>
      <c r="O80" s="34">
        <f t="shared" si="106"/>
        <v>0</v>
      </c>
      <c r="P80" s="30">
        <v>4376252.32</v>
      </c>
      <c r="Q80" s="5">
        <f t="shared" si="107"/>
        <v>1.278517554800986E-3</v>
      </c>
      <c r="R80" s="30">
        <v>4658280.74</v>
      </c>
      <c r="S80" s="5">
        <f t="shared" si="83"/>
        <v>1.3833205308344371E-3</v>
      </c>
      <c r="T80" s="12">
        <v>4529807.34</v>
      </c>
      <c r="U80" s="5">
        <f t="shared" si="84"/>
        <v>1.3532552345744064E-3</v>
      </c>
      <c r="V80" s="30">
        <v>5161811.6399999997</v>
      </c>
      <c r="W80" s="5">
        <f t="shared" si="85"/>
        <v>1.6101471402671483E-3</v>
      </c>
      <c r="X80" s="60">
        <v>8808697.4100000001</v>
      </c>
      <c r="Y80" s="5">
        <f t="shared" si="86"/>
        <v>2.69856153008453E-3</v>
      </c>
      <c r="Z80" s="60">
        <v>7511924.6299999999</v>
      </c>
      <c r="AA80" s="5">
        <f t="shared" si="87"/>
        <v>2.351214821527134E-3</v>
      </c>
      <c r="AB80" s="12">
        <v>6012675.54</v>
      </c>
      <c r="AC80" s="5">
        <f t="shared" si="88"/>
        <v>1.811597198646684E-3</v>
      </c>
      <c r="AD80" s="30">
        <v>4662700.0999999996</v>
      </c>
      <c r="AE80" s="20">
        <f t="shared" si="89"/>
        <v>1.3079024127402958E-3</v>
      </c>
      <c r="AF80" s="30">
        <v>7433207.7800000003</v>
      </c>
      <c r="AG80" s="5">
        <f t="shared" si="90"/>
        <v>1.9143366123241098E-3</v>
      </c>
      <c r="AH80" s="30">
        <v>6266052.7800000003</v>
      </c>
      <c r="AI80" s="20">
        <f t="shared" si="91"/>
        <v>1.6039896033917909E-3</v>
      </c>
      <c r="AJ80" s="30">
        <v>6023590.5199999996</v>
      </c>
      <c r="AK80" s="20">
        <f t="shared" si="92"/>
        <v>1.5496507051204246E-3</v>
      </c>
      <c r="AL80" s="30">
        <v>6219263.1399999997</v>
      </c>
      <c r="AM80" s="20">
        <f t="shared" si="93"/>
        <v>1.5385661541280262E-3</v>
      </c>
      <c r="AN80" s="53">
        <v>8668566.6500000004</v>
      </c>
      <c r="AO80" s="51">
        <f t="shared" si="94"/>
        <v>1.9908692979768525E-3</v>
      </c>
      <c r="AP80" s="53">
        <v>7624419.1699999999</v>
      </c>
      <c r="AQ80" s="51">
        <f t="shared" si="95"/>
        <v>1.6696523554854089E-3</v>
      </c>
      <c r="AR80" s="53">
        <v>10147311.17</v>
      </c>
      <c r="AS80" s="37">
        <f t="shared" si="96"/>
        <v>2.1522373918341944E-3</v>
      </c>
      <c r="AT80" s="53">
        <v>9148486.6799999997</v>
      </c>
      <c r="AU80" s="51">
        <f t="shared" si="97"/>
        <v>1.8870200073256905E-3</v>
      </c>
      <c r="AV80" s="53">
        <v>8755924.7799999993</v>
      </c>
      <c r="AW80" s="51">
        <f t="shared" si="98"/>
        <v>1.8027470189361076E-3</v>
      </c>
      <c r="AX80" s="53">
        <v>7279256</v>
      </c>
      <c r="AY80" s="51">
        <f t="shared" si="99"/>
        <v>1.5239240270895319E-3</v>
      </c>
      <c r="AZ80" s="53">
        <v>8670498.4100000001</v>
      </c>
      <c r="BA80" s="51">
        <f t="shared" si="100"/>
        <v>1.7128312761386659E-3</v>
      </c>
      <c r="BB80" s="53">
        <v>11085845.609999999</v>
      </c>
      <c r="BC80" s="51">
        <f t="shared" si="101"/>
        <v>2.3402870889733074E-3</v>
      </c>
    </row>
    <row r="81" spans="1:55" s="48" customFormat="1" x14ac:dyDescent="0.15">
      <c r="A81" s="54"/>
      <c r="B81" s="54"/>
      <c r="C81" s="61" t="s">
        <v>178</v>
      </c>
      <c r="D81" s="55">
        <f>SUM(D57:D80)</f>
        <v>1363554473.5800004</v>
      </c>
      <c r="E81" s="56">
        <f t="shared" si="102"/>
        <v>0.35998039993248498</v>
      </c>
      <c r="F81" s="57">
        <f>SUM(F57:F80)</f>
        <v>301892106.16000003</v>
      </c>
      <c r="G81" s="35">
        <f t="shared" si="108"/>
        <v>0.28308374214680188</v>
      </c>
      <c r="H81" s="57">
        <f>SUM(H57:H80)</f>
        <v>1227607939.4400001</v>
      </c>
      <c r="I81" s="43">
        <f t="shared" si="103"/>
        <v>0.3539274049904893</v>
      </c>
      <c r="J81" s="57">
        <f>SUM(J57:J80)</f>
        <v>81833388.550000012</v>
      </c>
      <c r="K81" s="43">
        <f t="shared" si="104"/>
        <v>8.5253512762633613E-2</v>
      </c>
      <c r="L81" s="57">
        <f>SUM(L57:L80)</f>
        <v>1248231566.5899997</v>
      </c>
      <c r="M81" s="21">
        <f t="shared" si="105"/>
        <v>0.3583999379795868</v>
      </c>
      <c r="N81" s="57">
        <f>SUM(N57:N80)</f>
        <v>25071916.689999998</v>
      </c>
      <c r="O81" s="35">
        <f t="shared" si="106"/>
        <v>2.6018866618610123E-2</v>
      </c>
      <c r="P81" s="57">
        <f>SUM(P57:P80)</f>
        <v>1252891212.2500007</v>
      </c>
      <c r="Q81" s="8">
        <f t="shared" si="107"/>
        <v>0.36603086202248819</v>
      </c>
      <c r="R81" s="57">
        <f>SUM(R57:R80)</f>
        <v>1210519582.9300003</v>
      </c>
      <c r="S81" s="8">
        <f t="shared" si="83"/>
        <v>0.35947524108308881</v>
      </c>
      <c r="T81" s="57">
        <f>SUM(T57:T80)</f>
        <v>1189749702.8800001</v>
      </c>
      <c r="U81" s="8">
        <f t="shared" si="84"/>
        <v>0.35543123413626349</v>
      </c>
      <c r="V81" s="57">
        <f>SUM(V57:V80)</f>
        <v>1154938423.2199998</v>
      </c>
      <c r="W81" s="8">
        <f t="shared" si="85"/>
        <v>0.36026514119998615</v>
      </c>
      <c r="X81" s="62">
        <v>1140034809.3000002</v>
      </c>
      <c r="Y81" s="8">
        <f t="shared" si="86"/>
        <v>0.34925187415811504</v>
      </c>
      <c r="Z81" s="57">
        <v>1063392766.7399998</v>
      </c>
      <c r="AA81" s="8">
        <f t="shared" si="87"/>
        <v>0.33283944626902279</v>
      </c>
      <c r="AB81" s="57">
        <f>SUM(AB57:AB80)</f>
        <v>1109198226.9699998</v>
      </c>
      <c r="AC81" s="8">
        <f t="shared" si="88"/>
        <v>0.33419737808149225</v>
      </c>
      <c r="AD81" s="57">
        <f>SUM(AD57:AD80)</f>
        <v>1284950253.5099998</v>
      </c>
      <c r="AE81" s="21">
        <f t="shared" si="89"/>
        <v>0.36043268938034068</v>
      </c>
      <c r="AF81" s="57">
        <f>SUM(AF57:AF80)</f>
        <v>1287774913.9000003</v>
      </c>
      <c r="AG81" s="8">
        <f t="shared" si="90"/>
        <v>0.33165152099532708</v>
      </c>
      <c r="AH81" s="57">
        <f>SUM(AH57:AH80)</f>
        <v>1278527150.0799999</v>
      </c>
      <c r="AI81" s="21">
        <f t="shared" si="91"/>
        <v>0.32727848430004058</v>
      </c>
      <c r="AJ81" s="57">
        <f>SUM(AJ57:AJ80)</f>
        <v>1199179988.8499999</v>
      </c>
      <c r="AK81" s="21">
        <f t="shared" si="92"/>
        <v>0.30850538547027684</v>
      </c>
      <c r="AL81" s="57">
        <f>SUM(AL57:AL80)</f>
        <v>1318796756.0799999</v>
      </c>
      <c r="AM81" s="21">
        <f t="shared" si="93"/>
        <v>0.32625344954909274</v>
      </c>
      <c r="AN81" s="58">
        <f>SUM(AN57:AN80)</f>
        <v>1399124934.1100001</v>
      </c>
      <c r="AO81" s="56">
        <f t="shared" si="94"/>
        <v>0.32133050224093113</v>
      </c>
      <c r="AP81" s="58">
        <f>SUM(AP57:AP80)</f>
        <v>1516073194.0700002</v>
      </c>
      <c r="AQ81" s="56">
        <f t="shared" si="95"/>
        <v>0.33200105124430918</v>
      </c>
      <c r="AR81" s="57">
        <f>SUM(AR57:AR80)</f>
        <v>1500505799.6299999</v>
      </c>
      <c r="AS81" s="38">
        <f t="shared" si="96"/>
        <v>0.31825619955121109</v>
      </c>
      <c r="AT81" s="58">
        <f>SUM(AT57:AT80)</f>
        <v>1548078291.78</v>
      </c>
      <c r="AU81" s="56">
        <f t="shared" si="97"/>
        <v>0.31931562144389963</v>
      </c>
      <c r="AV81" s="58">
        <f>SUM(AV57:AV80)</f>
        <v>1600363686.9499998</v>
      </c>
      <c r="AW81" s="56">
        <f t="shared" si="98"/>
        <v>0.32949699070652716</v>
      </c>
      <c r="AX81" s="58">
        <f>SUM(AX57:AX80)</f>
        <v>1587963558.3400004</v>
      </c>
      <c r="AY81" s="56">
        <f t="shared" si="99"/>
        <v>0.33244274149678432</v>
      </c>
      <c r="AZ81" s="58">
        <f>SUM(AZ57:AZ80)</f>
        <v>1679980562.26</v>
      </c>
      <c r="BA81" s="56">
        <f t="shared" si="100"/>
        <v>0.33187518344103467</v>
      </c>
      <c r="BB81" s="58">
        <f>SUM(BB57:BB80)</f>
        <v>1499639616.8799999</v>
      </c>
      <c r="BC81" s="56">
        <f t="shared" si="101"/>
        <v>0.3165827269262449</v>
      </c>
    </row>
    <row r="82" spans="1:55" x14ac:dyDescent="0.15">
      <c r="A82" s="52"/>
      <c r="B82" s="52"/>
      <c r="C82" s="59"/>
      <c r="E82" s="51"/>
      <c r="G82" s="34"/>
      <c r="I82" s="42"/>
      <c r="K82" s="42"/>
      <c r="M82" s="20"/>
      <c r="O82" s="34"/>
      <c r="P82" s="52"/>
      <c r="Q82" s="5"/>
      <c r="S82" s="5"/>
      <c r="T82" s="60"/>
      <c r="U82" s="5"/>
      <c r="V82" s="52"/>
      <c r="W82" s="5"/>
      <c r="Y82" s="5"/>
      <c r="Z82" s="60"/>
      <c r="AA82" s="5"/>
      <c r="AC82" s="5"/>
      <c r="AD82" s="60"/>
      <c r="AE82" s="20"/>
      <c r="AF82" s="52"/>
      <c r="AG82" s="5"/>
      <c r="AI82" s="20"/>
      <c r="AJ82" s="60"/>
      <c r="AK82" s="20"/>
      <c r="AL82" s="60"/>
      <c r="AM82" s="20"/>
      <c r="AN82" s="52"/>
      <c r="AS82" s="37"/>
      <c r="AT82" s="53"/>
      <c r="AV82" s="53"/>
      <c r="AX82" s="53"/>
      <c r="AZ82" s="53"/>
      <c r="BB82" s="53"/>
    </row>
    <row r="83" spans="1:55" x14ac:dyDescent="0.15">
      <c r="A83" s="52" t="s">
        <v>116</v>
      </c>
      <c r="B83" s="52" t="s">
        <v>117</v>
      </c>
      <c r="C83" s="59" t="s">
        <v>118</v>
      </c>
      <c r="D83" s="41">
        <v>45961605.93</v>
      </c>
      <c r="E83" s="51">
        <f t="shared" si="102"/>
        <v>1.2133932017238147E-2</v>
      </c>
      <c r="F83" s="41">
        <v>61661815.899999999</v>
      </c>
      <c r="G83" s="34">
        <f t="shared" si="108"/>
        <v>5.7820185544327996E-2</v>
      </c>
      <c r="H83" s="41">
        <v>53561233.210000001</v>
      </c>
      <c r="I83" s="42">
        <f t="shared" si="103"/>
        <v>1.5442054151876262E-2</v>
      </c>
      <c r="J83" s="41">
        <v>50610608.130000003</v>
      </c>
      <c r="K83" s="42">
        <f t="shared" si="104"/>
        <v>5.2725815252038753E-2</v>
      </c>
      <c r="L83" s="30">
        <v>53133046.399999999</v>
      </c>
      <c r="M83" s="20">
        <f t="shared" si="105"/>
        <v>1.5255887644669243E-2</v>
      </c>
      <c r="N83" s="30">
        <v>36344639.479999997</v>
      </c>
      <c r="O83" s="34">
        <f t="shared" si="106"/>
        <v>3.7717352790533371E-2</v>
      </c>
      <c r="P83" s="30">
        <v>46412334.409999996</v>
      </c>
      <c r="Q83" s="5">
        <f t="shared" si="107"/>
        <v>1.3559315131646443E-2</v>
      </c>
      <c r="R83" s="30">
        <v>47374046.829999998</v>
      </c>
      <c r="S83" s="5">
        <f t="shared" ref="S83:S110" si="109">R83/$R$127</f>
        <v>1.4068171341826658E-2</v>
      </c>
      <c r="T83" s="12">
        <v>47540409.329999998</v>
      </c>
      <c r="U83" s="5">
        <f t="shared" ref="U83:U110" si="110">T83/$T$127</f>
        <v>1.4202437973804081E-2</v>
      </c>
      <c r="V83" s="30">
        <v>44571498.780000001</v>
      </c>
      <c r="W83" s="5">
        <f t="shared" ref="W83:W106" si="111">V83/$V$127</f>
        <v>1.3903388248788888E-2</v>
      </c>
      <c r="X83" s="60">
        <v>16154222.800000001</v>
      </c>
      <c r="Y83" s="5">
        <f t="shared" ref="Y83:Y106" si="112">X83/$X$127</f>
        <v>4.9488774750061941E-3</v>
      </c>
      <c r="Z83" s="60">
        <v>22477844.48</v>
      </c>
      <c r="AA83" s="5">
        <f t="shared" ref="AA83:AA106" si="113">Z83/$Z$127</f>
        <v>7.0355126948814812E-3</v>
      </c>
      <c r="AB83" s="12">
        <v>25938413.59</v>
      </c>
      <c r="AC83" s="5">
        <f t="shared" ref="AC83:AC106" si="114">AB83/$AB$127</f>
        <v>7.8151493597778728E-3</v>
      </c>
      <c r="AD83" s="30">
        <v>28287014.239999998</v>
      </c>
      <c r="AE83" s="20">
        <f t="shared" ref="AE83:AE106" si="115">AD83/$AD$127</f>
        <v>7.9345987046679466E-3</v>
      </c>
      <c r="AF83" s="30">
        <v>30324202.579999998</v>
      </c>
      <c r="AG83" s="5">
        <f t="shared" ref="AG83:AG106" si="116">AF83/$AF$127</f>
        <v>7.8096473227373207E-3</v>
      </c>
      <c r="AH83" s="30">
        <v>24210795.789999999</v>
      </c>
      <c r="AI83" s="20">
        <f t="shared" ref="AI83:AI106" si="117">AH83/$AH$127</f>
        <v>6.1975004201930356E-3</v>
      </c>
      <c r="AJ83" s="30">
        <v>29842398.879999999</v>
      </c>
      <c r="AK83" s="20">
        <f t="shared" ref="AK83:AK104" si="118">AJ83/$AJ$127</f>
        <v>7.6773635779739174E-3</v>
      </c>
      <c r="AL83" s="30">
        <v>32762399.489999998</v>
      </c>
      <c r="AM83" s="20">
        <f t="shared" ref="AM83:AM104" si="119">AL83/$AL$127</f>
        <v>8.1049985904496254E-3</v>
      </c>
      <c r="AN83" s="53">
        <v>25276266.27</v>
      </c>
      <c r="AO83" s="51">
        <f t="shared" ref="AO83:AO104" si="120">AN83/$AN$127</f>
        <v>5.8050822605639069E-3</v>
      </c>
      <c r="AP83" s="53">
        <v>26048441.309999999</v>
      </c>
      <c r="AQ83" s="51">
        <f t="shared" ref="AQ83:AQ104" si="121">AP83/$AP$127</f>
        <v>5.704282571594884E-3</v>
      </c>
      <c r="AR83" s="53">
        <v>23382651.02</v>
      </c>
      <c r="AS83" s="37">
        <f t="shared" ref="AS83:AS104" si="122">AR83/$AR$127</f>
        <v>4.9594434429326723E-3</v>
      </c>
      <c r="AT83" s="53">
        <v>20186386.170000002</v>
      </c>
      <c r="AU83" s="51">
        <f t="shared" ref="AU83:AU104" si="123">AT83/$AT$127</f>
        <v>4.1637612766784529E-3</v>
      </c>
      <c r="AV83" s="53">
        <v>25232480.140000001</v>
      </c>
      <c r="AW83" s="51">
        <f t="shared" ref="AW83:AW104" si="124">AV83/$AV$127</f>
        <v>5.1950855558571332E-3</v>
      </c>
      <c r="AX83" s="53">
        <v>22933044.440000001</v>
      </c>
      <c r="AY83" s="51">
        <f t="shared" ref="AY83:AY104" si="125">AX83/$AX$127</f>
        <v>4.8010699769905057E-3</v>
      </c>
      <c r="AZ83" s="53">
        <v>24566274.690000001</v>
      </c>
      <c r="BA83" s="51">
        <f t="shared" ref="BA83:BA104" si="126">AZ83/$AZ$127</f>
        <v>4.852994791939038E-3</v>
      </c>
      <c r="BB83" s="53">
        <v>19360931.629999999</v>
      </c>
      <c r="BC83" s="51">
        <f t="shared" ref="BC83:BC104" si="127">BB83/$BB$127</f>
        <v>4.0872063276176122E-3</v>
      </c>
    </row>
    <row r="84" spans="1:55" x14ac:dyDescent="0.15">
      <c r="A84" s="52" t="s">
        <v>119</v>
      </c>
      <c r="B84" s="52" t="s">
        <v>117</v>
      </c>
      <c r="C84" s="59" t="s">
        <v>120</v>
      </c>
      <c r="D84" s="41">
        <v>39560883.189999998</v>
      </c>
      <c r="E84" s="51">
        <f t="shared" si="102"/>
        <v>1.0444131736833751E-2</v>
      </c>
      <c r="F84" s="41">
        <v>27542738.190000001</v>
      </c>
      <c r="G84" s="34">
        <f t="shared" si="108"/>
        <v>2.5826781279476539E-2</v>
      </c>
      <c r="H84" s="41">
        <v>37980816.280000001</v>
      </c>
      <c r="I84" s="42">
        <f t="shared" si="103"/>
        <v>1.095011795991886E-2</v>
      </c>
      <c r="J84" s="41">
        <v>31839203.239999998</v>
      </c>
      <c r="K84" s="42">
        <f t="shared" si="104"/>
        <v>3.3169882952053621E-2</v>
      </c>
      <c r="L84" s="30">
        <v>63285581.840000004</v>
      </c>
      <c r="M84" s="20">
        <f t="shared" si="105"/>
        <v>1.8170946171807686E-2</v>
      </c>
      <c r="N84" s="30">
        <v>19671788.34</v>
      </c>
      <c r="O84" s="34">
        <f t="shared" si="106"/>
        <v>2.0414778945565724E-2</v>
      </c>
      <c r="P84" s="30">
        <v>38765528.079999998</v>
      </c>
      <c r="Q84" s="5">
        <f t="shared" si="107"/>
        <v>1.132530863106416E-2</v>
      </c>
      <c r="R84" s="30">
        <v>33145533.350000001</v>
      </c>
      <c r="S84" s="5">
        <f t="shared" si="109"/>
        <v>9.8428796690584464E-3</v>
      </c>
      <c r="T84" s="12">
        <v>33189477.66</v>
      </c>
      <c r="U84" s="5">
        <f t="shared" si="110"/>
        <v>9.9151754158677587E-3</v>
      </c>
      <c r="V84" s="30">
        <v>32644415.379999999</v>
      </c>
      <c r="W84" s="5">
        <f t="shared" si="111"/>
        <v>1.0182919435200451E-2</v>
      </c>
      <c r="X84" s="60">
        <v>33201194.300000001</v>
      </c>
      <c r="Y84" s="5">
        <f t="shared" si="112"/>
        <v>1.0171250245141724E-2</v>
      </c>
      <c r="Z84" s="60">
        <v>34180606.469999999</v>
      </c>
      <c r="AA84" s="5">
        <f t="shared" si="113"/>
        <v>1.0698449798084602E-2</v>
      </c>
      <c r="AB84" s="12">
        <v>34890128.340000004</v>
      </c>
      <c r="AC84" s="5">
        <f t="shared" si="114"/>
        <v>1.0512268347206923E-2</v>
      </c>
      <c r="AD84" s="30">
        <v>36126394.340000004</v>
      </c>
      <c r="AE84" s="20">
        <f t="shared" si="115"/>
        <v>1.0133570100486062E-2</v>
      </c>
      <c r="AF84" s="30">
        <v>41625753.670000002</v>
      </c>
      <c r="AG84" s="5">
        <f t="shared" si="116"/>
        <v>1.0720230972215024E-2</v>
      </c>
      <c r="AH84" s="30">
        <v>42320281.009999998</v>
      </c>
      <c r="AI84" s="20">
        <f t="shared" si="117"/>
        <v>1.0833182090218371E-2</v>
      </c>
      <c r="AJ84" s="30">
        <v>43551461.159999996</v>
      </c>
      <c r="AK84" s="20">
        <f t="shared" si="118"/>
        <v>1.1204206572730109E-2</v>
      </c>
      <c r="AL84" s="30">
        <v>41971200.189999998</v>
      </c>
      <c r="AM84" s="20">
        <f t="shared" si="119"/>
        <v>1.0383138099615091E-2</v>
      </c>
      <c r="AN84" s="53">
        <v>40078126.530000001</v>
      </c>
      <c r="AO84" s="51">
        <f t="shared" si="120"/>
        <v>9.2045565144277426E-3</v>
      </c>
      <c r="AP84" s="53">
        <v>38560341.960000001</v>
      </c>
      <c r="AQ84" s="51">
        <f t="shared" si="121"/>
        <v>8.4442321895369845E-3</v>
      </c>
      <c r="AR84" s="53">
        <v>41777819.039999999</v>
      </c>
      <c r="AS84" s="37">
        <f t="shared" si="122"/>
        <v>8.8610453331717971E-3</v>
      </c>
      <c r="AT84" s="53">
        <v>41745463.07</v>
      </c>
      <c r="AU84" s="51">
        <f t="shared" si="123"/>
        <v>8.6106617174596736E-3</v>
      </c>
      <c r="AV84" s="53">
        <v>43115686.369999997</v>
      </c>
      <c r="AW84" s="51">
        <f t="shared" si="124"/>
        <v>8.8770377802288147E-3</v>
      </c>
      <c r="AX84" s="53">
        <v>44885853.810000002</v>
      </c>
      <c r="AY84" s="51">
        <f t="shared" si="125"/>
        <v>9.3969261552948827E-3</v>
      </c>
      <c r="AZ84" s="53">
        <v>42529675.259999998</v>
      </c>
      <c r="BA84" s="51">
        <f t="shared" si="126"/>
        <v>8.4016113612722342E-3</v>
      </c>
      <c r="BB84" s="53">
        <v>42435043.939999998</v>
      </c>
      <c r="BC84" s="51">
        <f t="shared" si="127"/>
        <v>8.9582868954276359E-3</v>
      </c>
    </row>
    <row r="85" spans="1:55" x14ac:dyDescent="0.15">
      <c r="A85" s="52" t="s">
        <v>121</v>
      </c>
      <c r="B85" s="52" t="s">
        <v>117</v>
      </c>
      <c r="C85" s="28" t="s">
        <v>223</v>
      </c>
      <c r="D85" s="41">
        <v>7018723.25</v>
      </c>
      <c r="E85" s="51">
        <f t="shared" si="102"/>
        <v>1.8529533300689169E-3</v>
      </c>
      <c r="F85" s="41">
        <v>2353795.9500000002</v>
      </c>
      <c r="G85" s="34">
        <f t="shared" si="108"/>
        <v>2.2071506746282475E-3</v>
      </c>
      <c r="H85" s="41">
        <v>6682744.5499999998</v>
      </c>
      <c r="I85" s="42">
        <f t="shared" si="103"/>
        <v>1.9266789997096103E-3</v>
      </c>
      <c r="J85" s="41">
        <v>7760130.6699999999</v>
      </c>
      <c r="K85" s="42">
        <f t="shared" si="104"/>
        <v>8.0844556340267729E-3</v>
      </c>
      <c r="L85" s="30">
        <v>6338955.6600000001</v>
      </c>
      <c r="M85" s="20">
        <f t="shared" si="105"/>
        <v>1.8200800045506174E-3</v>
      </c>
      <c r="N85" s="30">
        <v>2530171.38</v>
      </c>
      <c r="O85" s="34">
        <f t="shared" si="106"/>
        <v>2.6257343015463216E-3</v>
      </c>
      <c r="P85" s="30">
        <v>7147713.6900000004</v>
      </c>
      <c r="Q85" s="5">
        <f t="shared" si="107"/>
        <v>2.0881971059100936E-3</v>
      </c>
      <c r="R85" s="30">
        <v>6917631.9000000004</v>
      </c>
      <c r="S85" s="5">
        <f t="shared" si="109"/>
        <v>2.0542562301698536E-3</v>
      </c>
      <c r="T85" s="12">
        <v>5439437.2199999997</v>
      </c>
      <c r="U85" s="5">
        <f t="shared" si="110"/>
        <v>1.6250021995645972E-3</v>
      </c>
      <c r="V85" s="30">
        <v>5431263.0099999998</v>
      </c>
      <c r="W85" s="5">
        <f t="shared" si="111"/>
        <v>1.6941983190208476E-3</v>
      </c>
      <c r="X85" s="60">
        <v>6083061.1399999997</v>
      </c>
      <c r="Y85" s="5">
        <f t="shared" si="112"/>
        <v>1.8635575742357285E-3</v>
      </c>
      <c r="Z85" s="60">
        <v>6187987.5</v>
      </c>
      <c r="AA85" s="5">
        <f t="shared" si="113"/>
        <v>1.9368255995700313E-3</v>
      </c>
      <c r="AB85" s="12">
        <v>7131335.6299999999</v>
      </c>
      <c r="AC85" s="5">
        <f t="shared" si="114"/>
        <v>2.1486454015307277E-3</v>
      </c>
      <c r="AD85" s="30">
        <v>6066278.6399999997</v>
      </c>
      <c r="AE85" s="20">
        <f t="shared" si="115"/>
        <v>1.7016107189932546E-3</v>
      </c>
      <c r="AF85" s="30">
        <v>9418610.9100000001</v>
      </c>
      <c r="AG85" s="5">
        <f t="shared" si="116"/>
        <v>2.4256542041998859E-3</v>
      </c>
      <c r="AH85" s="30">
        <v>9470382.9700000007</v>
      </c>
      <c r="AI85" s="20">
        <f t="shared" si="117"/>
        <v>2.4242368134056269E-3</v>
      </c>
      <c r="AJ85" s="30">
        <v>10451612.939999999</v>
      </c>
      <c r="AK85" s="20">
        <f t="shared" si="118"/>
        <v>2.6888197842035175E-3</v>
      </c>
      <c r="AL85" s="30">
        <v>8908041.1899999995</v>
      </c>
      <c r="AM85" s="20">
        <f t="shared" si="119"/>
        <v>2.203735453218393E-3</v>
      </c>
      <c r="AN85" s="53">
        <v>7533627.9000000004</v>
      </c>
      <c r="AO85" s="51">
        <f t="shared" si="120"/>
        <v>1.7302132052583144E-3</v>
      </c>
      <c r="AP85" s="53">
        <v>8091983.8399999999</v>
      </c>
      <c r="AQ85" s="51">
        <f t="shared" si="121"/>
        <v>1.772043165224593E-3</v>
      </c>
      <c r="AR85" s="53">
        <v>9510315.5800000001</v>
      </c>
      <c r="AS85" s="37">
        <f t="shared" si="122"/>
        <v>2.017131085911038E-3</v>
      </c>
      <c r="AT85" s="53">
        <v>10924071.07</v>
      </c>
      <c r="AU85" s="51">
        <f t="shared" si="123"/>
        <v>2.2532623581999647E-3</v>
      </c>
      <c r="AV85" s="53">
        <v>10796433.91</v>
      </c>
      <c r="AW85" s="51">
        <f t="shared" si="124"/>
        <v>2.2228650354386903E-3</v>
      </c>
      <c r="AX85" s="53">
        <v>10585079.84</v>
      </c>
      <c r="AY85" s="51">
        <f t="shared" si="125"/>
        <v>2.2160035993839229E-3</v>
      </c>
      <c r="AZ85" s="53">
        <v>12622662.810000001</v>
      </c>
      <c r="BA85" s="51">
        <f t="shared" si="126"/>
        <v>2.4935696457985255E-3</v>
      </c>
      <c r="BB85" s="53">
        <v>10973987.189999999</v>
      </c>
      <c r="BC85" s="51">
        <f t="shared" si="127"/>
        <v>2.3166731198338837E-3</v>
      </c>
    </row>
    <row r="86" spans="1:55" x14ac:dyDescent="0.15">
      <c r="A86" s="52" t="s">
        <v>122</v>
      </c>
      <c r="B86" s="52" t="s">
        <v>117</v>
      </c>
      <c r="C86" s="59" t="s">
        <v>123</v>
      </c>
      <c r="D86" s="41">
        <v>10696511.060000001</v>
      </c>
      <c r="E86" s="51">
        <f t="shared" si="102"/>
        <v>2.823894757318719E-3</v>
      </c>
      <c r="F86" s="41">
        <v>8778689.7899999991</v>
      </c>
      <c r="G86" s="34">
        <f t="shared" si="108"/>
        <v>8.2317632895708755E-3</v>
      </c>
      <c r="H86" s="41">
        <v>9064709.6400000006</v>
      </c>
      <c r="I86" s="42">
        <f t="shared" si="103"/>
        <v>2.6134151277491615E-3</v>
      </c>
      <c r="J86" s="41">
        <v>11866029.73</v>
      </c>
      <c r="K86" s="42">
        <f t="shared" si="104"/>
        <v>1.2361955614366954E-2</v>
      </c>
      <c r="L86" s="30">
        <v>7917008.71</v>
      </c>
      <c r="M86" s="20">
        <f t="shared" si="105"/>
        <v>2.2731803189366493E-3</v>
      </c>
      <c r="N86" s="30">
        <v>3985699.07</v>
      </c>
      <c r="O86" s="34">
        <f t="shared" si="106"/>
        <v>4.1362363223554736E-3</v>
      </c>
      <c r="P86" s="30">
        <v>7311856.1900000004</v>
      </c>
      <c r="Q86" s="5">
        <f t="shared" si="107"/>
        <v>2.1361511662324017E-3</v>
      </c>
      <c r="R86" s="30">
        <v>6242870.46</v>
      </c>
      <c r="S86" s="5">
        <f t="shared" si="109"/>
        <v>1.8538794376437317E-3</v>
      </c>
      <c r="T86" s="12">
        <v>6415371.8200000003</v>
      </c>
      <c r="U86" s="5">
        <f t="shared" si="110"/>
        <v>1.916557337989597E-3</v>
      </c>
      <c r="V86" s="30">
        <v>5165537.63</v>
      </c>
      <c r="W86" s="5">
        <f t="shared" si="111"/>
        <v>1.6113094051000364E-3</v>
      </c>
      <c r="X86" s="60">
        <v>4636338.54</v>
      </c>
      <c r="Y86" s="5">
        <f t="shared" si="112"/>
        <v>1.4203513007824248E-3</v>
      </c>
      <c r="Z86" s="60">
        <v>4406182.28</v>
      </c>
      <c r="AA86" s="5">
        <f t="shared" si="113"/>
        <v>1.3791247374491057E-3</v>
      </c>
      <c r="AB86" s="12">
        <v>4584171.72</v>
      </c>
      <c r="AC86" s="5">
        <f t="shared" si="114"/>
        <v>1.3811942106005193E-3</v>
      </c>
      <c r="AD86" s="30">
        <v>3650386.12</v>
      </c>
      <c r="AE86" s="20">
        <f t="shared" si="115"/>
        <v>1.0239450771842881E-3</v>
      </c>
      <c r="AF86" s="30">
        <v>4970099.63</v>
      </c>
      <c r="AG86" s="5">
        <f t="shared" si="116"/>
        <v>1.279991622756375E-3</v>
      </c>
      <c r="AH86" s="30">
        <v>4616880.76</v>
      </c>
      <c r="AI86" s="20">
        <f t="shared" si="117"/>
        <v>1.1818331251176582E-3</v>
      </c>
      <c r="AJ86" s="30">
        <v>4101359.94</v>
      </c>
      <c r="AK86" s="20">
        <f t="shared" si="118"/>
        <v>1.0551307068219608E-3</v>
      </c>
      <c r="AL86" s="30">
        <v>3734589.56</v>
      </c>
      <c r="AM86" s="20">
        <f t="shared" si="119"/>
        <v>9.2388969034294275E-4</v>
      </c>
      <c r="AN86" s="53">
        <v>3368862.5</v>
      </c>
      <c r="AO86" s="51">
        <f t="shared" si="120"/>
        <v>7.7371094797495086E-4</v>
      </c>
      <c r="AP86" s="53">
        <v>3261667.81</v>
      </c>
      <c r="AQ86" s="51">
        <f t="shared" si="121"/>
        <v>7.1426442071880934E-4</v>
      </c>
      <c r="AR86" s="53">
        <v>3667208.66</v>
      </c>
      <c r="AS86" s="37">
        <f t="shared" si="122"/>
        <v>7.7781231594085151E-4</v>
      </c>
      <c r="AT86" s="53">
        <v>3899822.33</v>
      </c>
      <c r="AU86" s="51">
        <f t="shared" si="123"/>
        <v>8.0440000834383814E-4</v>
      </c>
      <c r="AV86" s="53">
        <v>3772471.95</v>
      </c>
      <c r="AW86" s="51">
        <f t="shared" si="124"/>
        <v>7.7670979739533422E-4</v>
      </c>
      <c r="AX86" s="53">
        <v>4048237.37</v>
      </c>
      <c r="AY86" s="51">
        <f t="shared" si="125"/>
        <v>8.4750504660156681E-4</v>
      </c>
      <c r="AZ86" s="53">
        <v>4667224.7699999996</v>
      </c>
      <c r="BA86" s="51">
        <f t="shared" si="126"/>
        <v>9.219964275185296E-4</v>
      </c>
      <c r="BB86" s="53">
        <v>7542943.4000000004</v>
      </c>
      <c r="BC86" s="51">
        <f t="shared" si="127"/>
        <v>1.5923596334367876E-3</v>
      </c>
    </row>
    <row r="87" spans="1:55" x14ac:dyDescent="0.15">
      <c r="A87" s="52" t="s">
        <v>124</v>
      </c>
      <c r="B87" s="52" t="s">
        <v>117</v>
      </c>
      <c r="C87" s="59" t="s">
        <v>125</v>
      </c>
      <c r="D87" s="41">
        <v>63080119.609999999</v>
      </c>
      <c r="E87" s="51">
        <f t="shared" si="102"/>
        <v>1.6653244974788695E-2</v>
      </c>
      <c r="F87" s="41">
        <v>26508890.420000002</v>
      </c>
      <c r="G87" s="34">
        <f t="shared" si="108"/>
        <v>2.485734388919706E-2</v>
      </c>
      <c r="H87" s="41">
        <v>55774135.020000003</v>
      </c>
      <c r="I87" s="42">
        <f t="shared" si="103"/>
        <v>1.6080048229585905E-2</v>
      </c>
      <c r="J87" s="41">
        <v>41025004.770000003</v>
      </c>
      <c r="K87" s="42">
        <f t="shared" si="104"/>
        <v>4.2739593578106819E-2</v>
      </c>
      <c r="L87" s="30">
        <v>45310200.399999999</v>
      </c>
      <c r="M87" s="20">
        <f t="shared" si="105"/>
        <v>1.3009743903181267E-2</v>
      </c>
      <c r="N87" s="30">
        <v>83959239</v>
      </c>
      <c r="O87" s="34">
        <f t="shared" si="106"/>
        <v>8.7130324655725774E-2</v>
      </c>
      <c r="P87" s="30">
        <v>44077310.079999998</v>
      </c>
      <c r="Q87" s="5">
        <f t="shared" si="107"/>
        <v>1.2877140206962848E-2</v>
      </c>
      <c r="R87" s="30">
        <v>45987049.979999997</v>
      </c>
      <c r="S87" s="5">
        <f t="shared" si="109"/>
        <v>1.3656289506897212E-2</v>
      </c>
      <c r="T87" s="12">
        <v>46285793.859999999</v>
      </c>
      <c r="U87" s="5">
        <f t="shared" si="110"/>
        <v>1.3827628445557008E-2</v>
      </c>
      <c r="V87" s="30">
        <v>44525610.57</v>
      </c>
      <c r="W87" s="5">
        <f t="shared" si="111"/>
        <v>1.3889074132882194E-2</v>
      </c>
      <c r="X87" s="60">
        <v>39421597</v>
      </c>
      <c r="Y87" s="5">
        <f t="shared" si="112"/>
        <v>1.2076882672564833E-2</v>
      </c>
      <c r="Z87" s="60">
        <v>39908653.590000004</v>
      </c>
      <c r="AA87" s="5">
        <f t="shared" si="113"/>
        <v>1.2491315135572662E-2</v>
      </c>
      <c r="AB87" s="12">
        <v>44204095.950000003</v>
      </c>
      <c r="AC87" s="5">
        <f t="shared" si="114"/>
        <v>1.3318532799414824E-2</v>
      </c>
      <c r="AD87" s="30">
        <v>48597007.399999999</v>
      </c>
      <c r="AE87" s="20">
        <f t="shared" si="115"/>
        <v>1.3631617274809936E-2</v>
      </c>
      <c r="AF87" s="30">
        <v>59532200.289999999</v>
      </c>
      <c r="AG87" s="5">
        <f t="shared" si="116"/>
        <v>1.533182900308472E-2</v>
      </c>
      <c r="AH87" s="30">
        <v>57698268.689999998</v>
      </c>
      <c r="AI87" s="20">
        <f t="shared" si="117"/>
        <v>1.4769652660421108E-2</v>
      </c>
      <c r="AJ87" s="30">
        <v>59335049.670000002</v>
      </c>
      <c r="AK87" s="20">
        <f t="shared" si="118"/>
        <v>1.5264749696078432E-2</v>
      </c>
      <c r="AL87" s="30">
        <v>56956766.939999998</v>
      </c>
      <c r="AM87" s="20">
        <f t="shared" si="119"/>
        <v>1.4090375642546315E-2</v>
      </c>
      <c r="AN87" s="53">
        <v>57244507.450000003</v>
      </c>
      <c r="AO87" s="51">
        <f t="shared" si="120"/>
        <v>1.3147079207150377E-2</v>
      </c>
      <c r="AP87" s="53">
        <v>57625896.280000001</v>
      </c>
      <c r="AQ87" s="51">
        <f t="shared" si="121"/>
        <v>1.2619349922344297E-2</v>
      </c>
      <c r="AR87" s="53">
        <v>70410906.459999993</v>
      </c>
      <c r="AS87" s="37">
        <f t="shared" si="122"/>
        <v>1.4934102555578949E-2</v>
      </c>
      <c r="AT87" s="53">
        <v>76148048.200000003</v>
      </c>
      <c r="AU87" s="51">
        <f t="shared" si="123"/>
        <v>1.5706738775314154E-2</v>
      </c>
      <c r="AV87" s="53">
        <v>76329426.620000005</v>
      </c>
      <c r="AW87" s="51">
        <f t="shared" si="124"/>
        <v>1.571537556039939E-2</v>
      </c>
      <c r="AX87" s="53">
        <v>83983135.640000001</v>
      </c>
      <c r="AY87" s="51">
        <f t="shared" si="125"/>
        <v>1.7582005396171694E-2</v>
      </c>
      <c r="AZ87" s="53">
        <v>89108337.819999993</v>
      </c>
      <c r="BA87" s="51">
        <f t="shared" si="126"/>
        <v>1.7603088169279295E-2</v>
      </c>
      <c r="BB87" s="53">
        <v>77475906.760000005</v>
      </c>
      <c r="BC87" s="51">
        <f t="shared" si="127"/>
        <v>1.6355618748052164E-2</v>
      </c>
    </row>
    <row r="88" spans="1:55" x14ac:dyDescent="0.15">
      <c r="A88" s="52" t="s">
        <v>126</v>
      </c>
      <c r="B88" s="52" t="s">
        <v>117</v>
      </c>
      <c r="C88" s="59" t="s">
        <v>127</v>
      </c>
      <c r="D88" s="41">
        <v>4306010.1900000004</v>
      </c>
      <c r="E88" s="51">
        <f t="shared" si="102"/>
        <v>1.1367930657290399E-3</v>
      </c>
      <c r="F88" s="41">
        <v>2742082.81</v>
      </c>
      <c r="G88" s="34">
        <f t="shared" si="108"/>
        <v>2.5712466384259095E-3</v>
      </c>
      <c r="H88" s="41">
        <v>4644747.18</v>
      </c>
      <c r="I88" s="42">
        <f t="shared" si="103"/>
        <v>1.3391110169947214E-3</v>
      </c>
      <c r="J88" s="41">
        <v>3104256.91</v>
      </c>
      <c r="K88" s="42">
        <f t="shared" si="104"/>
        <v>3.2339954483673714E-3</v>
      </c>
      <c r="L88" s="30">
        <v>4366237.24</v>
      </c>
      <c r="M88" s="20">
        <f t="shared" si="105"/>
        <v>1.253660937525516E-3</v>
      </c>
      <c r="N88" s="30">
        <v>887844.61</v>
      </c>
      <c r="O88" s="34">
        <f t="shared" si="106"/>
        <v>9.2137792141179639E-4</v>
      </c>
      <c r="P88" s="30">
        <v>4998994.3899999997</v>
      </c>
      <c r="Q88" s="5">
        <f t="shared" si="107"/>
        <v>1.4604510015927613E-3</v>
      </c>
      <c r="R88" s="30">
        <v>4589784.4800000004</v>
      </c>
      <c r="S88" s="5">
        <f t="shared" si="109"/>
        <v>1.3629799184858191E-3</v>
      </c>
      <c r="T88" s="12">
        <v>4938604.8600000003</v>
      </c>
      <c r="U88" s="5">
        <f t="shared" si="110"/>
        <v>1.4753812638507501E-3</v>
      </c>
      <c r="V88" s="30">
        <v>4738513.22</v>
      </c>
      <c r="W88" s="5">
        <f t="shared" si="111"/>
        <v>1.4781057586791518E-3</v>
      </c>
      <c r="X88" s="60">
        <v>4166788.4</v>
      </c>
      <c r="Y88" s="5">
        <f t="shared" si="112"/>
        <v>1.2765037050174336E-3</v>
      </c>
      <c r="Z88" s="60">
        <v>3796980.75</v>
      </c>
      <c r="AA88" s="5">
        <f t="shared" si="113"/>
        <v>1.1884460848821394E-3</v>
      </c>
      <c r="AB88" s="12">
        <v>4470583.6500000004</v>
      </c>
      <c r="AC88" s="5">
        <f t="shared" si="114"/>
        <v>1.3469705396169885E-3</v>
      </c>
      <c r="AD88" s="30">
        <v>3667893.8</v>
      </c>
      <c r="AE88" s="20">
        <f t="shared" si="115"/>
        <v>1.028856037877103E-3</v>
      </c>
      <c r="AF88" s="30">
        <v>3804423.98</v>
      </c>
      <c r="AG88" s="5">
        <f t="shared" si="116"/>
        <v>9.7978535368182683E-4</v>
      </c>
      <c r="AH88" s="30">
        <v>4302009.21</v>
      </c>
      <c r="AI88" s="20">
        <f t="shared" si="117"/>
        <v>1.1012320337550254E-3</v>
      </c>
      <c r="AJ88" s="30">
        <v>4237419.5999999996</v>
      </c>
      <c r="AK88" s="20">
        <f t="shared" si="118"/>
        <v>1.0901339075470734E-3</v>
      </c>
      <c r="AL88" s="30">
        <v>3990418.72</v>
      </c>
      <c r="AM88" s="20">
        <f t="shared" si="119"/>
        <v>9.8717855237604271E-4</v>
      </c>
      <c r="AN88" s="53">
        <v>4584823.26</v>
      </c>
      <c r="AO88" s="51">
        <f t="shared" si="120"/>
        <v>1.0529749880834271E-3</v>
      </c>
      <c r="AP88" s="53">
        <v>4452838.34</v>
      </c>
      <c r="AQ88" s="51">
        <f t="shared" si="121"/>
        <v>9.7511585567464781E-4</v>
      </c>
      <c r="AR88" s="53">
        <v>5174860.26</v>
      </c>
      <c r="AS88" s="37">
        <f t="shared" si="122"/>
        <v>1.0975841346046768E-3</v>
      </c>
      <c r="AT88" s="53">
        <v>6720374.4100000001</v>
      </c>
      <c r="AU88" s="51">
        <f t="shared" si="123"/>
        <v>1.3861834653061532E-3</v>
      </c>
      <c r="AV88" s="53">
        <v>6165618.3499999996</v>
      </c>
      <c r="AW88" s="51">
        <f t="shared" si="124"/>
        <v>1.2694318852246084E-3</v>
      </c>
      <c r="AX88" s="53">
        <v>6724406.9699999997</v>
      </c>
      <c r="AY88" s="51">
        <f t="shared" si="125"/>
        <v>1.4077654844823861E-3</v>
      </c>
      <c r="AZ88" s="53">
        <v>7364025.8399999999</v>
      </c>
      <c r="BA88" s="51">
        <f t="shared" si="126"/>
        <v>1.454741490119864E-3</v>
      </c>
      <c r="BB88" s="53">
        <v>7725272.1299999999</v>
      </c>
      <c r="BC88" s="51">
        <f t="shared" si="127"/>
        <v>1.6308502987210842E-3</v>
      </c>
    </row>
    <row r="89" spans="1:55" x14ac:dyDescent="0.15">
      <c r="A89" s="52" t="s">
        <v>128</v>
      </c>
      <c r="B89" s="52" t="s">
        <v>117</v>
      </c>
      <c r="C89" s="59" t="s">
        <v>129</v>
      </c>
      <c r="D89" s="41">
        <v>5838042.7800000003</v>
      </c>
      <c r="E89" s="51">
        <f t="shared" si="102"/>
        <v>1.541251937848639E-3</v>
      </c>
      <c r="F89" s="41">
        <v>992085.54</v>
      </c>
      <c r="G89" s="34">
        <f t="shared" si="108"/>
        <v>9.3027701441152067E-4</v>
      </c>
      <c r="H89" s="41">
        <v>5497382.6200000001</v>
      </c>
      <c r="I89" s="42">
        <f t="shared" si="103"/>
        <v>1.5849313957874683E-3</v>
      </c>
      <c r="J89" s="41">
        <v>2944200.16</v>
      </c>
      <c r="K89" s="42">
        <f t="shared" si="104"/>
        <v>3.0672493265135347E-3</v>
      </c>
      <c r="L89" s="30">
        <v>5414303.3600000003</v>
      </c>
      <c r="M89" s="20">
        <f t="shared" si="105"/>
        <v>1.554588139224691E-3</v>
      </c>
      <c r="N89" s="30">
        <v>1357233.36</v>
      </c>
      <c r="O89" s="34">
        <f t="shared" si="106"/>
        <v>1.4084951781230598E-3</v>
      </c>
      <c r="P89" s="30">
        <v>6241858.2999999998</v>
      </c>
      <c r="Q89" s="5">
        <f t="shared" si="107"/>
        <v>1.8235523977123509E-3</v>
      </c>
      <c r="R89" s="30">
        <v>5676681.4500000002</v>
      </c>
      <c r="S89" s="5">
        <f t="shared" si="109"/>
        <v>1.6857442552489874E-3</v>
      </c>
      <c r="T89" s="12">
        <v>5023482.12</v>
      </c>
      <c r="U89" s="5">
        <f t="shared" si="110"/>
        <v>1.5007378823049321E-3</v>
      </c>
      <c r="V89" s="30">
        <v>6287917.4800000004</v>
      </c>
      <c r="W89" s="5">
        <f t="shared" si="111"/>
        <v>1.9614184039962014E-3</v>
      </c>
      <c r="X89" s="60">
        <v>4684507.29</v>
      </c>
      <c r="Y89" s="5">
        <f t="shared" si="112"/>
        <v>1.4351078907357468E-3</v>
      </c>
      <c r="Z89" s="60">
        <v>3572329.64</v>
      </c>
      <c r="AA89" s="5">
        <f t="shared" si="113"/>
        <v>1.1181308134275956E-3</v>
      </c>
      <c r="AB89" s="12">
        <v>4266187.22</v>
      </c>
      <c r="AC89" s="5">
        <f t="shared" si="114"/>
        <v>1.2853866411448311E-3</v>
      </c>
      <c r="AD89" s="30">
        <v>4902390.83</v>
      </c>
      <c r="AE89" s="20">
        <f t="shared" si="115"/>
        <v>1.3751364353784842E-3</v>
      </c>
      <c r="AF89" s="30">
        <v>4319720.7</v>
      </c>
      <c r="AG89" s="5">
        <f t="shared" si="116"/>
        <v>1.1124940585239946E-3</v>
      </c>
      <c r="AH89" s="30">
        <v>2992655.59</v>
      </c>
      <c r="AI89" s="20">
        <f t="shared" si="117"/>
        <v>7.6606256305621566E-4</v>
      </c>
      <c r="AJ89" s="30">
        <v>2671811.0299999998</v>
      </c>
      <c r="AK89" s="20">
        <f t="shared" si="118"/>
        <v>6.87359778663711E-4</v>
      </c>
      <c r="AL89" s="30">
        <v>2281044.7799999998</v>
      </c>
      <c r="AM89" s="20">
        <f t="shared" si="119"/>
        <v>5.6430130315380253E-4</v>
      </c>
      <c r="AN89" s="53">
        <v>2720500.67</v>
      </c>
      <c r="AO89" s="51">
        <f t="shared" si="120"/>
        <v>6.2480470851873258E-4</v>
      </c>
      <c r="AP89" s="53">
        <v>2935591.6</v>
      </c>
      <c r="AQ89" s="51">
        <f t="shared" si="121"/>
        <v>6.4285781256215747E-4</v>
      </c>
      <c r="AR89" s="53">
        <v>4133303.88</v>
      </c>
      <c r="AS89" s="37">
        <f t="shared" si="122"/>
        <v>8.7667077645647439E-4</v>
      </c>
      <c r="AT89" s="53">
        <v>3788926.18</v>
      </c>
      <c r="AU89" s="51">
        <f t="shared" si="123"/>
        <v>7.8152592423516554E-4</v>
      </c>
      <c r="AV89" s="53">
        <v>3598974.41</v>
      </c>
      <c r="AW89" s="51">
        <f t="shared" si="124"/>
        <v>7.4098859365199317E-4</v>
      </c>
      <c r="AX89" s="53">
        <v>5333973.22</v>
      </c>
      <c r="AY89" s="51">
        <f t="shared" si="125"/>
        <v>1.1166759281182193E-3</v>
      </c>
      <c r="AZ89" s="53">
        <v>5733183.1799999997</v>
      </c>
      <c r="BA89" s="51">
        <f t="shared" si="126"/>
        <v>1.1325733537082944E-3</v>
      </c>
      <c r="BB89" s="53">
        <v>4827049.08</v>
      </c>
      <c r="BC89" s="51">
        <f t="shared" si="127"/>
        <v>1.0190183985220125E-3</v>
      </c>
    </row>
    <row r="90" spans="1:55" ht="21" x14ac:dyDescent="0.15">
      <c r="A90" s="52" t="s">
        <v>130</v>
      </c>
      <c r="B90" s="52" t="s">
        <v>117</v>
      </c>
      <c r="C90" s="28" t="s">
        <v>222</v>
      </c>
      <c r="D90" s="41">
        <v>12926017.640000001</v>
      </c>
      <c r="E90" s="51">
        <f t="shared" si="102"/>
        <v>3.4124877954929429E-3</v>
      </c>
      <c r="F90" s="41">
        <v>8283035.1500000004</v>
      </c>
      <c r="G90" s="34">
        <f t="shared" si="108"/>
        <v>7.7669887312415446E-3</v>
      </c>
      <c r="H90" s="41">
        <v>11535132.720000001</v>
      </c>
      <c r="I90" s="42">
        <f t="shared" si="103"/>
        <v>3.3256542733609649E-3</v>
      </c>
      <c r="J90" s="41">
        <v>8156987.7000000002</v>
      </c>
      <c r="K90" s="42">
        <f t="shared" si="104"/>
        <v>8.4978988076694437E-3</v>
      </c>
      <c r="L90" s="30">
        <v>11932836.859999999</v>
      </c>
      <c r="M90" s="20">
        <f t="shared" si="105"/>
        <v>3.4262296396076345E-3</v>
      </c>
      <c r="N90" s="30">
        <v>2822076.19</v>
      </c>
      <c r="O90" s="34">
        <f t="shared" si="106"/>
        <v>2.9286641656898968E-3</v>
      </c>
      <c r="P90" s="30">
        <v>13995185.99</v>
      </c>
      <c r="Q90" s="5">
        <f t="shared" si="107"/>
        <v>4.08867900261286E-3</v>
      </c>
      <c r="R90" s="30">
        <v>10378100.699999999</v>
      </c>
      <c r="S90" s="5">
        <f t="shared" si="109"/>
        <v>3.0818751746974444E-3</v>
      </c>
      <c r="T90" s="12">
        <v>10099235.970000001</v>
      </c>
      <c r="U90" s="5">
        <f t="shared" si="110"/>
        <v>3.017091658826407E-3</v>
      </c>
      <c r="V90" s="30">
        <v>9878741.3699999992</v>
      </c>
      <c r="W90" s="5">
        <f t="shared" si="111"/>
        <v>3.0815202637545819E-3</v>
      </c>
      <c r="X90" s="60">
        <v>8987437.0099999998</v>
      </c>
      <c r="Y90" s="5">
        <f t="shared" si="112"/>
        <v>2.7533187530895029E-3</v>
      </c>
      <c r="Z90" s="60">
        <v>10154896.949999999</v>
      </c>
      <c r="AA90" s="5">
        <f t="shared" si="113"/>
        <v>3.1784589696982469E-3</v>
      </c>
      <c r="AB90" s="12">
        <v>11396971.310000001</v>
      </c>
      <c r="AC90" s="5">
        <f t="shared" si="114"/>
        <v>3.4338658656862483E-3</v>
      </c>
      <c r="AD90" s="30">
        <v>11655245.470000001</v>
      </c>
      <c r="AE90" s="20">
        <f t="shared" si="115"/>
        <v>3.2693339362086368E-3</v>
      </c>
      <c r="AF90" s="30">
        <v>12689369.42</v>
      </c>
      <c r="AG90" s="5">
        <f t="shared" si="116"/>
        <v>3.2680001941250664E-3</v>
      </c>
      <c r="AH90" s="30">
        <v>11759122.470000001</v>
      </c>
      <c r="AI90" s="20">
        <f t="shared" si="117"/>
        <v>3.0101103276839614E-3</v>
      </c>
      <c r="AJ90" s="30">
        <v>11331797.109999999</v>
      </c>
      <c r="AK90" s="20">
        <f t="shared" si="118"/>
        <v>2.9152591504166669E-3</v>
      </c>
      <c r="AL90" s="30">
        <v>11753613.550000001</v>
      </c>
      <c r="AM90" s="20">
        <f t="shared" si="119"/>
        <v>2.9076936591447325E-3</v>
      </c>
      <c r="AN90" s="53">
        <v>10081731.029999999</v>
      </c>
      <c r="AO90" s="51">
        <f t="shared" si="120"/>
        <v>2.3154241743169324E-3</v>
      </c>
      <c r="AP90" s="53">
        <v>9916368.6899999995</v>
      </c>
      <c r="AQ90" s="51">
        <f t="shared" si="121"/>
        <v>2.1715606096615304E-3</v>
      </c>
      <c r="AR90" s="53">
        <v>13622326.279999999</v>
      </c>
      <c r="AS90" s="37">
        <f t="shared" si="122"/>
        <v>2.8892855942232432E-3</v>
      </c>
      <c r="AT90" s="53">
        <v>13602037.869999999</v>
      </c>
      <c r="AU90" s="51">
        <f t="shared" si="123"/>
        <v>2.8056353470136681E-3</v>
      </c>
      <c r="AV90" s="53">
        <v>14635101</v>
      </c>
      <c r="AW90" s="51">
        <f t="shared" si="124"/>
        <v>3.0132036720830362E-3</v>
      </c>
      <c r="AX90" s="53">
        <v>12997310.369999999</v>
      </c>
      <c r="AY90" s="51">
        <f t="shared" si="125"/>
        <v>2.7210079657018424E-3</v>
      </c>
      <c r="AZ90" s="53">
        <v>14060942</v>
      </c>
      <c r="BA90" s="51">
        <f t="shared" si="126"/>
        <v>2.7776974391454578E-3</v>
      </c>
      <c r="BB90" s="53">
        <v>12343705.67</v>
      </c>
      <c r="BC90" s="51">
        <f t="shared" si="127"/>
        <v>2.605828732048128E-3</v>
      </c>
    </row>
    <row r="91" spans="1:55" x14ac:dyDescent="0.15">
      <c r="A91" s="52" t="s">
        <v>131</v>
      </c>
      <c r="B91" s="52" t="s">
        <v>117</v>
      </c>
      <c r="C91" s="59" t="s">
        <v>132</v>
      </c>
      <c r="D91" s="41">
        <v>37324560.280000001</v>
      </c>
      <c r="E91" s="51">
        <f t="shared" si="102"/>
        <v>9.8537391774471284E-3</v>
      </c>
      <c r="F91" s="41">
        <v>12276209.08</v>
      </c>
      <c r="G91" s="34">
        <f t="shared" si="108"/>
        <v>1.1511381499657783E-2</v>
      </c>
      <c r="H91" s="41">
        <v>35849643.630000003</v>
      </c>
      <c r="I91" s="42">
        <f t="shared" si="103"/>
        <v>1.0335686934044847E-2</v>
      </c>
      <c r="J91" s="41">
        <v>10420691.33</v>
      </c>
      <c r="K91" s="42">
        <f t="shared" si="104"/>
        <v>1.0856211102083471E-2</v>
      </c>
      <c r="L91" s="30">
        <v>31563095.82</v>
      </c>
      <c r="M91" s="20">
        <f t="shared" si="105"/>
        <v>9.0625905377759303E-3</v>
      </c>
      <c r="N91" s="30">
        <v>4207339.58</v>
      </c>
      <c r="O91" s="34">
        <f t="shared" si="106"/>
        <v>4.3662480497504855E-3</v>
      </c>
      <c r="P91" s="30">
        <v>31582799.239999998</v>
      </c>
      <c r="Q91" s="5">
        <f t="shared" si="107"/>
        <v>9.2268818855708104E-3</v>
      </c>
      <c r="R91" s="30">
        <v>33750611.140000001</v>
      </c>
      <c r="S91" s="5">
        <f t="shared" si="109"/>
        <v>1.0022563242543314E-2</v>
      </c>
      <c r="T91" s="12">
        <v>30299085.5</v>
      </c>
      <c r="U91" s="5">
        <f t="shared" si="110"/>
        <v>9.0516865239775295E-3</v>
      </c>
      <c r="V91" s="30">
        <v>31472203.359999999</v>
      </c>
      <c r="W91" s="5">
        <f t="shared" si="111"/>
        <v>9.8172660632014335E-3</v>
      </c>
      <c r="X91" s="60">
        <v>21451932.359999999</v>
      </c>
      <c r="Y91" s="5">
        <f t="shared" si="112"/>
        <v>6.5718410700489078E-3</v>
      </c>
      <c r="Z91" s="60">
        <v>25255737.649999999</v>
      </c>
      <c r="AA91" s="5">
        <f t="shared" si="113"/>
        <v>7.9049867532125211E-3</v>
      </c>
      <c r="AB91" s="12">
        <v>25690131.719999999</v>
      </c>
      <c r="AC91" s="5">
        <f t="shared" si="114"/>
        <v>7.7403429383811912E-3</v>
      </c>
      <c r="AD91" s="30">
        <v>23896177.02</v>
      </c>
      <c r="AE91" s="20">
        <f t="shared" si="115"/>
        <v>6.7029547063786523E-3</v>
      </c>
      <c r="AF91" s="30">
        <v>28513005.280000001</v>
      </c>
      <c r="AG91" s="5">
        <f t="shared" si="116"/>
        <v>7.3431944256635131E-3</v>
      </c>
      <c r="AH91" s="30">
        <v>26214314.25</v>
      </c>
      <c r="AI91" s="20">
        <f t="shared" si="117"/>
        <v>6.7103628062713623E-3</v>
      </c>
      <c r="AJ91" s="30">
        <v>28277187.100000001</v>
      </c>
      <c r="AK91" s="20">
        <f t="shared" si="118"/>
        <v>7.2746915287225031E-3</v>
      </c>
      <c r="AL91" s="30">
        <v>29983632.510000002</v>
      </c>
      <c r="AM91" s="20">
        <f t="shared" si="119"/>
        <v>7.4175671810694224E-3</v>
      </c>
      <c r="AN91" s="53">
        <v>32364772.600000001</v>
      </c>
      <c r="AO91" s="51">
        <f t="shared" si="120"/>
        <v>7.4330664695693924E-3</v>
      </c>
      <c r="AP91" s="53">
        <v>25315597.170000002</v>
      </c>
      <c r="AQ91" s="51">
        <f t="shared" si="121"/>
        <v>5.5437988787033409E-3</v>
      </c>
      <c r="AR91" s="53">
        <v>24291369.809999999</v>
      </c>
      <c r="AS91" s="37">
        <f t="shared" si="122"/>
        <v>5.152182043901418E-3</v>
      </c>
      <c r="AT91" s="53">
        <v>28359123.960000001</v>
      </c>
      <c r="AU91" s="51">
        <f t="shared" si="123"/>
        <v>5.849517649704811E-3</v>
      </c>
      <c r="AV91" s="53">
        <v>26342340.109999999</v>
      </c>
      <c r="AW91" s="51">
        <f t="shared" si="124"/>
        <v>5.4235933151887544E-3</v>
      </c>
      <c r="AX91" s="53">
        <v>22960460.649999999</v>
      </c>
      <c r="AY91" s="51">
        <f t="shared" si="125"/>
        <v>4.8068096049347251E-3</v>
      </c>
      <c r="AZ91" s="53">
        <v>29917165.25</v>
      </c>
      <c r="BA91" s="51">
        <f t="shared" si="126"/>
        <v>5.9100473710379069E-3</v>
      </c>
      <c r="BB91" s="53">
        <v>25679619.600000001</v>
      </c>
      <c r="BC91" s="51">
        <f t="shared" si="127"/>
        <v>5.4211184526523357E-3</v>
      </c>
    </row>
    <row r="92" spans="1:55" x14ac:dyDescent="0.15">
      <c r="A92" s="52" t="s">
        <v>133</v>
      </c>
      <c r="B92" s="52" t="s">
        <v>117</v>
      </c>
      <c r="C92" s="59" t="s">
        <v>134</v>
      </c>
      <c r="D92" s="41">
        <v>9563330.6300000008</v>
      </c>
      <c r="E92" s="51">
        <f t="shared" si="102"/>
        <v>2.5247334459879973E-3</v>
      </c>
      <c r="F92" s="41">
        <v>4984566.55</v>
      </c>
      <c r="G92" s="34">
        <f t="shared" si="108"/>
        <v>4.674020032858793E-3</v>
      </c>
      <c r="H92" s="41">
        <v>8726375.4700000007</v>
      </c>
      <c r="I92" s="42">
        <f t="shared" si="103"/>
        <v>2.5158711717673064E-3</v>
      </c>
      <c r="J92" s="41">
        <v>5539496.7000000002</v>
      </c>
      <c r="K92" s="42">
        <f t="shared" si="104"/>
        <v>5.7710130422311198E-3</v>
      </c>
      <c r="L92" s="30">
        <v>9072259.5800000001</v>
      </c>
      <c r="M92" s="20">
        <f t="shared" si="105"/>
        <v>2.6048830664404401E-3</v>
      </c>
      <c r="N92" s="30">
        <v>115153.18</v>
      </c>
      <c r="O92" s="34">
        <f t="shared" si="106"/>
        <v>1.1950244044659847E-4</v>
      </c>
      <c r="P92" s="30">
        <v>9546239.5399999991</v>
      </c>
      <c r="Q92" s="5">
        <f t="shared" si="107"/>
        <v>2.7889239334868351E-3</v>
      </c>
      <c r="R92" s="30">
        <v>9307524.5500000007</v>
      </c>
      <c r="S92" s="5">
        <f t="shared" si="109"/>
        <v>2.7639574598203706E-3</v>
      </c>
      <c r="T92" s="12">
        <v>10137993.539999999</v>
      </c>
      <c r="U92" s="5">
        <f t="shared" si="110"/>
        <v>3.0286702714571777E-3</v>
      </c>
      <c r="V92" s="30">
        <v>11108670.039999999</v>
      </c>
      <c r="W92" s="5">
        <f t="shared" si="111"/>
        <v>3.465177450194085E-3</v>
      </c>
      <c r="X92" s="60">
        <v>8969098.3499999996</v>
      </c>
      <c r="Y92" s="5">
        <f t="shared" si="112"/>
        <v>2.7477006690430328E-3</v>
      </c>
      <c r="Z92" s="60">
        <v>11258291.93</v>
      </c>
      <c r="AA92" s="5">
        <f t="shared" si="113"/>
        <v>3.5238190150605015E-3</v>
      </c>
      <c r="AB92" s="12">
        <v>10413601.08</v>
      </c>
      <c r="AC92" s="5">
        <f t="shared" si="114"/>
        <v>3.1375800039182031E-3</v>
      </c>
      <c r="AD92" s="30">
        <v>9647518.4100000001</v>
      </c>
      <c r="AE92" s="20">
        <f t="shared" si="115"/>
        <v>2.7061600220428983E-3</v>
      </c>
      <c r="AF92" s="30">
        <v>10326837.960000001</v>
      </c>
      <c r="AG92" s="5">
        <f t="shared" si="116"/>
        <v>2.6595575667288048E-3</v>
      </c>
      <c r="AH92" s="30">
        <v>12762242.82</v>
      </c>
      <c r="AI92" s="20">
        <f t="shared" si="117"/>
        <v>3.2668899413964927E-3</v>
      </c>
      <c r="AJ92" s="30">
        <v>11373471.369999999</v>
      </c>
      <c r="AK92" s="20">
        <f t="shared" si="118"/>
        <v>2.9259804214227135E-3</v>
      </c>
      <c r="AL92" s="30">
        <v>12507487.07</v>
      </c>
      <c r="AM92" s="20">
        <f t="shared" si="119"/>
        <v>3.0941923256676863E-3</v>
      </c>
      <c r="AN92" s="53">
        <v>13750243.640000001</v>
      </c>
      <c r="AO92" s="51">
        <f t="shared" si="120"/>
        <v>3.1579543663746855E-3</v>
      </c>
      <c r="AP92" s="53">
        <v>12286182.82</v>
      </c>
      <c r="AQ92" s="51">
        <f t="shared" si="121"/>
        <v>2.690520238715753E-3</v>
      </c>
      <c r="AR92" s="53">
        <v>12995684.880000001</v>
      </c>
      <c r="AS92" s="37">
        <f t="shared" si="122"/>
        <v>2.7563754045427857E-3</v>
      </c>
      <c r="AT92" s="53">
        <v>13701475.460000001</v>
      </c>
      <c r="AU92" s="51">
        <f t="shared" si="123"/>
        <v>2.8261459219725261E-3</v>
      </c>
      <c r="AV92" s="53">
        <v>13997065.460000001</v>
      </c>
      <c r="AW92" s="51">
        <f t="shared" si="124"/>
        <v>2.8818392877820683E-3</v>
      </c>
      <c r="AX92" s="53">
        <v>15365737.449999999</v>
      </c>
      <c r="AY92" s="51">
        <f t="shared" si="125"/>
        <v>3.2168420088542612E-3</v>
      </c>
      <c r="AZ92" s="53">
        <v>16142973.5</v>
      </c>
      <c r="BA92" s="51">
        <f t="shared" si="126"/>
        <v>3.1889965943350733E-3</v>
      </c>
      <c r="BB92" s="53">
        <v>15698298.24</v>
      </c>
      <c r="BC92" s="51">
        <f t="shared" si="127"/>
        <v>3.3140029170877468E-3</v>
      </c>
    </row>
    <row r="93" spans="1:55" x14ac:dyDescent="0.15">
      <c r="A93" s="52" t="s">
        <v>135</v>
      </c>
      <c r="B93" s="52" t="s">
        <v>117</v>
      </c>
      <c r="C93" s="59" t="s">
        <v>20</v>
      </c>
      <c r="D93" s="41">
        <v>6474298.5099999998</v>
      </c>
      <c r="E93" s="51">
        <f t="shared" si="102"/>
        <v>1.7092243926222232E-3</v>
      </c>
      <c r="F93" s="41">
        <v>513982.7</v>
      </c>
      <c r="G93" s="34">
        <f t="shared" si="108"/>
        <v>4.8196075069814273E-4</v>
      </c>
      <c r="H93" s="41">
        <v>5898731.1299999999</v>
      </c>
      <c r="I93" s="42">
        <f t="shared" si="103"/>
        <v>1.7006427984897819E-3</v>
      </c>
      <c r="J93" s="41">
        <v>1264516.0900000001</v>
      </c>
      <c r="K93" s="42">
        <f t="shared" si="104"/>
        <v>1.3173649597988028E-3</v>
      </c>
      <c r="L93" s="30">
        <v>6824059.21</v>
      </c>
      <c r="M93" s="20">
        <f t="shared" si="105"/>
        <v>1.9593659246372585E-3</v>
      </c>
      <c r="N93" s="30">
        <v>319153.96999999997</v>
      </c>
      <c r="O93" s="34">
        <f t="shared" si="106"/>
        <v>3.3120820713088839E-4</v>
      </c>
      <c r="P93" s="30">
        <v>5924908.8799999999</v>
      </c>
      <c r="Q93" s="5">
        <f t="shared" si="107"/>
        <v>1.730955954951941E-3</v>
      </c>
      <c r="R93" s="30">
        <v>6214855.21</v>
      </c>
      <c r="S93" s="5">
        <f t="shared" si="109"/>
        <v>1.8455600441454644E-3</v>
      </c>
      <c r="T93" s="12">
        <v>6136406.1200000001</v>
      </c>
      <c r="U93" s="5">
        <f t="shared" si="110"/>
        <v>1.833217856758655E-3</v>
      </c>
      <c r="V93" s="30">
        <v>5495080.5899999999</v>
      </c>
      <c r="W93" s="5">
        <f t="shared" si="111"/>
        <v>1.714105224018987E-3</v>
      </c>
      <c r="X93" s="60">
        <v>5659247.6200000001</v>
      </c>
      <c r="Y93" s="5">
        <f t="shared" si="112"/>
        <v>1.7337214806830827E-3</v>
      </c>
      <c r="Z93" s="60">
        <v>4907232.3099999996</v>
      </c>
      <c r="AA93" s="5">
        <f t="shared" si="113"/>
        <v>1.5359522237310885E-3</v>
      </c>
      <c r="AB93" s="12">
        <v>5369816.0999999996</v>
      </c>
      <c r="AC93" s="5">
        <f t="shared" si="114"/>
        <v>1.6179059953080159E-3</v>
      </c>
      <c r="AD93" s="30">
        <v>4547743.2</v>
      </c>
      <c r="AE93" s="20">
        <f t="shared" si="115"/>
        <v>1.2756566316163621E-3</v>
      </c>
      <c r="AF93" s="30">
        <v>5530803.0499999998</v>
      </c>
      <c r="AG93" s="5">
        <f t="shared" si="116"/>
        <v>1.4243942975274738E-3</v>
      </c>
      <c r="AH93" s="30">
        <v>4934688.6100000003</v>
      </c>
      <c r="AI93" s="20">
        <f t="shared" si="117"/>
        <v>1.2631858530907376E-3</v>
      </c>
      <c r="AJ93" s="30">
        <v>5541448.8899999997</v>
      </c>
      <c r="AK93" s="20">
        <f t="shared" si="118"/>
        <v>1.425613203830013E-3</v>
      </c>
      <c r="AL93" s="30">
        <v>5426061.25</v>
      </c>
      <c r="AM93" s="20">
        <f t="shared" si="119"/>
        <v>1.3423381518916744E-3</v>
      </c>
      <c r="AN93" s="53">
        <v>5203446.78</v>
      </c>
      <c r="AO93" s="51">
        <f t="shared" si="120"/>
        <v>1.1950513684933729E-3</v>
      </c>
      <c r="AP93" s="53">
        <v>5697877.7999999998</v>
      </c>
      <c r="AQ93" s="51">
        <f t="shared" si="121"/>
        <v>1.2477639119673452E-3</v>
      </c>
      <c r="AR93" s="53">
        <v>6085521.9500000002</v>
      </c>
      <c r="AS93" s="37">
        <f t="shared" si="122"/>
        <v>1.2907348232642935E-3</v>
      </c>
      <c r="AT93" s="53">
        <v>5536851.4699999997</v>
      </c>
      <c r="AU93" s="51">
        <f t="shared" si="123"/>
        <v>1.1420631484682514E-3</v>
      </c>
      <c r="AV93" s="53">
        <v>6053796.5499999998</v>
      </c>
      <c r="AW93" s="51">
        <f t="shared" si="124"/>
        <v>1.2464090267982173E-3</v>
      </c>
      <c r="AX93" s="53">
        <v>6115848.8799999999</v>
      </c>
      <c r="AY93" s="51">
        <f t="shared" si="125"/>
        <v>1.2803628632212692E-3</v>
      </c>
      <c r="AZ93" s="53">
        <v>5213170.04</v>
      </c>
      <c r="BA93" s="51">
        <f t="shared" si="126"/>
        <v>1.0298462983445794E-3</v>
      </c>
      <c r="BB93" s="53">
        <v>5989396.6399999997</v>
      </c>
      <c r="BC93" s="51">
        <f t="shared" si="127"/>
        <v>1.2643967921299698E-3</v>
      </c>
    </row>
    <row r="94" spans="1:55" x14ac:dyDescent="0.15">
      <c r="A94" s="52" t="s">
        <v>136</v>
      </c>
      <c r="B94" s="52" t="s">
        <v>117</v>
      </c>
      <c r="C94" s="59" t="s">
        <v>137</v>
      </c>
      <c r="D94" s="41">
        <v>5328462.03</v>
      </c>
      <c r="E94" s="51">
        <f t="shared" si="102"/>
        <v>1.4067218653526883E-3</v>
      </c>
      <c r="F94" s="41">
        <v>2263873.5699999998</v>
      </c>
      <c r="G94" s="34">
        <f t="shared" si="108"/>
        <v>2.1228306036037482E-3</v>
      </c>
      <c r="H94" s="41">
        <v>5906791.4400000004</v>
      </c>
      <c r="I94" s="42">
        <f t="shared" si="103"/>
        <v>1.7029666386264143E-3</v>
      </c>
      <c r="J94" s="41">
        <v>3356654.4</v>
      </c>
      <c r="K94" s="42">
        <f t="shared" si="104"/>
        <v>3.4969415760573467E-3</v>
      </c>
      <c r="L94" s="30">
        <v>6669248.6299999999</v>
      </c>
      <c r="M94" s="20">
        <f t="shared" si="105"/>
        <v>1.9149157570916972E-3</v>
      </c>
      <c r="N94" s="30">
        <v>1362415.7</v>
      </c>
      <c r="O94" s="34">
        <f t="shared" si="106"/>
        <v>1.4138732517222777E-3</v>
      </c>
      <c r="P94" s="30">
        <v>4101909.2</v>
      </c>
      <c r="Q94" s="5">
        <f t="shared" si="107"/>
        <v>1.1983684981856048E-3</v>
      </c>
      <c r="R94" s="30">
        <v>3863606.79</v>
      </c>
      <c r="S94" s="5">
        <f t="shared" si="109"/>
        <v>1.1473345841492447E-3</v>
      </c>
      <c r="T94" s="12">
        <v>3249441.6</v>
      </c>
      <c r="U94" s="5">
        <f t="shared" si="110"/>
        <v>9.7075295362204848E-4</v>
      </c>
      <c r="V94" s="30">
        <v>2744784.27</v>
      </c>
      <c r="W94" s="5">
        <f t="shared" si="111"/>
        <v>8.5619291272526026E-4</v>
      </c>
      <c r="X94" s="60">
        <v>2893107.36</v>
      </c>
      <c r="Y94" s="5">
        <f t="shared" si="112"/>
        <v>8.8630904896759468E-4</v>
      </c>
      <c r="Z94" s="60">
        <v>2862910.98</v>
      </c>
      <c r="AA94" s="5">
        <f t="shared" si="113"/>
        <v>8.9608443380891219E-4</v>
      </c>
      <c r="AB94" s="12">
        <v>2487899.9300000002</v>
      </c>
      <c r="AC94" s="5">
        <f t="shared" si="114"/>
        <v>7.4959517002330743E-4</v>
      </c>
      <c r="AD94" s="30">
        <v>2671684.25</v>
      </c>
      <c r="AE94" s="20">
        <f t="shared" si="115"/>
        <v>7.4941604686418661E-4</v>
      </c>
      <c r="AF94" s="30">
        <v>2823423.18</v>
      </c>
      <c r="AG94" s="5">
        <f t="shared" si="116"/>
        <v>7.2713995431438957E-4</v>
      </c>
      <c r="AH94" s="30">
        <v>3290321.37</v>
      </c>
      <c r="AI94" s="20">
        <f t="shared" si="117"/>
        <v>8.4225930655148964E-4</v>
      </c>
      <c r="AJ94" s="30">
        <v>3009062.79</v>
      </c>
      <c r="AK94" s="20">
        <f t="shared" si="118"/>
        <v>7.741223874353153E-4</v>
      </c>
      <c r="AL94" s="30">
        <v>3284438.75</v>
      </c>
      <c r="AM94" s="20">
        <f t="shared" si="119"/>
        <v>8.1252813754662293E-4</v>
      </c>
      <c r="AN94" s="53">
        <v>3890515.58</v>
      </c>
      <c r="AO94" s="51">
        <f t="shared" si="120"/>
        <v>8.9351657941311516E-4</v>
      </c>
      <c r="AP94" s="53">
        <v>4662657.4400000004</v>
      </c>
      <c r="AQ94" s="51">
        <f t="shared" si="121"/>
        <v>1.02106361205185E-3</v>
      </c>
      <c r="AR94" s="53">
        <v>3735399.96</v>
      </c>
      <c r="AS94" s="37">
        <f t="shared" si="122"/>
        <v>7.9227564156465638E-4</v>
      </c>
      <c r="AT94" s="53">
        <v>4262374.6399999997</v>
      </c>
      <c r="AU94" s="51">
        <f t="shared" si="123"/>
        <v>8.7918215391637178E-4</v>
      </c>
      <c r="AV94" s="53">
        <v>4210794.07</v>
      </c>
      <c r="AW94" s="51">
        <f t="shared" si="124"/>
        <v>8.6695542136056827E-4</v>
      </c>
      <c r="AX94" s="53">
        <v>4434131.33</v>
      </c>
      <c r="AY94" s="51">
        <f t="shared" si="125"/>
        <v>9.2829257180369288E-4</v>
      </c>
      <c r="AZ94" s="53">
        <v>4841060.9000000004</v>
      </c>
      <c r="BA94" s="51">
        <f t="shared" si="126"/>
        <v>9.5633724004246705E-4</v>
      </c>
      <c r="BB94" s="53">
        <v>5805723.0499999998</v>
      </c>
      <c r="BC94" s="51">
        <f t="shared" si="127"/>
        <v>1.2256222190045213E-3</v>
      </c>
    </row>
    <row r="95" spans="1:55" x14ac:dyDescent="0.15">
      <c r="A95" s="52" t="s">
        <v>138</v>
      </c>
      <c r="B95" s="52" t="s">
        <v>117</v>
      </c>
      <c r="C95" s="59" t="s">
        <v>139</v>
      </c>
      <c r="D95" s="41">
        <v>11314516.140000001</v>
      </c>
      <c r="E95" s="51">
        <f t="shared" si="102"/>
        <v>2.987049013470008E-3</v>
      </c>
      <c r="F95" s="41">
        <v>8148719.2300000004</v>
      </c>
      <c r="G95" s="34">
        <f t="shared" si="108"/>
        <v>7.6410409091963441E-3</v>
      </c>
      <c r="H95" s="41">
        <v>10506318.390000001</v>
      </c>
      <c r="I95" s="42">
        <f t="shared" si="103"/>
        <v>3.0290403672957817E-3</v>
      </c>
      <c r="J95" s="41">
        <v>13332519.77</v>
      </c>
      <c r="K95" s="42">
        <f t="shared" si="104"/>
        <v>1.3889735773012418E-2</v>
      </c>
      <c r="L95" s="30">
        <v>11538788.960000001</v>
      </c>
      <c r="M95" s="20">
        <f t="shared" si="105"/>
        <v>3.3130881787593091E-3</v>
      </c>
      <c r="N95" s="30">
        <v>10914015.99</v>
      </c>
      <c r="O95" s="34">
        <f t="shared" si="106"/>
        <v>1.1326231250219912E-2</v>
      </c>
      <c r="P95" s="30">
        <v>11446326.84</v>
      </c>
      <c r="Q95" s="5">
        <f t="shared" si="107"/>
        <v>3.3440324581032604E-3</v>
      </c>
      <c r="R95" s="30">
        <v>11529257.460000001</v>
      </c>
      <c r="S95" s="5">
        <f t="shared" si="109"/>
        <v>3.4237220639677666E-3</v>
      </c>
      <c r="T95" s="12">
        <v>13318117.779999999</v>
      </c>
      <c r="U95" s="5">
        <f t="shared" si="110"/>
        <v>3.9787150418771396E-3</v>
      </c>
      <c r="V95" s="30">
        <v>13357686.75</v>
      </c>
      <c r="W95" s="5">
        <f t="shared" si="111"/>
        <v>4.1667233562782385E-3</v>
      </c>
      <c r="X95" s="60">
        <v>11679270.74</v>
      </c>
      <c r="Y95" s="5">
        <f t="shared" si="112"/>
        <v>3.5779672352720627E-3</v>
      </c>
      <c r="Z95" s="60">
        <v>12703888.98</v>
      </c>
      <c r="AA95" s="5">
        <f t="shared" si="113"/>
        <v>3.9762875071353348E-3</v>
      </c>
      <c r="AB95" s="12">
        <v>13818235.23</v>
      </c>
      <c r="AC95" s="5">
        <f t="shared" si="114"/>
        <v>4.1633838490657887E-3</v>
      </c>
      <c r="AD95" s="30">
        <v>13095796.02</v>
      </c>
      <c r="AE95" s="20">
        <f t="shared" si="115"/>
        <v>3.6734130104813653E-3</v>
      </c>
      <c r="AF95" s="30">
        <v>14851168.27</v>
      </c>
      <c r="AG95" s="5">
        <f t="shared" si="116"/>
        <v>3.8247464616207876E-3</v>
      </c>
      <c r="AH95" s="30">
        <v>15582707.460000001</v>
      </c>
      <c r="AI95" s="20">
        <f t="shared" si="117"/>
        <v>3.9888749163290169E-3</v>
      </c>
      <c r="AJ95" s="30">
        <v>17349664.780000001</v>
      </c>
      <c r="AK95" s="20">
        <f t="shared" si="118"/>
        <v>4.4634375744269546E-3</v>
      </c>
      <c r="AL95" s="30">
        <v>17728580.600000001</v>
      </c>
      <c r="AM95" s="20">
        <f t="shared" si="119"/>
        <v>4.3858240852453689E-3</v>
      </c>
      <c r="AN95" s="53">
        <v>20273143.059999999</v>
      </c>
      <c r="AO95" s="51">
        <f t="shared" si="120"/>
        <v>4.6560382726764287E-3</v>
      </c>
      <c r="AP95" s="53">
        <v>22587635.41</v>
      </c>
      <c r="AQ95" s="51">
        <f t="shared" si="121"/>
        <v>4.946409401983618E-3</v>
      </c>
      <c r="AR95" s="53">
        <v>40230571.990000002</v>
      </c>
      <c r="AS95" s="37">
        <f t="shared" si="122"/>
        <v>8.532875348076608E-3</v>
      </c>
      <c r="AT95" s="53">
        <v>52585684.649999999</v>
      </c>
      <c r="AU95" s="51">
        <f t="shared" si="123"/>
        <v>1.0846628792760013E-2</v>
      </c>
      <c r="AV95" s="53">
        <v>46427979.450000003</v>
      </c>
      <c r="AW95" s="51">
        <f t="shared" si="124"/>
        <v>9.5590018931974406E-3</v>
      </c>
      <c r="AX95" s="53">
        <v>42154697.939999998</v>
      </c>
      <c r="AY95" s="51">
        <f t="shared" si="125"/>
        <v>8.8251542527790737E-3</v>
      </c>
      <c r="AZ95" s="53">
        <v>25287848.16</v>
      </c>
      <c r="BA95" s="51">
        <f t="shared" si="126"/>
        <v>4.995539493408847E-3</v>
      </c>
      <c r="BB95" s="53">
        <v>26504025.399999999</v>
      </c>
      <c r="BC95" s="51">
        <f t="shared" si="127"/>
        <v>5.5951553567992179E-3</v>
      </c>
    </row>
    <row r="96" spans="1:55" x14ac:dyDescent="0.15">
      <c r="A96" s="52" t="s">
        <v>140</v>
      </c>
      <c r="B96" s="52" t="s">
        <v>117</v>
      </c>
      <c r="C96" s="59" t="s">
        <v>141</v>
      </c>
      <c r="D96" s="41">
        <v>9432147.2100000009</v>
      </c>
      <c r="E96" s="51">
        <f t="shared" si="102"/>
        <v>2.490100828875073E-3</v>
      </c>
      <c r="F96" s="41">
        <v>23310267.18</v>
      </c>
      <c r="G96" s="34">
        <f t="shared" si="108"/>
        <v>2.1858000024216923E-2</v>
      </c>
      <c r="H96" s="41">
        <v>11260952.710000001</v>
      </c>
      <c r="I96" s="42">
        <f t="shared" si="103"/>
        <v>3.2466063816669493E-3</v>
      </c>
      <c r="J96" s="41">
        <v>24795300.289999999</v>
      </c>
      <c r="K96" s="42">
        <f t="shared" si="104"/>
        <v>2.5831588880561487E-2</v>
      </c>
      <c r="L96" s="30">
        <v>25176317.309999999</v>
      </c>
      <c r="M96" s="20">
        <f t="shared" si="105"/>
        <v>7.2287793418880902E-3</v>
      </c>
      <c r="N96" s="30">
        <v>31857624.079999998</v>
      </c>
      <c r="O96" s="34">
        <f t="shared" si="106"/>
        <v>3.3060865747609587E-2</v>
      </c>
      <c r="P96" s="30">
        <v>14081917.65</v>
      </c>
      <c r="Q96" s="5">
        <f t="shared" si="107"/>
        <v>4.1140175666989067E-3</v>
      </c>
      <c r="R96" s="30">
        <v>8443164.1400000006</v>
      </c>
      <c r="S96" s="5">
        <f t="shared" si="109"/>
        <v>2.5072774596378413E-3</v>
      </c>
      <c r="T96" s="12">
        <v>8117287.7599999998</v>
      </c>
      <c r="U96" s="5">
        <f t="shared" si="110"/>
        <v>2.4249954418076327E-3</v>
      </c>
      <c r="V96" s="30">
        <v>8629621.5</v>
      </c>
      <c r="W96" s="5">
        <f t="shared" si="111"/>
        <v>2.6918766799117256E-3</v>
      </c>
      <c r="X96" s="60">
        <v>8680609.0899999999</v>
      </c>
      <c r="Y96" s="5">
        <f t="shared" si="112"/>
        <v>2.6593214249115726E-3</v>
      </c>
      <c r="Z96" s="60">
        <v>9157365.3900000006</v>
      </c>
      <c r="AA96" s="5">
        <f t="shared" si="113"/>
        <v>2.8662339269380564E-3</v>
      </c>
      <c r="AB96" s="12">
        <v>11024165.529999999</v>
      </c>
      <c r="AC96" s="5">
        <f t="shared" si="114"/>
        <v>3.3215408446212844E-3</v>
      </c>
      <c r="AD96" s="30">
        <v>10904961.210000001</v>
      </c>
      <c r="AE96" s="20">
        <f t="shared" si="115"/>
        <v>3.0588767820169988E-3</v>
      </c>
      <c r="AF96" s="30">
        <v>18535992.84</v>
      </c>
      <c r="AG96" s="5">
        <f t="shared" si="116"/>
        <v>4.7737303718139237E-3</v>
      </c>
      <c r="AH96" s="30">
        <v>17549976.870000001</v>
      </c>
      <c r="AI96" s="20">
        <f t="shared" si="117"/>
        <v>4.4924582392755399E-3</v>
      </c>
      <c r="AJ96" s="30">
        <v>19451731.870000001</v>
      </c>
      <c r="AK96" s="20">
        <f t="shared" si="118"/>
        <v>5.0042229643722427E-3</v>
      </c>
      <c r="AL96" s="30">
        <v>16285397.560000001</v>
      </c>
      <c r="AM96" s="20">
        <f t="shared" si="119"/>
        <v>4.0287990600016881E-3</v>
      </c>
      <c r="AN96" s="53">
        <v>14876568.02</v>
      </c>
      <c r="AO96" s="51">
        <f t="shared" si="120"/>
        <v>3.4166320368872395E-3</v>
      </c>
      <c r="AP96" s="53">
        <v>16635432.859999999</v>
      </c>
      <c r="AQ96" s="51">
        <f t="shared" si="121"/>
        <v>3.6429515534123465E-3</v>
      </c>
      <c r="AR96" s="53">
        <v>18604684.68</v>
      </c>
      <c r="AS96" s="37">
        <f t="shared" si="122"/>
        <v>3.9460402229471387E-3</v>
      </c>
      <c r="AT96" s="53">
        <v>23286998.460000001</v>
      </c>
      <c r="AU96" s="51">
        <f t="shared" si="123"/>
        <v>4.8033115794603254E-3</v>
      </c>
      <c r="AV96" s="53">
        <v>29076543.77</v>
      </c>
      <c r="AW96" s="51">
        <f t="shared" si="124"/>
        <v>5.9865352797529121E-3</v>
      </c>
      <c r="AX96" s="53">
        <v>24553110.870000001</v>
      </c>
      <c r="AY96" s="51">
        <f t="shared" si="125"/>
        <v>5.1402335066366893E-3</v>
      </c>
      <c r="AZ96" s="53">
        <v>27986169.800000001</v>
      </c>
      <c r="BA96" s="51">
        <f t="shared" si="126"/>
        <v>5.528584940109273E-3</v>
      </c>
      <c r="BB96" s="53">
        <v>23207823.670000002</v>
      </c>
      <c r="BC96" s="51">
        <f t="shared" si="127"/>
        <v>4.8993078208735873E-3</v>
      </c>
    </row>
    <row r="97" spans="1:55" x14ac:dyDescent="0.15">
      <c r="A97" s="52" t="s">
        <v>142</v>
      </c>
      <c r="B97" s="52" t="s">
        <v>117</v>
      </c>
      <c r="C97" s="59" t="s">
        <v>143</v>
      </c>
      <c r="D97" s="41">
        <v>6536924.9900000002</v>
      </c>
      <c r="E97" s="51">
        <f t="shared" si="102"/>
        <v>1.7257578760683037E-3</v>
      </c>
      <c r="F97" s="41">
        <v>1665227.83</v>
      </c>
      <c r="G97" s="34">
        <f t="shared" si="108"/>
        <v>1.5614814565358703E-3</v>
      </c>
      <c r="H97" s="41">
        <v>6276152.6699999999</v>
      </c>
      <c r="I97" s="42">
        <f t="shared" si="103"/>
        <v>1.8094558991126482E-3</v>
      </c>
      <c r="J97" s="41">
        <v>1697915.74</v>
      </c>
      <c r="K97" s="42">
        <f t="shared" si="104"/>
        <v>1.7688780065794609E-3</v>
      </c>
      <c r="L97" s="30">
        <v>6544022.54</v>
      </c>
      <c r="M97" s="20">
        <f t="shared" si="105"/>
        <v>1.8789600705903255E-3</v>
      </c>
      <c r="N97" s="30">
        <v>895325.32</v>
      </c>
      <c r="O97" s="34">
        <f t="shared" si="106"/>
        <v>9.2914117294573811E-4</v>
      </c>
      <c r="P97" s="30">
        <v>3515426.84</v>
      </c>
      <c r="Q97" s="5">
        <f t="shared" si="107"/>
        <v>1.0270282878841312E-3</v>
      </c>
      <c r="R97" s="30">
        <v>6055978.5499999998</v>
      </c>
      <c r="S97" s="5">
        <f t="shared" si="109"/>
        <v>1.7983801170618075E-3</v>
      </c>
      <c r="T97" s="12">
        <v>4620289.18</v>
      </c>
      <c r="U97" s="5">
        <f t="shared" si="110"/>
        <v>1.3802861907328914E-3</v>
      </c>
      <c r="V97" s="30">
        <v>3510191.16</v>
      </c>
      <c r="W97" s="5">
        <f t="shared" si="111"/>
        <v>1.0949497293289501E-3</v>
      </c>
      <c r="X97" s="60">
        <v>3067542.67</v>
      </c>
      <c r="Y97" s="5">
        <f t="shared" si="112"/>
        <v>9.3974764438579852E-4</v>
      </c>
      <c r="Z97" s="60">
        <v>2982976.98</v>
      </c>
      <c r="AA97" s="5">
        <f t="shared" si="113"/>
        <v>9.336648106984866E-4</v>
      </c>
      <c r="AB97" s="12">
        <v>3523672.54</v>
      </c>
      <c r="AC97" s="5">
        <f t="shared" si="114"/>
        <v>1.061669677657718E-3</v>
      </c>
      <c r="AD97" s="30">
        <v>3279394.3</v>
      </c>
      <c r="AE97" s="20">
        <f t="shared" si="115"/>
        <v>9.1988067542597761E-4</v>
      </c>
      <c r="AF97" s="30">
        <v>3152406.55</v>
      </c>
      <c r="AG97" s="5">
        <f t="shared" si="116"/>
        <v>8.1186581274273677E-4</v>
      </c>
      <c r="AH97" s="30">
        <v>3016789.48</v>
      </c>
      <c r="AI97" s="20">
        <f t="shared" si="117"/>
        <v>7.7224037706585141E-4</v>
      </c>
      <c r="AJ97" s="30">
        <v>3344505.53</v>
      </c>
      <c r="AK97" s="20">
        <f t="shared" si="118"/>
        <v>8.6041960117230201E-4</v>
      </c>
      <c r="AL97" s="30">
        <v>2862909.19</v>
      </c>
      <c r="AM97" s="20">
        <f t="shared" si="119"/>
        <v>7.0824711592378171E-4</v>
      </c>
      <c r="AN97" s="53">
        <v>2958773.57</v>
      </c>
      <c r="AO97" s="51">
        <f t="shared" si="120"/>
        <v>6.7952773486241406E-4</v>
      </c>
      <c r="AP97" s="53">
        <v>3019844.36</v>
      </c>
      <c r="AQ97" s="51">
        <f t="shared" si="121"/>
        <v>6.6130811232317473E-4</v>
      </c>
      <c r="AR97" s="53">
        <v>3126452.7</v>
      </c>
      <c r="AS97" s="37">
        <f t="shared" si="122"/>
        <v>6.6311836623622286E-4</v>
      </c>
      <c r="AT97" s="53">
        <v>3125942.61</v>
      </c>
      <c r="AU97" s="51">
        <f t="shared" si="123"/>
        <v>6.4477508173208474E-4</v>
      </c>
      <c r="AV97" s="53">
        <v>3144997.98</v>
      </c>
      <c r="AW97" s="51">
        <f t="shared" si="124"/>
        <v>6.4751992227656864E-4</v>
      </c>
      <c r="AX97" s="53">
        <v>3274209.27</v>
      </c>
      <c r="AY97" s="51">
        <f t="shared" si="125"/>
        <v>6.8546101088796387E-4</v>
      </c>
      <c r="AZ97" s="53">
        <v>3187311.16</v>
      </c>
      <c r="BA97" s="51">
        <f t="shared" si="126"/>
        <v>6.2964387783490886E-4</v>
      </c>
      <c r="BB97" s="53">
        <v>2807919.41</v>
      </c>
      <c r="BC97" s="51">
        <f t="shared" si="127"/>
        <v>5.9276827165740645E-4</v>
      </c>
    </row>
    <row r="98" spans="1:55" x14ac:dyDescent="0.15">
      <c r="A98" s="52" t="s">
        <v>144</v>
      </c>
      <c r="B98" s="52" t="s">
        <v>117</v>
      </c>
      <c r="C98" s="59" t="s">
        <v>145</v>
      </c>
      <c r="D98" s="41">
        <v>12520778.92</v>
      </c>
      <c r="E98" s="51">
        <f t="shared" si="102"/>
        <v>3.305504173407991E-3</v>
      </c>
      <c r="F98" s="41">
        <v>10652803.49</v>
      </c>
      <c r="G98" s="34">
        <f t="shared" si="108"/>
        <v>9.9891166902703055E-3</v>
      </c>
      <c r="H98" s="41">
        <v>10867524.67</v>
      </c>
      <c r="I98" s="42">
        <f t="shared" si="103"/>
        <v>3.1331785023138601E-3</v>
      </c>
      <c r="J98" s="41">
        <v>8290107.2599999998</v>
      </c>
      <c r="K98" s="42">
        <f t="shared" si="104"/>
        <v>8.6365819333288681E-3</v>
      </c>
      <c r="L98" s="30">
        <v>10852063.67</v>
      </c>
      <c r="M98" s="20">
        <f t="shared" si="105"/>
        <v>3.1159113824558902E-3</v>
      </c>
      <c r="N98" s="30">
        <v>2609041.7799999998</v>
      </c>
      <c r="O98" s="34">
        <f t="shared" si="106"/>
        <v>2.7075835850745699E-3</v>
      </c>
      <c r="P98" s="30">
        <v>10035000.439999999</v>
      </c>
      <c r="Q98" s="5">
        <f t="shared" si="107"/>
        <v>2.9317149210847187E-3</v>
      </c>
      <c r="R98" s="30">
        <v>9456111.1099999994</v>
      </c>
      <c r="S98" s="5">
        <f t="shared" si="109"/>
        <v>2.8080816443696384E-3</v>
      </c>
      <c r="T98" s="12">
        <v>8439863.9100000001</v>
      </c>
      <c r="U98" s="5">
        <f t="shared" si="110"/>
        <v>2.5213633070988663E-3</v>
      </c>
      <c r="V98" s="30">
        <v>6628321.8799999999</v>
      </c>
      <c r="W98" s="5">
        <f t="shared" si="111"/>
        <v>2.0676022807860862E-3</v>
      </c>
      <c r="X98" s="60">
        <v>10141316.1</v>
      </c>
      <c r="Y98" s="5">
        <f t="shared" si="112"/>
        <v>3.1068118494817134E-3</v>
      </c>
      <c r="Z98" s="60">
        <v>7351378.9000000004</v>
      </c>
      <c r="AA98" s="5">
        <f t="shared" si="113"/>
        <v>2.3009643839227178E-3</v>
      </c>
      <c r="AB98" s="12">
        <v>6638861.8899999997</v>
      </c>
      <c r="AC98" s="5">
        <f t="shared" si="114"/>
        <v>2.0002648608120686E-3</v>
      </c>
      <c r="AD98" s="30">
        <v>4679415</v>
      </c>
      <c r="AE98" s="20">
        <f t="shared" si="115"/>
        <v>1.3125909960868235E-3</v>
      </c>
      <c r="AF98" s="30">
        <v>4568735.16</v>
      </c>
      <c r="AG98" s="5">
        <f t="shared" si="116"/>
        <v>1.1766248499514497E-3</v>
      </c>
      <c r="AH98" s="30">
        <v>3056298.84</v>
      </c>
      <c r="AI98" s="20">
        <f t="shared" si="117"/>
        <v>7.8235401716778865E-4</v>
      </c>
      <c r="AJ98" s="30">
        <v>2978027.39</v>
      </c>
      <c r="AK98" s="20">
        <f t="shared" si="118"/>
        <v>7.6613810807004161E-4</v>
      </c>
      <c r="AL98" s="30">
        <v>3807100.19</v>
      </c>
      <c r="AM98" s="20">
        <f t="shared" si="119"/>
        <v>9.4182789276679138E-4</v>
      </c>
      <c r="AN98" s="53">
        <v>3192656.47</v>
      </c>
      <c r="AO98" s="51">
        <f t="shared" si="120"/>
        <v>7.3324253036805757E-4</v>
      </c>
      <c r="AP98" s="53">
        <v>2960811.51</v>
      </c>
      <c r="AQ98" s="51">
        <f t="shared" si="121"/>
        <v>6.4838065714844606E-4</v>
      </c>
      <c r="AR98" s="53">
        <v>3156643.11</v>
      </c>
      <c r="AS98" s="37">
        <f t="shared" si="122"/>
        <v>6.6952173045638252E-4</v>
      </c>
      <c r="AT98" s="53">
        <v>3054892.36</v>
      </c>
      <c r="AU98" s="51">
        <f t="shared" si="123"/>
        <v>6.30119844427253E-4</v>
      </c>
      <c r="AV98" s="53">
        <v>2808019.18</v>
      </c>
      <c r="AW98" s="51">
        <f t="shared" si="124"/>
        <v>5.7813975485755762E-4</v>
      </c>
      <c r="AX98" s="53">
        <v>4126803.36</v>
      </c>
      <c r="AY98" s="51">
        <f t="shared" si="125"/>
        <v>8.6395296378885577E-4</v>
      </c>
      <c r="AZ98" s="53">
        <v>3668788.66</v>
      </c>
      <c r="BA98" s="51">
        <f t="shared" si="126"/>
        <v>7.2475833167136999E-4</v>
      </c>
      <c r="BB98" s="53">
        <v>4482518.37</v>
      </c>
      <c r="BC98" s="51">
        <f t="shared" si="127"/>
        <v>9.4628594303476632E-4</v>
      </c>
    </row>
    <row r="99" spans="1:55" x14ac:dyDescent="0.15">
      <c r="A99" s="52" t="s">
        <v>146</v>
      </c>
      <c r="B99" s="52" t="s">
        <v>117</v>
      </c>
      <c r="C99" s="59" t="s">
        <v>147</v>
      </c>
      <c r="D99" s="41">
        <v>4842323.05</v>
      </c>
      <c r="E99" s="51">
        <f t="shared" si="102"/>
        <v>1.2783804548451136E-3</v>
      </c>
      <c r="F99" s="50">
        <v>0</v>
      </c>
      <c r="G99" s="34">
        <f>F100/$F$127</f>
        <v>0.10502523367486657</v>
      </c>
      <c r="H99" s="41">
        <v>4730989.9400000004</v>
      </c>
      <c r="I99" s="42">
        <f t="shared" si="103"/>
        <v>1.3639753692568468E-3</v>
      </c>
      <c r="J99" s="41">
        <v>1012700</v>
      </c>
      <c r="K99" s="42">
        <f t="shared" si="104"/>
        <v>1.0550245309952895E-3</v>
      </c>
      <c r="L99" s="30">
        <v>4980851.0199999996</v>
      </c>
      <c r="M99" s="20">
        <f t="shared" si="105"/>
        <v>1.4301326327856893E-3</v>
      </c>
      <c r="N99" s="30">
        <v>0</v>
      </c>
      <c r="O99" s="34">
        <f t="shared" si="106"/>
        <v>0</v>
      </c>
      <c r="P99" s="30">
        <v>3756894.26</v>
      </c>
      <c r="Q99" s="5">
        <f t="shared" si="107"/>
        <v>1.0975727430042378E-3</v>
      </c>
      <c r="R99" s="30">
        <v>3795843.69</v>
      </c>
      <c r="S99" s="5">
        <f t="shared" si="109"/>
        <v>1.1272116905979668E-3</v>
      </c>
      <c r="T99" s="12">
        <v>3816968.63</v>
      </c>
      <c r="U99" s="5">
        <f t="shared" si="110"/>
        <v>1.1402985582061864E-3</v>
      </c>
      <c r="V99" s="30">
        <v>1905301.15</v>
      </c>
      <c r="W99" s="5">
        <f t="shared" si="111"/>
        <v>5.9432916425059803E-4</v>
      </c>
      <c r="X99" s="60">
        <v>4508566.7</v>
      </c>
      <c r="Y99" s="5">
        <f t="shared" si="112"/>
        <v>1.381208149871067E-3</v>
      </c>
      <c r="Z99" s="60">
        <v>3438504.43</v>
      </c>
      <c r="AA99" s="5">
        <f t="shared" si="113"/>
        <v>1.0762438360224483E-3</v>
      </c>
      <c r="AB99" s="12">
        <v>2989092.37</v>
      </c>
      <c r="AC99" s="5">
        <f t="shared" si="114"/>
        <v>9.0060262323554176E-4</v>
      </c>
      <c r="AD99" s="30">
        <v>2420949.39</v>
      </c>
      <c r="AE99" s="20">
        <f t="shared" si="115"/>
        <v>6.7908411014964217E-4</v>
      </c>
      <c r="AF99" s="30">
        <v>4343092.76</v>
      </c>
      <c r="AG99" s="5">
        <f t="shared" si="116"/>
        <v>1.1185132620075591E-3</v>
      </c>
      <c r="AH99" s="30">
        <v>1279696.5</v>
      </c>
      <c r="AI99" s="20">
        <f t="shared" si="117"/>
        <v>3.2757781550267484E-4</v>
      </c>
      <c r="AJ99" s="30">
        <v>3337901.42</v>
      </c>
      <c r="AK99" s="20">
        <f t="shared" si="118"/>
        <v>8.5872060392403078E-4</v>
      </c>
      <c r="AL99" s="30">
        <v>2485530.67</v>
      </c>
      <c r="AM99" s="20">
        <f t="shared" si="119"/>
        <v>6.1488849688858102E-4</v>
      </c>
      <c r="AN99" s="53">
        <v>1637969.78</v>
      </c>
      <c r="AO99" s="51">
        <f t="shared" si="120"/>
        <v>3.7618488473130672E-4</v>
      </c>
      <c r="AP99" s="53">
        <v>1984722.98</v>
      </c>
      <c r="AQ99" s="51">
        <f t="shared" si="121"/>
        <v>4.3462948778864424E-4</v>
      </c>
      <c r="AR99" s="53">
        <v>1531133.43</v>
      </c>
      <c r="AS99" s="37">
        <f t="shared" si="122"/>
        <v>3.2475229789699492E-4</v>
      </c>
      <c r="AT99" s="53">
        <v>121572.67</v>
      </c>
      <c r="AU99" s="51">
        <f t="shared" si="123"/>
        <v>2.507628514511908E-5</v>
      </c>
      <c r="AV99" s="53">
        <v>441572.25</v>
      </c>
      <c r="AW99" s="51">
        <f t="shared" si="124"/>
        <v>9.0914789395028325E-5</v>
      </c>
      <c r="AX99" s="53">
        <v>221246.59</v>
      </c>
      <c r="AY99" s="51">
        <f t="shared" si="125"/>
        <v>4.6318331765310427E-5</v>
      </c>
      <c r="AZ99" s="53">
        <v>129857.16</v>
      </c>
      <c r="BA99" s="51">
        <f t="shared" si="126"/>
        <v>2.5652897280047241E-5</v>
      </c>
      <c r="BB99" s="53">
        <v>79392.27</v>
      </c>
      <c r="BC99" s="51">
        <f t="shared" si="127"/>
        <v>1.6760174278241895E-5</v>
      </c>
    </row>
    <row r="100" spans="1:55" x14ac:dyDescent="0.15">
      <c r="A100" s="52" t="s">
        <v>148</v>
      </c>
      <c r="B100" s="52" t="s">
        <v>117</v>
      </c>
      <c r="C100" s="59" t="s">
        <v>149</v>
      </c>
      <c r="D100" s="41">
        <v>9539473.8200000003</v>
      </c>
      <c r="E100" s="51">
        <f t="shared" si="102"/>
        <v>2.5184352128251038E-3</v>
      </c>
      <c r="F100" s="41">
        <v>112003214.15000001</v>
      </c>
      <c r="G100" s="34">
        <f t="shared" ref="G100:G107" si="128">F102/$F$127</f>
        <v>4.0129521943479572E-3</v>
      </c>
      <c r="H100" s="41">
        <v>16215862.859999999</v>
      </c>
      <c r="I100" s="42">
        <f t="shared" si="103"/>
        <v>4.6751394132719046E-3</v>
      </c>
      <c r="J100" s="41">
        <v>215806312.03</v>
      </c>
      <c r="K100" s="42">
        <f t="shared" si="104"/>
        <v>0.2248256671623125</v>
      </c>
      <c r="L100" s="30">
        <v>34683063.350000001</v>
      </c>
      <c r="M100" s="20">
        <f t="shared" si="105"/>
        <v>9.9584148376733322E-3</v>
      </c>
      <c r="N100" s="30">
        <v>302012047.58999997</v>
      </c>
      <c r="O100" s="34">
        <f t="shared" si="106"/>
        <v>0.31341884550022187</v>
      </c>
      <c r="P100" s="30">
        <v>36198935.75</v>
      </c>
      <c r="Q100" s="5">
        <f t="shared" si="107"/>
        <v>1.0575481356497286E-2</v>
      </c>
      <c r="R100" s="30">
        <v>6254255.9500000002</v>
      </c>
      <c r="S100" s="5">
        <f t="shared" si="109"/>
        <v>1.8572604666004815E-3</v>
      </c>
      <c r="T100" s="12">
        <v>5205371.13</v>
      </c>
      <c r="U100" s="5">
        <f t="shared" si="110"/>
        <v>1.5550762319121046E-3</v>
      </c>
      <c r="V100" s="30">
        <v>5378257.0999999996</v>
      </c>
      <c r="W100" s="5">
        <f t="shared" si="111"/>
        <v>1.6776639469135077E-3</v>
      </c>
      <c r="X100" s="60">
        <v>4313259</v>
      </c>
      <c r="Y100" s="5">
        <f t="shared" si="112"/>
        <v>1.3213752573084322E-3</v>
      </c>
      <c r="Z100" s="60">
        <v>3892016.16</v>
      </c>
      <c r="AA100" s="5">
        <f t="shared" si="113"/>
        <v>1.2181919457058133E-3</v>
      </c>
      <c r="AB100" s="12">
        <v>3391505.1</v>
      </c>
      <c r="AC100" s="5">
        <f t="shared" si="114"/>
        <v>1.0218481102933325E-3</v>
      </c>
      <c r="AD100" s="30">
        <v>3940672.83</v>
      </c>
      <c r="AE100" s="20">
        <f t="shared" si="115"/>
        <v>1.1053714353571936E-3</v>
      </c>
      <c r="AF100" s="30">
        <v>5688388.3499999996</v>
      </c>
      <c r="AG100" s="5">
        <f t="shared" si="116"/>
        <v>1.4649785672374857E-3</v>
      </c>
      <c r="AH100" s="30">
        <v>6524663.7300000004</v>
      </c>
      <c r="AI100" s="20">
        <f t="shared" si="117"/>
        <v>1.6701890577671616E-3</v>
      </c>
      <c r="AJ100" s="30">
        <v>5113996.33</v>
      </c>
      <c r="AK100" s="20">
        <f t="shared" si="118"/>
        <v>1.3156452106853644E-3</v>
      </c>
      <c r="AL100" s="30">
        <v>3920949.56</v>
      </c>
      <c r="AM100" s="20">
        <f t="shared" si="119"/>
        <v>9.6999277072865216E-4</v>
      </c>
      <c r="AN100" s="53">
        <v>2604790.8199999998</v>
      </c>
      <c r="AO100" s="51">
        <f t="shared" si="120"/>
        <v>5.9823016659737505E-4</v>
      </c>
      <c r="AP100" s="53">
        <v>3477703.84</v>
      </c>
      <c r="AQ100" s="51">
        <f t="shared" si="121"/>
        <v>7.615736069422652E-4</v>
      </c>
      <c r="AR100" s="53">
        <v>2467739.5</v>
      </c>
      <c r="AS100" s="37">
        <f t="shared" si="122"/>
        <v>5.234057708714395E-4</v>
      </c>
      <c r="AT100" s="53">
        <v>2734981.26</v>
      </c>
      <c r="AU100" s="51">
        <f t="shared" si="123"/>
        <v>5.6413312253746713E-4</v>
      </c>
      <c r="AV100" s="53">
        <v>2847353.78</v>
      </c>
      <c r="AW100" s="51">
        <f t="shared" si="124"/>
        <v>5.8623830922762429E-4</v>
      </c>
      <c r="AX100" s="53">
        <v>2586005.3199999998</v>
      </c>
      <c r="AY100" s="51">
        <f t="shared" si="125"/>
        <v>5.4138439990698958E-4</v>
      </c>
      <c r="AZ100" s="53">
        <v>2791811.91</v>
      </c>
      <c r="BA100" s="51">
        <f t="shared" si="126"/>
        <v>5.5151417259119559E-4</v>
      </c>
      <c r="BB100" s="53">
        <v>2217221.9900000002</v>
      </c>
      <c r="BC100" s="51">
        <f t="shared" si="127"/>
        <v>4.6806857853982903E-4</v>
      </c>
    </row>
    <row r="101" spans="1:55" ht="21" x14ac:dyDescent="0.15">
      <c r="A101" s="52" t="s">
        <v>150</v>
      </c>
      <c r="B101" s="52" t="s">
        <v>117</v>
      </c>
      <c r="C101" s="28" t="s">
        <v>221</v>
      </c>
      <c r="D101" s="41">
        <v>3176642.94</v>
      </c>
      <c r="E101" s="51">
        <f t="shared" si="102"/>
        <v>8.3863843956419207E-4</v>
      </c>
      <c r="F101" s="50">
        <v>0</v>
      </c>
      <c r="G101" s="34">
        <f t="shared" si="128"/>
        <v>2.2476775771151128E-4</v>
      </c>
      <c r="H101" s="41">
        <v>3699655.49</v>
      </c>
      <c r="I101" s="42">
        <f t="shared" si="103"/>
        <v>1.0666348960986947E-3</v>
      </c>
      <c r="J101" s="41">
        <v>50000</v>
      </c>
      <c r="K101" s="42">
        <f t="shared" si="104"/>
        <v>5.2089687518282298E-5</v>
      </c>
      <c r="L101" s="30">
        <v>2551794.69</v>
      </c>
      <c r="M101" s="20">
        <f t="shared" si="105"/>
        <v>7.3268701346105344E-4</v>
      </c>
      <c r="N101" s="50">
        <v>0</v>
      </c>
      <c r="O101" s="34">
        <f t="shared" si="106"/>
        <v>0</v>
      </c>
      <c r="P101" s="30">
        <v>2991650.41</v>
      </c>
      <c r="Q101" s="5">
        <f t="shared" si="107"/>
        <v>8.7400754968638712E-4</v>
      </c>
      <c r="R101" s="30">
        <v>3044945.71</v>
      </c>
      <c r="S101" s="5">
        <f t="shared" si="109"/>
        <v>9.0422543230385931E-4</v>
      </c>
      <c r="T101" s="12">
        <v>4012466.55</v>
      </c>
      <c r="U101" s="5">
        <f t="shared" si="110"/>
        <v>1.1987024954448083E-3</v>
      </c>
      <c r="V101" s="30">
        <v>4011413.5</v>
      </c>
      <c r="W101" s="5">
        <f t="shared" si="111"/>
        <v>1.2512982700496279E-3</v>
      </c>
      <c r="X101" s="60">
        <v>1838474.79</v>
      </c>
      <c r="Y101" s="5">
        <f t="shared" si="112"/>
        <v>5.6322031639911157E-4</v>
      </c>
      <c r="Z101" s="60">
        <v>1840285.92</v>
      </c>
      <c r="AA101" s="5">
        <f t="shared" si="113"/>
        <v>5.7600518430011162E-4</v>
      </c>
      <c r="AB101" s="12">
        <v>2177502.5499999998</v>
      </c>
      <c r="AC101" s="5">
        <f t="shared" si="114"/>
        <v>6.5607357213657517E-4</v>
      </c>
      <c r="AD101" s="30">
        <v>2113667.02</v>
      </c>
      <c r="AE101" s="20">
        <f t="shared" si="115"/>
        <v>5.9289041454490957E-4</v>
      </c>
      <c r="AF101" s="30">
        <v>2731567.98</v>
      </c>
      <c r="AG101" s="5">
        <f t="shared" si="116"/>
        <v>7.0348371092704897E-4</v>
      </c>
      <c r="AH101" s="30">
        <v>2957448.41</v>
      </c>
      <c r="AI101" s="20">
        <f t="shared" si="117"/>
        <v>7.5705019870700527E-4</v>
      </c>
      <c r="AJ101" s="30">
        <v>3123494.24</v>
      </c>
      <c r="AK101" s="20">
        <f t="shared" si="118"/>
        <v>8.0356143655256054E-4</v>
      </c>
      <c r="AL101" s="30">
        <v>2415966.39</v>
      </c>
      <c r="AM101" s="20">
        <f t="shared" si="119"/>
        <v>5.9767918376981094E-4</v>
      </c>
      <c r="AN101" s="53">
        <v>2904373.12</v>
      </c>
      <c r="AO101" s="51">
        <f t="shared" si="120"/>
        <v>6.6703383707354214E-4</v>
      </c>
      <c r="AP101" s="53">
        <v>3569234.32</v>
      </c>
      <c r="AQ101" s="51">
        <f t="shared" si="121"/>
        <v>7.8161763628053018E-4</v>
      </c>
      <c r="AR101" s="53">
        <v>3475483.12</v>
      </c>
      <c r="AS101" s="37">
        <f t="shared" si="122"/>
        <v>7.3714746697302368E-4</v>
      </c>
      <c r="AT101" s="53">
        <v>5792862.6699999999</v>
      </c>
      <c r="AU101" s="51">
        <f t="shared" si="123"/>
        <v>1.1948695057814873E-3</v>
      </c>
      <c r="AV101" s="53">
        <v>5603957.8200000003</v>
      </c>
      <c r="AW101" s="51">
        <f t="shared" si="124"/>
        <v>1.153792261592349E-3</v>
      </c>
      <c r="AX101" s="53">
        <v>4405537.58</v>
      </c>
      <c r="AY101" s="51">
        <f t="shared" si="125"/>
        <v>9.2230642395429844E-4</v>
      </c>
      <c r="AZ101" s="53">
        <v>7415745.7000000002</v>
      </c>
      <c r="BA101" s="51">
        <f t="shared" si="126"/>
        <v>1.4649585952522912E-3</v>
      </c>
      <c r="BB101" s="53">
        <v>4328575.41</v>
      </c>
      <c r="BC101" s="51">
        <f t="shared" si="127"/>
        <v>9.1378768043932196E-4</v>
      </c>
    </row>
    <row r="102" spans="1:55" x14ac:dyDescent="0.15">
      <c r="A102" s="52" t="s">
        <v>151</v>
      </c>
      <c r="B102" s="52" t="s">
        <v>117</v>
      </c>
      <c r="C102" s="59" t="s">
        <v>152</v>
      </c>
      <c r="D102" s="41">
        <v>1412281.42</v>
      </c>
      <c r="E102" s="51">
        <f t="shared" si="102"/>
        <v>3.7284438593350417E-4</v>
      </c>
      <c r="F102" s="41">
        <v>4279576.71</v>
      </c>
      <c r="G102" s="34">
        <f t="shared" si="128"/>
        <v>5.1887667982879228E-3</v>
      </c>
      <c r="H102" s="41">
        <v>783349.66</v>
      </c>
      <c r="I102" s="42">
        <f t="shared" si="103"/>
        <v>2.2584483486678589E-4</v>
      </c>
      <c r="J102" s="41">
        <v>8137870.3700000001</v>
      </c>
      <c r="K102" s="42">
        <f t="shared" si="104"/>
        <v>8.4779824927517667E-3</v>
      </c>
      <c r="L102" s="30">
        <v>1877846.67</v>
      </c>
      <c r="M102" s="20">
        <f t="shared" si="105"/>
        <v>5.391789056431042E-4</v>
      </c>
      <c r="N102" s="30">
        <v>20452287.640000001</v>
      </c>
      <c r="O102" s="34">
        <f t="shared" si="106"/>
        <v>2.1224757194684526E-2</v>
      </c>
      <c r="P102" s="30">
        <v>1444120.2</v>
      </c>
      <c r="Q102" s="5">
        <f t="shared" si="107"/>
        <v>4.2189821151416396E-4</v>
      </c>
      <c r="R102" s="30">
        <v>997755.49</v>
      </c>
      <c r="S102" s="5">
        <f t="shared" si="109"/>
        <v>2.9629293104171603E-4</v>
      </c>
      <c r="T102" s="12">
        <v>516632.47</v>
      </c>
      <c r="U102" s="5">
        <f t="shared" si="110"/>
        <v>1.5434113239319467E-4</v>
      </c>
      <c r="V102" s="30">
        <v>491622.42</v>
      </c>
      <c r="W102" s="5">
        <f t="shared" si="111"/>
        <v>1.5335399446195501E-4</v>
      </c>
      <c r="X102" s="60">
        <v>414122.28</v>
      </c>
      <c r="Y102" s="5">
        <f t="shared" si="112"/>
        <v>1.268671633890185E-4</v>
      </c>
      <c r="Z102" s="60">
        <v>157166.76</v>
      </c>
      <c r="AA102" s="5">
        <f t="shared" si="113"/>
        <v>4.9192827905596E-5</v>
      </c>
      <c r="AB102" s="12">
        <v>129086.32</v>
      </c>
      <c r="AC102" s="5">
        <f t="shared" si="114"/>
        <v>3.8893237152059839E-5</v>
      </c>
      <c r="AD102" s="30">
        <v>295512.78000000003</v>
      </c>
      <c r="AE102" s="20">
        <f t="shared" si="115"/>
        <v>8.2892287659159613E-5</v>
      </c>
      <c r="AF102" s="30">
        <v>703918.6</v>
      </c>
      <c r="AG102" s="5">
        <f t="shared" si="116"/>
        <v>1.8128608643251594E-4</v>
      </c>
      <c r="AH102" s="30">
        <v>207583.8</v>
      </c>
      <c r="AI102" s="20">
        <f t="shared" si="117"/>
        <v>5.3137480439888797E-5</v>
      </c>
      <c r="AJ102" s="30">
        <v>509655.72</v>
      </c>
      <c r="AK102" s="20">
        <f t="shared" si="118"/>
        <v>1.3111587569645383E-4</v>
      </c>
      <c r="AL102" s="30">
        <v>525240.87</v>
      </c>
      <c r="AM102" s="20">
        <f t="shared" si="119"/>
        <v>1.2993787321029137E-4</v>
      </c>
      <c r="AN102" s="53">
        <v>945776.2</v>
      </c>
      <c r="AO102" s="51">
        <f t="shared" si="120"/>
        <v>2.1721201155409182E-4</v>
      </c>
      <c r="AP102" s="53">
        <v>1296299.26</v>
      </c>
      <c r="AQ102" s="51">
        <f t="shared" si="121"/>
        <v>2.8387331082073658E-4</v>
      </c>
      <c r="AR102" s="53">
        <v>1143358.47</v>
      </c>
      <c r="AS102" s="37">
        <f t="shared" si="122"/>
        <v>2.4250550812706919E-4</v>
      </c>
      <c r="AT102" s="53">
        <v>839367.14</v>
      </c>
      <c r="AU102" s="51">
        <f t="shared" si="123"/>
        <v>1.7313274228560651E-4</v>
      </c>
      <c r="AV102" s="53">
        <v>460378.69</v>
      </c>
      <c r="AW102" s="51">
        <f t="shared" si="124"/>
        <v>9.4786825130675751E-5</v>
      </c>
      <c r="AX102" s="53">
        <v>862593.28</v>
      </c>
      <c r="AY102" s="51">
        <f t="shared" si="125"/>
        <v>1.8058529951384705E-4</v>
      </c>
      <c r="AZ102" s="53">
        <v>1107859.3</v>
      </c>
      <c r="BA102" s="51">
        <f t="shared" si="126"/>
        <v>2.1885432288558474E-4</v>
      </c>
      <c r="BB102" s="53">
        <v>342138.9</v>
      </c>
      <c r="BC102" s="51">
        <f t="shared" si="127"/>
        <v>7.2227530354856669E-5</v>
      </c>
    </row>
    <row r="103" spans="1:55" x14ac:dyDescent="0.15">
      <c r="A103" s="52" t="s">
        <v>153</v>
      </c>
      <c r="B103" s="52" t="s">
        <v>117</v>
      </c>
      <c r="C103" s="59" t="s">
        <v>154</v>
      </c>
      <c r="D103" s="41">
        <v>68020.539999999994</v>
      </c>
      <c r="E103" s="51">
        <f t="shared" si="102"/>
        <v>1.7957523272638789E-5</v>
      </c>
      <c r="F103" s="41">
        <v>239701.55</v>
      </c>
      <c r="G103" s="34">
        <f t="shared" si="128"/>
        <v>2.4505809745630083E-5</v>
      </c>
      <c r="H103" s="41">
        <v>121577.27</v>
      </c>
      <c r="I103" s="42">
        <f t="shared" si="103"/>
        <v>3.5051522798522234E-5</v>
      </c>
      <c r="J103" s="41">
        <v>105947.38</v>
      </c>
      <c r="K103" s="42">
        <f t="shared" si="104"/>
        <v>1.1037531835161423E-4</v>
      </c>
      <c r="L103" s="30">
        <v>147282.81</v>
      </c>
      <c r="M103" s="20">
        <f t="shared" si="105"/>
        <v>4.2288747843209822E-5</v>
      </c>
      <c r="N103" s="30">
        <v>18565.43</v>
      </c>
      <c r="O103" s="34">
        <f t="shared" si="106"/>
        <v>1.9266634173198626E-5</v>
      </c>
      <c r="P103" s="30">
        <v>199132.63</v>
      </c>
      <c r="Q103" s="5">
        <f t="shared" si="107"/>
        <v>5.8176390338637843E-5</v>
      </c>
      <c r="R103" s="30">
        <v>137253.06</v>
      </c>
      <c r="S103" s="5">
        <f t="shared" si="109"/>
        <v>4.0758594514818965E-5</v>
      </c>
      <c r="T103" s="12">
        <v>164107.66</v>
      </c>
      <c r="U103" s="5">
        <f t="shared" si="110"/>
        <v>4.9026268284680944E-5</v>
      </c>
      <c r="V103" s="30">
        <v>217823.59</v>
      </c>
      <c r="W103" s="5">
        <f t="shared" si="111"/>
        <v>6.7946692940779954E-5</v>
      </c>
      <c r="X103" s="60">
        <v>241601.11</v>
      </c>
      <c r="Y103" s="5">
        <f t="shared" si="112"/>
        <v>7.4014968470999034E-5</v>
      </c>
      <c r="Z103" s="60">
        <v>303307.68</v>
      </c>
      <c r="AA103" s="5">
        <f t="shared" si="113"/>
        <v>9.4934593705981983E-5</v>
      </c>
      <c r="AB103" s="12">
        <v>98629.22</v>
      </c>
      <c r="AC103" s="5">
        <f t="shared" si="114"/>
        <v>2.9716624066614362E-5</v>
      </c>
      <c r="AD103" s="30">
        <v>109498.88</v>
      </c>
      <c r="AE103" s="20">
        <f t="shared" si="115"/>
        <v>3.0714788914766391E-5</v>
      </c>
      <c r="AF103" s="30">
        <v>69695.820000000007</v>
      </c>
      <c r="AG103" s="5">
        <f t="shared" si="116"/>
        <v>1.7949351599041532E-5</v>
      </c>
      <c r="AH103" s="30">
        <v>90933</v>
      </c>
      <c r="AI103" s="20">
        <f t="shared" si="117"/>
        <v>2.3277107890116706E-5</v>
      </c>
      <c r="AJ103" s="30">
        <v>55626.84</v>
      </c>
      <c r="AK103" s="20">
        <f t="shared" si="118"/>
        <v>1.4310762251086921E-5</v>
      </c>
      <c r="AL103" s="30">
        <v>169106.17</v>
      </c>
      <c r="AM103" s="20">
        <f t="shared" si="119"/>
        <v>4.1834703526665736E-5</v>
      </c>
      <c r="AN103" s="53">
        <v>198023.58</v>
      </c>
      <c r="AO103" s="51">
        <f t="shared" si="120"/>
        <v>4.5479152622938311E-5</v>
      </c>
      <c r="AP103" s="53">
        <v>92882.1</v>
      </c>
      <c r="AQ103" s="51">
        <f t="shared" si="121"/>
        <v>2.0340017198638792E-5</v>
      </c>
      <c r="AR103" s="53">
        <v>110355.67</v>
      </c>
      <c r="AS103" s="37">
        <f t="shared" si="122"/>
        <v>2.3406358137228094E-5</v>
      </c>
      <c r="AT103" s="53">
        <v>108930.74</v>
      </c>
      <c r="AU103" s="51">
        <f t="shared" si="123"/>
        <v>2.2468687224758893E-5</v>
      </c>
      <c r="AV103" s="53">
        <v>99117.52</v>
      </c>
      <c r="AW103" s="51">
        <f t="shared" si="124"/>
        <v>2.0407189211182336E-5</v>
      </c>
      <c r="AX103" s="53">
        <v>70166.559999999998</v>
      </c>
      <c r="AY103" s="51">
        <f t="shared" si="125"/>
        <v>1.4689482919987874E-5</v>
      </c>
      <c r="AZ103" s="53">
        <v>32019.16</v>
      </c>
      <c r="BA103" s="51">
        <f t="shared" si="126"/>
        <v>6.3252902071275657E-6</v>
      </c>
      <c r="BB103" s="53">
        <v>54572.12</v>
      </c>
      <c r="BC103" s="51">
        <f t="shared" si="127"/>
        <v>1.1520494903762421E-5</v>
      </c>
    </row>
    <row r="104" spans="1:55" x14ac:dyDescent="0.15">
      <c r="A104" s="49" t="s">
        <v>188</v>
      </c>
      <c r="B104" s="49" t="s">
        <v>117</v>
      </c>
      <c r="C104" s="28" t="s">
        <v>220</v>
      </c>
      <c r="D104" s="41">
        <v>13294628.689999999</v>
      </c>
      <c r="E104" s="51">
        <f t="shared" si="102"/>
        <v>3.5098016584661977E-3</v>
      </c>
      <c r="F104" s="41">
        <v>5533513.5999999996</v>
      </c>
      <c r="G104" s="34">
        <f t="shared" si="128"/>
        <v>7.0865369856992919E-2</v>
      </c>
      <c r="H104" s="41">
        <v>17084453.969999999</v>
      </c>
      <c r="I104" s="42">
        <f t="shared" si="103"/>
        <v>4.9255599161731351E-3</v>
      </c>
      <c r="J104" s="41">
        <v>2456978.31</v>
      </c>
      <c r="K104" s="42">
        <f t="shared" si="104"/>
        <v>2.5596646481419465E-3</v>
      </c>
      <c r="L104" s="30">
        <v>13918910.49</v>
      </c>
      <c r="M104" s="20">
        <f t="shared" si="105"/>
        <v>3.9964833368117984E-3</v>
      </c>
      <c r="N104" s="30">
        <v>827004.75</v>
      </c>
      <c r="O104" s="34">
        <f t="shared" si="106"/>
        <v>8.5824017961057665E-4</v>
      </c>
      <c r="P104" s="30">
        <v>16295118.25</v>
      </c>
      <c r="Q104" s="5">
        <f t="shared" si="107"/>
        <v>4.7606018156153571E-3</v>
      </c>
      <c r="R104" s="30">
        <v>16117516.109999999</v>
      </c>
      <c r="S104" s="5">
        <f t="shared" si="109"/>
        <v>4.7862488728014681E-3</v>
      </c>
      <c r="T104" s="12">
        <v>15625638.84</v>
      </c>
      <c r="U104" s="5">
        <f t="shared" si="110"/>
        <v>4.6680743719663713E-3</v>
      </c>
      <c r="V104" s="30">
        <v>14819843.869999999</v>
      </c>
      <c r="W104" s="5">
        <f t="shared" si="111"/>
        <v>4.6228206084804229E-3</v>
      </c>
      <c r="X104" s="60">
        <v>15414496.140000001</v>
      </c>
      <c r="Y104" s="5">
        <f t="shared" si="112"/>
        <v>4.722260778513958E-3</v>
      </c>
      <c r="Z104" s="60">
        <v>14716160.970000001</v>
      </c>
      <c r="AA104" s="5">
        <f t="shared" si="113"/>
        <v>4.6061239286746044E-3</v>
      </c>
      <c r="AB104" s="12">
        <v>14709506.560000001</v>
      </c>
      <c r="AC104" s="5">
        <f t="shared" si="114"/>
        <v>4.4319206483526673E-3</v>
      </c>
      <c r="AD104" s="30">
        <v>14586102.99</v>
      </c>
      <c r="AE104" s="20">
        <f t="shared" si="115"/>
        <v>4.0914489210016839E-3</v>
      </c>
      <c r="AF104" s="30">
        <v>15134704.27</v>
      </c>
      <c r="AG104" s="5">
        <f t="shared" si="116"/>
        <v>3.8977678760325246E-3</v>
      </c>
      <c r="AH104" s="30">
        <v>9770888.2699999996</v>
      </c>
      <c r="AI104" s="20">
        <f t="shared" si="117"/>
        <v>2.5011604196833463E-3</v>
      </c>
      <c r="AJ104" s="30">
        <v>10034972.99</v>
      </c>
      <c r="AK104" s="20">
        <f t="shared" si="118"/>
        <v>2.58163348225369E-3</v>
      </c>
      <c r="AL104" s="30">
        <v>7859614.7300000004</v>
      </c>
      <c r="AM104" s="20">
        <f t="shared" si="119"/>
        <v>1.9443681567820085E-3</v>
      </c>
      <c r="AN104" s="53">
        <v>6994440.2000000002</v>
      </c>
      <c r="AO104" s="51">
        <f t="shared" si="120"/>
        <v>1.6063804793743006E-3</v>
      </c>
      <c r="AP104" s="53">
        <v>3916531.69</v>
      </c>
      <c r="AQ104" s="51">
        <f t="shared" si="121"/>
        <v>8.5767141282996244E-4</v>
      </c>
      <c r="AR104" s="53">
        <v>120865.75</v>
      </c>
      <c r="AS104" s="37">
        <f t="shared" si="122"/>
        <v>2.5635538536666732E-5</v>
      </c>
      <c r="AT104" s="53">
        <v>0</v>
      </c>
      <c r="AU104" s="51">
        <f t="shared" si="123"/>
        <v>0</v>
      </c>
      <c r="AV104" s="53">
        <v>0</v>
      </c>
      <c r="AW104" s="51">
        <f t="shared" si="124"/>
        <v>0</v>
      </c>
      <c r="AX104" s="53">
        <v>0</v>
      </c>
      <c r="AY104" s="51">
        <f t="shared" si="125"/>
        <v>0</v>
      </c>
      <c r="AZ104" s="53">
        <v>0</v>
      </c>
      <c r="BA104" s="51">
        <f t="shared" si="126"/>
        <v>0</v>
      </c>
      <c r="BB104" s="53">
        <v>0</v>
      </c>
      <c r="BC104" s="51">
        <f t="shared" si="127"/>
        <v>0</v>
      </c>
    </row>
    <row r="105" spans="1:55" x14ac:dyDescent="0.15">
      <c r="A105" s="49" t="s">
        <v>198</v>
      </c>
      <c r="B105" s="49" t="s">
        <v>117</v>
      </c>
      <c r="C105" s="59" t="s">
        <v>200</v>
      </c>
      <c r="D105" s="41">
        <v>1818824.93</v>
      </c>
      <c r="E105" s="51">
        <f t="shared" si="102"/>
        <v>4.801724745103555E-4</v>
      </c>
      <c r="F105" s="41">
        <v>26134</v>
      </c>
      <c r="G105" s="34">
        <f t="shared" si="128"/>
        <v>4.0758095494605791E-3</v>
      </c>
      <c r="H105" s="41">
        <v>2005853.81</v>
      </c>
      <c r="I105" s="42">
        <f t="shared" si="103"/>
        <v>5.7830078395178382E-4</v>
      </c>
      <c r="J105" s="41">
        <v>236863.12</v>
      </c>
      <c r="K105" s="42">
        <f t="shared" si="104"/>
        <v>2.4676251810810805E-4</v>
      </c>
      <c r="L105" s="30">
        <v>1557878.41</v>
      </c>
      <c r="M105" s="20">
        <f t="shared" si="105"/>
        <v>4.4730764744962872E-4</v>
      </c>
      <c r="N105" s="30">
        <v>340710.39</v>
      </c>
      <c r="O105" s="34">
        <f t="shared" si="106"/>
        <v>3.5357879904412834E-4</v>
      </c>
      <c r="P105" s="30">
        <v>1646142.33</v>
      </c>
      <c r="Q105" s="5">
        <f t="shared" si="107"/>
        <v>4.8091876626665754E-4</v>
      </c>
      <c r="R105" s="30">
        <v>2089912.41</v>
      </c>
      <c r="S105" s="5">
        <f t="shared" si="109"/>
        <v>6.2061925971397709E-4</v>
      </c>
      <c r="T105" s="12">
        <v>1440802.08</v>
      </c>
      <c r="U105" s="5">
        <f t="shared" si="110"/>
        <v>4.3043176241259145E-4</v>
      </c>
      <c r="V105" s="30">
        <v>2212729.14</v>
      </c>
      <c r="W105" s="5">
        <f t="shared" si="111"/>
        <v>6.9022656102902407E-4</v>
      </c>
      <c r="X105" s="50">
        <v>666472.47</v>
      </c>
      <c r="Y105" s="5">
        <f t="shared" si="112"/>
        <v>2.0417513335861266E-4</v>
      </c>
      <c r="Z105" s="60">
        <v>776260.56</v>
      </c>
      <c r="AA105" s="5">
        <f t="shared" si="113"/>
        <v>2.4296773782179882E-4</v>
      </c>
      <c r="AB105" s="12">
        <v>561831.78</v>
      </c>
      <c r="AC105" s="5">
        <f t="shared" si="114"/>
        <v>1.6927786506814904E-4</v>
      </c>
      <c r="AD105" s="30">
        <v>583203.97</v>
      </c>
      <c r="AE105" s="20">
        <f t="shared" si="115"/>
        <v>1.6359059410291457E-4</v>
      </c>
      <c r="AF105" s="30">
        <v>477504.55</v>
      </c>
      <c r="AG105" s="5">
        <f t="shared" si="116"/>
        <v>1.2297576896422348E-4</v>
      </c>
      <c r="AH105" s="30">
        <v>322928.39</v>
      </c>
      <c r="AI105" s="20">
        <f t="shared" si="117"/>
        <v>8.2663488225525212E-5</v>
      </c>
      <c r="AJ105" s="30"/>
      <c r="AK105" s="20"/>
      <c r="AL105" s="30"/>
      <c r="AM105" s="20"/>
      <c r="AN105" s="53"/>
      <c r="AP105" s="53"/>
      <c r="AR105" s="53"/>
      <c r="AS105" s="37"/>
      <c r="AT105" s="53"/>
      <c r="AV105" s="53"/>
      <c r="AX105" s="53"/>
      <c r="AZ105" s="53"/>
      <c r="BB105" s="53"/>
    </row>
    <row r="106" spans="1:55" x14ac:dyDescent="0.15">
      <c r="A106" s="49" t="s">
        <v>199</v>
      </c>
      <c r="B106" s="49" t="s">
        <v>117</v>
      </c>
      <c r="C106" s="63" t="s">
        <v>201</v>
      </c>
      <c r="D106" s="41">
        <v>13790830.58</v>
      </c>
      <c r="E106" s="51">
        <f t="shared" si="102"/>
        <v>3.6407996921131282E-3</v>
      </c>
      <c r="F106" s="41">
        <v>75573735.170000002</v>
      </c>
      <c r="G106" s="34">
        <f t="shared" si="128"/>
        <v>1.4334517471463923E-4</v>
      </c>
      <c r="H106" s="41">
        <v>52734506.659999996</v>
      </c>
      <c r="I106" s="42">
        <f t="shared" si="103"/>
        <v>1.5203703475672816E-2</v>
      </c>
      <c r="J106" s="41">
        <v>95077043.689999998</v>
      </c>
      <c r="K106" s="42">
        <f t="shared" si="104"/>
        <v>9.9050669919483469E-2</v>
      </c>
      <c r="L106" s="30">
        <v>37694594.909999996</v>
      </c>
      <c r="M106" s="20">
        <f t="shared" si="105"/>
        <v>1.0823104333770726E-2</v>
      </c>
      <c r="N106" s="30">
        <v>55208863.789999999</v>
      </c>
      <c r="O106" s="34">
        <f t="shared" si="106"/>
        <v>5.7294066539793707E-2</v>
      </c>
      <c r="P106" s="30">
        <v>14641349.699999999</v>
      </c>
      <c r="Q106" s="5">
        <f t="shared" si="107"/>
        <v>4.2774550571229742E-3</v>
      </c>
      <c r="R106" s="30">
        <v>9479409.9700000007</v>
      </c>
      <c r="S106" s="5">
        <f t="shared" si="109"/>
        <v>2.815000461242629E-3</v>
      </c>
      <c r="T106" s="12">
        <v>7754066.3300000001</v>
      </c>
      <c r="U106" s="5">
        <f t="shared" si="110"/>
        <v>2.3164850208198164E-3</v>
      </c>
      <c r="V106" s="30">
        <v>7177325.9500000002</v>
      </c>
      <c r="W106" s="5">
        <f t="shared" si="111"/>
        <v>2.2388555916305567E-3</v>
      </c>
      <c r="X106" s="50">
        <v>5548598.4900000002</v>
      </c>
      <c r="Y106" s="5">
        <f t="shared" si="112"/>
        <v>1.6998239051781792E-3</v>
      </c>
      <c r="Z106" s="50">
        <v>5682558.0599999996</v>
      </c>
      <c r="AA106" s="5">
        <f t="shared" si="113"/>
        <v>1.7786273682115572E-3</v>
      </c>
      <c r="AB106" s="12">
        <v>5271303.6100000003</v>
      </c>
      <c r="AC106" s="5">
        <f t="shared" si="114"/>
        <v>1.5882245415644286E-3</v>
      </c>
      <c r="AD106" s="30">
        <v>3773185.46</v>
      </c>
      <c r="AE106" s="20">
        <f t="shared" si="115"/>
        <v>1.0583906880158565E-3</v>
      </c>
      <c r="AF106" s="30">
        <v>3809563.61</v>
      </c>
      <c r="AG106" s="5">
        <f t="shared" si="116"/>
        <v>9.8110900588878813E-4</v>
      </c>
      <c r="AH106" s="30">
        <v>3886272.59</v>
      </c>
      <c r="AI106" s="20">
        <f t="shared" si="117"/>
        <v>9.9481141464411458E-4</v>
      </c>
      <c r="AJ106" s="30"/>
      <c r="AK106" s="20"/>
      <c r="AL106" s="30"/>
      <c r="AM106" s="20"/>
      <c r="AN106" s="53"/>
      <c r="AP106" s="53"/>
      <c r="AR106" s="53"/>
      <c r="AS106" s="37"/>
      <c r="AT106" s="53"/>
      <c r="AV106" s="53"/>
      <c r="AX106" s="53"/>
      <c r="AZ106" s="53"/>
      <c r="BB106" s="53"/>
    </row>
    <row r="107" spans="1:55" x14ac:dyDescent="0.15">
      <c r="A107" s="49" t="s">
        <v>216</v>
      </c>
      <c r="B107" s="49" t="s">
        <v>117</v>
      </c>
      <c r="C107" s="28" t="s">
        <v>218</v>
      </c>
      <c r="D107" s="41">
        <v>6878566.3700000001</v>
      </c>
      <c r="E107" s="51">
        <f t="shared" si="102"/>
        <v>1.8159517062296996E-3</v>
      </c>
      <c r="F107" s="41">
        <v>4346610.37</v>
      </c>
      <c r="G107" s="34">
        <f t="shared" si="128"/>
        <v>0.10064498616482735</v>
      </c>
      <c r="H107" s="41">
        <v>3979496.49</v>
      </c>
      <c r="I107" s="42">
        <f t="shared" si="103"/>
        <v>1.1473148882671425E-3</v>
      </c>
      <c r="J107" s="41">
        <v>6639476.8099999996</v>
      </c>
      <c r="K107" s="42">
        <f t="shared" si="104"/>
        <v>6.9169654463556345E-3</v>
      </c>
      <c r="L107" s="30">
        <v>3973147.62</v>
      </c>
      <c r="M107" s="20">
        <f t="shared" si="105"/>
        <v>1.1407946239349266E-3</v>
      </c>
      <c r="N107" s="30">
        <v>2049090.92</v>
      </c>
      <c r="O107" s="34">
        <f t="shared" si="106"/>
        <v>2.1264837465796919E-3</v>
      </c>
      <c r="P107" s="30">
        <v>3662933.22</v>
      </c>
      <c r="Q107" s="5">
        <f t="shared" si="107"/>
        <v>1.070122123084919E-3</v>
      </c>
      <c r="R107" s="30">
        <v>2509300.36</v>
      </c>
      <c r="S107" s="5">
        <f t="shared" si="109"/>
        <v>7.4516047867442261E-4</v>
      </c>
      <c r="T107" s="12">
        <v>162013.39000000001</v>
      </c>
      <c r="U107" s="5">
        <f t="shared" si="110"/>
        <v>4.8400616545569201E-5</v>
      </c>
      <c r="V107" s="30"/>
      <c r="W107" s="5"/>
      <c r="X107" s="60"/>
      <c r="Y107" s="5"/>
      <c r="Z107" s="60"/>
      <c r="AA107" s="5"/>
      <c r="AB107" s="12"/>
      <c r="AC107" s="5"/>
      <c r="AD107" s="30"/>
      <c r="AE107" s="20"/>
      <c r="AF107" s="30"/>
      <c r="AG107" s="5"/>
      <c r="AH107" s="30"/>
      <c r="AI107" s="20"/>
      <c r="AJ107" s="30"/>
      <c r="AK107" s="20"/>
      <c r="AL107" s="30"/>
      <c r="AM107" s="20"/>
      <c r="AN107" s="53"/>
      <c r="AP107" s="53"/>
      <c r="AR107" s="53"/>
      <c r="AS107" s="37"/>
      <c r="AT107" s="53"/>
      <c r="AV107" s="53"/>
      <c r="AX107" s="53"/>
      <c r="AZ107" s="53"/>
      <c r="BB107" s="53"/>
    </row>
    <row r="108" spans="1:55" ht="21" x14ac:dyDescent="0.15">
      <c r="A108" s="49" t="s">
        <v>217</v>
      </c>
      <c r="B108" s="49" t="s">
        <v>117</v>
      </c>
      <c r="C108" s="28" t="s">
        <v>219</v>
      </c>
      <c r="D108" s="41">
        <v>220055.87</v>
      </c>
      <c r="E108" s="51">
        <f t="shared" si="102"/>
        <v>5.8095075499338523E-5</v>
      </c>
      <c r="F108" s="41">
        <v>152869.17000000001</v>
      </c>
      <c r="G108" s="34">
        <f t="shared" ref="G108:G109" si="129">F110/$F$127</f>
        <v>0.4802573060092728</v>
      </c>
      <c r="H108" s="41">
        <v>382272.23</v>
      </c>
      <c r="I108" s="42">
        <f t="shared" si="103"/>
        <v>1.1021158630299015E-4</v>
      </c>
      <c r="J108" s="41">
        <v>28350.080000000002</v>
      </c>
      <c r="K108" s="42">
        <f t="shared" si="104"/>
        <v>2.9534936166366093E-5</v>
      </c>
      <c r="L108" s="30">
        <v>619484.52</v>
      </c>
      <c r="M108" s="20">
        <f t="shared" si="105"/>
        <v>1.7787021213848292E-4</v>
      </c>
      <c r="N108" s="30">
        <v>6141</v>
      </c>
      <c r="O108" s="34">
        <f t="shared" si="106"/>
        <v>6.3729415616881896E-6</v>
      </c>
      <c r="P108" s="30">
        <v>396166.44</v>
      </c>
      <c r="Q108" s="5">
        <f t="shared" si="107"/>
        <v>1.1573961260145335E-4</v>
      </c>
      <c r="R108" s="30">
        <v>43695.44</v>
      </c>
      <c r="S108" s="5">
        <f t="shared" si="109"/>
        <v>1.2975774245809902E-5</v>
      </c>
      <c r="T108" s="12">
        <v>41728.68</v>
      </c>
      <c r="U108" s="5">
        <f t="shared" si="110"/>
        <v>1.2466215537078525E-5</v>
      </c>
      <c r="V108" s="30"/>
      <c r="W108" s="5"/>
      <c r="X108" s="60"/>
      <c r="Y108" s="5"/>
      <c r="Z108" s="60"/>
      <c r="AA108" s="5"/>
      <c r="AB108" s="12"/>
      <c r="AC108" s="5"/>
      <c r="AD108" s="30"/>
      <c r="AE108" s="20"/>
      <c r="AF108" s="30"/>
      <c r="AG108" s="5"/>
      <c r="AH108" s="30"/>
      <c r="AI108" s="20"/>
      <c r="AJ108" s="30"/>
      <c r="AK108" s="20"/>
      <c r="AL108" s="30"/>
      <c r="AM108" s="20"/>
      <c r="AN108" s="53"/>
      <c r="AP108" s="53"/>
      <c r="AR108" s="53"/>
      <c r="AS108" s="37"/>
      <c r="AT108" s="53"/>
      <c r="AV108" s="53"/>
      <c r="AX108" s="53"/>
      <c r="AZ108" s="53"/>
      <c r="BB108" s="53"/>
    </row>
    <row r="109" spans="1:55" x14ac:dyDescent="0.15">
      <c r="A109" s="52" t="s">
        <v>215</v>
      </c>
      <c r="B109" s="52" t="s">
        <v>117</v>
      </c>
      <c r="C109" s="29" t="s">
        <v>227</v>
      </c>
      <c r="D109" s="41">
        <v>71847942.930000007</v>
      </c>
      <c r="E109" s="51">
        <f t="shared" si="102"/>
        <v>1.896796331309188E-2</v>
      </c>
      <c r="F109" s="41">
        <v>107331938.66</v>
      </c>
      <c r="G109" s="34">
        <f t="shared" si="129"/>
        <v>0</v>
      </c>
      <c r="H109" s="41">
        <v>67122259.620000005</v>
      </c>
      <c r="I109" s="42">
        <f t="shared" si="103"/>
        <v>1.935178683777616E-2</v>
      </c>
      <c r="J109" s="41">
        <v>93043324.75</v>
      </c>
      <c r="K109" s="42">
        <f t="shared" si="104"/>
        <v>9.6931954237791218E-2</v>
      </c>
      <c r="L109" s="30">
        <v>75391719.019999996</v>
      </c>
      <c r="M109" s="20">
        <f t="shared" si="105"/>
        <v>2.164693486702831E-2</v>
      </c>
      <c r="N109" s="30">
        <v>68579379.400000006</v>
      </c>
      <c r="O109" s="34">
        <f t="shared" si="106"/>
        <v>7.1169577797271275E-2</v>
      </c>
      <c r="P109" s="30">
        <v>70807260.569999993</v>
      </c>
      <c r="Q109" s="5">
        <f t="shared" si="107"/>
        <v>2.0686267387368708E-2</v>
      </c>
      <c r="R109" s="30">
        <v>70373907.670000002</v>
      </c>
      <c r="S109" s="5">
        <f t="shared" si="109"/>
        <v>2.0898197585866855E-2</v>
      </c>
      <c r="T109" s="12">
        <v>74488082.299999997</v>
      </c>
      <c r="U109" s="5">
        <f t="shared" si="110"/>
        <v>2.2252908285031875E-2</v>
      </c>
      <c r="V109" s="30">
        <v>65216678.270000003</v>
      </c>
      <c r="W109" s="5">
        <f>V109/$V$127</f>
        <v>2.0343332019407665E-2</v>
      </c>
      <c r="X109" s="60">
        <v>120756535.64</v>
      </c>
      <c r="Y109" s="5">
        <f>X109/$X$127</f>
        <v>3.6993998819217638E-2</v>
      </c>
      <c r="Z109" s="60">
        <v>122906523.23</v>
      </c>
      <c r="AA109" s="5">
        <f>Z109/$Z$127</f>
        <v>3.8469454010049753E-2</v>
      </c>
      <c r="AB109" s="12">
        <v>129718201.41</v>
      </c>
      <c r="AC109" s="5">
        <f>AB109/$AB$127</f>
        <v>3.9083620715020709E-2</v>
      </c>
      <c r="AD109" s="30">
        <v>123491980.3</v>
      </c>
      <c r="AE109" s="20">
        <f>AD109/$AD$127</f>
        <v>3.4639898669109576E-2</v>
      </c>
      <c r="AF109" s="30">
        <v>157262641.12</v>
      </c>
      <c r="AG109" s="5">
        <f>AF109/$AF$127</f>
        <v>4.0501172650766804E-2</v>
      </c>
      <c r="AH109" s="30">
        <v>176785641.08000001</v>
      </c>
      <c r="AI109" s="20">
        <f>AH109/$AH$127</f>
        <v>4.525374111535535E-2</v>
      </c>
      <c r="AJ109" s="30">
        <v>174878973.56999999</v>
      </c>
      <c r="AK109" s="20">
        <f>AJ109/$AJ$127</f>
        <v>4.4989997876463655E-2</v>
      </c>
      <c r="AL109" s="30">
        <v>167313588.18000001</v>
      </c>
      <c r="AM109" s="20">
        <f>AL109/$AL$127</f>
        <v>4.1391241712191489E-2</v>
      </c>
      <c r="AN109" s="53">
        <v>203357212.58000001</v>
      </c>
      <c r="AO109" s="51">
        <f>AN109/$AN$127</f>
        <v>4.6704103157316573E-2</v>
      </c>
      <c r="AP109" s="53">
        <v>195250607.09</v>
      </c>
      <c r="AQ109" s="51">
        <f>AP109/$AP$127</f>
        <v>4.2757438798813392E-2</v>
      </c>
      <c r="AR109" s="53">
        <v>229304265.75999999</v>
      </c>
      <c r="AS109" s="37">
        <f>AR109/$AR$127</f>
        <v>4.8635269640179703E-2</v>
      </c>
      <c r="AT109" s="53">
        <v>230952755.53</v>
      </c>
      <c r="AU109" s="51">
        <f>AT109/$AT$127</f>
        <v>4.763765698920043E-2</v>
      </c>
      <c r="AV109" s="53">
        <v>224262161.93000001</v>
      </c>
      <c r="AW109" s="51">
        <f>AV109/$AV$127</f>
        <v>4.6173071838503645E-2</v>
      </c>
      <c r="AX109" s="53">
        <v>208270510.09999999</v>
      </c>
      <c r="AY109" s="51">
        <f>AX109/$AX$127</f>
        <v>4.3601768432870475E-2</v>
      </c>
      <c r="AZ109" s="53">
        <v>206526140.77000001</v>
      </c>
      <c r="BA109" s="51">
        <f>AZ109/$AZ$127</f>
        <v>4.0798627313406416E-2</v>
      </c>
      <c r="BB109" s="53">
        <v>192958557</v>
      </c>
      <c r="BC109" s="51">
        <f>BB109/$BB$127</f>
        <v>4.0734684167590532E-2</v>
      </c>
    </row>
    <row r="110" spans="1:55" s="48" customFormat="1" x14ac:dyDescent="0.15">
      <c r="A110" s="54"/>
      <c r="B110" s="54"/>
      <c r="C110" s="61" t="s">
        <v>179</v>
      </c>
      <c r="D110" s="55">
        <f>SUM(D83:D109)</f>
        <v>414772523.50000006</v>
      </c>
      <c r="E110" s="56">
        <f t="shared" si="102"/>
        <v>0.10950056032490144</v>
      </c>
      <c r="F110" s="57">
        <f>SUM(F83:F109)</f>
        <v>512166076.76000011</v>
      </c>
      <c r="G110" s="35">
        <f t="shared" si="108"/>
        <v>0.4802573060092728</v>
      </c>
      <c r="H110" s="57">
        <f>SUM(H83:H109)</f>
        <v>448893669.33000016</v>
      </c>
      <c r="I110" s="43">
        <f t="shared" si="103"/>
        <v>0.12941898337273736</v>
      </c>
      <c r="J110" s="57">
        <f>SUM(J83:J109)</f>
        <v>648598489.42999995</v>
      </c>
      <c r="K110" s="43">
        <f t="shared" si="104"/>
        <v>0.67570585278477235</v>
      </c>
      <c r="L110" s="31">
        <f>SUM(L83:L109)</f>
        <v>483334599.70000005</v>
      </c>
      <c r="M110" s="21">
        <f t="shared" si="105"/>
        <v>0.13877800817768252</v>
      </c>
      <c r="N110" s="57">
        <f>SUM(N83:N109)</f>
        <v>653332851.93999994</v>
      </c>
      <c r="O110" s="35">
        <f t="shared" si="106"/>
        <v>0.67800880731879209</v>
      </c>
      <c r="P110" s="57">
        <f>SUM(P83:P109)</f>
        <v>411225013.51999998</v>
      </c>
      <c r="Q110" s="8">
        <f t="shared" si="107"/>
        <v>0.12013895916280092</v>
      </c>
      <c r="R110" s="57">
        <f>SUM(R83:R109)</f>
        <v>363776603.9600001</v>
      </c>
      <c r="S110" s="8">
        <f t="shared" si="109"/>
        <v>0.10802690369732763</v>
      </c>
      <c r="T110" s="57">
        <f>SUM(T83:T109)</f>
        <v>356478176.28999996</v>
      </c>
      <c r="U110" s="8">
        <f t="shared" si="110"/>
        <v>0.10649591072365133</v>
      </c>
      <c r="V110" s="57">
        <f>SUM(V83:V109)</f>
        <v>337621051.97999996</v>
      </c>
      <c r="W110" s="8">
        <f>V110/$V$127</f>
        <v>0.10531565451303124</v>
      </c>
      <c r="X110" s="62">
        <f>SUM(X83:X109)</f>
        <v>343579397.39000005</v>
      </c>
      <c r="Y110" s="8">
        <f>X110/$X$127</f>
        <v>0.10525621453107438</v>
      </c>
      <c r="Z110" s="57">
        <f>SUM(Z83:Z109)</f>
        <v>354878048.54999995</v>
      </c>
      <c r="AA110" s="8">
        <f>Z110/$Z$127</f>
        <v>0.11107599832047113</v>
      </c>
      <c r="AB110" s="57">
        <f>SUM(AB83:AB109)</f>
        <v>374894930.35000002</v>
      </c>
      <c r="AC110" s="8">
        <f>AB110/$AB$127</f>
        <v>0.1129544744416566</v>
      </c>
      <c r="AD110" s="57">
        <f>SUM(AD83:AD109)</f>
        <v>366990073.87000006</v>
      </c>
      <c r="AE110" s="21">
        <f>AD110/$AD$127</f>
        <v>0.1029418990653747</v>
      </c>
      <c r="AF110" s="57">
        <f>SUM(AF83:AF109)</f>
        <v>445207830.52999997</v>
      </c>
      <c r="AG110" s="8">
        <f>AF110/$AF$127</f>
        <v>0.11465812275154327</v>
      </c>
      <c r="AH110" s="57">
        <f>SUM(AH83:AH109)</f>
        <v>445603791.96000004</v>
      </c>
      <c r="AI110" s="21">
        <f>AH110/$AH$127</f>
        <v>0.11406604358921447</v>
      </c>
      <c r="AJ110" s="57">
        <f>SUM(AJ83:AJ109)</f>
        <v>453902631.15999997</v>
      </c>
      <c r="AK110" s="21">
        <f>AJ110/$AJ$127</f>
        <v>0.11677263421171431</v>
      </c>
      <c r="AL110" s="57">
        <f>SUM(AL83:AL109)</f>
        <v>438933678.10999995</v>
      </c>
      <c r="AM110" s="21">
        <f>AL110/$AL$127</f>
        <v>0.10858657783805746</v>
      </c>
      <c r="AN110" s="58">
        <f>SUM(AN83:AN109)</f>
        <v>466041151.61000001</v>
      </c>
      <c r="AO110" s="56">
        <f>AN110/$AN$127</f>
        <v>0.10703349905420922</v>
      </c>
      <c r="AP110" s="58">
        <f>SUM(AP83:AP109)</f>
        <v>453647150.47999996</v>
      </c>
      <c r="AQ110" s="56">
        <f>AP110/$AP$127</f>
        <v>9.9343047184297928E-2</v>
      </c>
      <c r="AR110" s="57">
        <f>SUM(AR83:AR109)</f>
        <v>522058921.96000004</v>
      </c>
      <c r="AS110" s="38">
        <f>AR110/$AR$127</f>
        <v>0.11072832140053133</v>
      </c>
      <c r="AT110" s="58">
        <f>SUM(AT83:AT109)</f>
        <v>551478942.92000008</v>
      </c>
      <c r="AU110" s="56">
        <f>AT110/$AT$127</f>
        <v>0.11375125037716759</v>
      </c>
      <c r="AV110" s="58">
        <f>SUM(AV83:AV109)</f>
        <v>549422271.30999994</v>
      </c>
      <c r="AW110" s="56">
        <f>AV110/$AV$127</f>
        <v>0.11311990299455357</v>
      </c>
      <c r="AX110" s="58">
        <f>SUM(AX83:AX109)</f>
        <v>530892100.83999991</v>
      </c>
      <c r="AY110" s="56">
        <f>AX110/$AX$127</f>
        <v>0.11114312070658244</v>
      </c>
      <c r="AZ110" s="58">
        <f>SUM(AZ83:AZ109)</f>
        <v>534900247.84000015</v>
      </c>
      <c r="BA110" s="56">
        <f>AZ110/$AZ$127</f>
        <v>0.10566795941718835</v>
      </c>
      <c r="BB110" s="58">
        <f>SUM(BB83:BB109)</f>
        <v>492840621.87000006</v>
      </c>
      <c r="BC110" s="56">
        <f>BB110/$BB$127</f>
        <v>0.10404154855300542</v>
      </c>
    </row>
    <row r="111" spans="1:55" x14ac:dyDescent="0.15">
      <c r="A111" s="52"/>
      <c r="B111" s="52"/>
      <c r="C111" s="59"/>
      <c r="D111" s="52"/>
      <c r="E111" s="51"/>
      <c r="G111" s="34"/>
      <c r="H111" s="60"/>
      <c r="I111" s="42"/>
      <c r="J111" s="60"/>
      <c r="K111" s="42"/>
      <c r="M111" s="20"/>
      <c r="O111" s="34"/>
      <c r="P111" s="52"/>
      <c r="Q111" s="5">
        <f t="shared" si="107"/>
        <v>0</v>
      </c>
      <c r="R111" s="30"/>
      <c r="S111" s="5"/>
      <c r="T111" s="60"/>
      <c r="U111" s="5"/>
      <c r="V111" s="52"/>
      <c r="W111" s="5"/>
      <c r="Y111" s="5"/>
      <c r="Z111" s="60"/>
      <c r="AA111" s="5"/>
      <c r="AB111" s="60"/>
      <c r="AC111" s="5"/>
      <c r="AD111" s="60"/>
      <c r="AE111" s="20"/>
      <c r="AF111" s="52"/>
      <c r="AG111" s="5"/>
      <c r="AI111" s="20"/>
      <c r="AJ111" s="60"/>
      <c r="AK111" s="20"/>
      <c r="AL111" s="60"/>
      <c r="AM111" s="20"/>
      <c r="AN111" s="52"/>
      <c r="AP111" s="52"/>
      <c r="AS111" s="37"/>
      <c r="AT111" s="53"/>
      <c r="AV111" s="53"/>
      <c r="AX111" s="53"/>
      <c r="AZ111" s="53"/>
      <c r="BB111" s="53"/>
    </row>
    <row r="112" spans="1:55" x14ac:dyDescent="0.15">
      <c r="A112" s="52" t="s">
        <v>157</v>
      </c>
      <c r="B112" s="52" t="s">
        <v>158</v>
      </c>
      <c r="C112" s="59" t="s">
        <v>159</v>
      </c>
      <c r="D112" s="52">
        <v>0</v>
      </c>
      <c r="E112" s="51">
        <f t="shared" si="102"/>
        <v>0</v>
      </c>
      <c r="F112" s="50">
        <v>0</v>
      </c>
      <c r="G112" s="34">
        <f t="shared" si="108"/>
        <v>0</v>
      </c>
      <c r="H112" s="41">
        <v>75000</v>
      </c>
      <c r="I112" s="42">
        <f t="shared" si="103"/>
        <v>2.162299095784243E-5</v>
      </c>
      <c r="J112" s="50">
        <v>0</v>
      </c>
      <c r="K112" s="42">
        <f t="shared" si="104"/>
        <v>0</v>
      </c>
      <c r="L112" s="30">
        <v>22579.69</v>
      </c>
      <c r="M112" s="20">
        <f t="shared" si="105"/>
        <v>6.4832197103507629E-6</v>
      </c>
      <c r="N112" s="50">
        <v>0</v>
      </c>
      <c r="O112" s="34">
        <f t="shared" si="106"/>
        <v>0</v>
      </c>
      <c r="P112" s="30">
        <v>54500.09</v>
      </c>
      <c r="Q112" s="5">
        <f t="shared" si="107"/>
        <v>1.5922144499025061E-5</v>
      </c>
      <c r="R112" s="30">
        <v>890494.57</v>
      </c>
      <c r="S112" s="5">
        <f t="shared" ref="S112:S118" si="130">R112/$R$127</f>
        <v>2.6444078621109119E-4</v>
      </c>
      <c r="T112" s="12">
        <v>228471.62</v>
      </c>
      <c r="U112" s="5">
        <f t="shared" ref="U112:U118" si="131">T112/$T$127</f>
        <v>6.8254650255543679E-5</v>
      </c>
      <c r="V112" s="30">
        <v>150021.96</v>
      </c>
      <c r="W112" s="5">
        <f t="shared" ref="W112:W118" si="132">V112/$V$127</f>
        <v>4.6797025292320145E-5</v>
      </c>
      <c r="X112" s="6">
        <v>592961.87</v>
      </c>
      <c r="Y112" s="5">
        <f t="shared" ref="Y112:Y118" si="133">X112/$X$127</f>
        <v>1.8165501852435457E-4</v>
      </c>
      <c r="Z112" s="60">
        <v>736894.98</v>
      </c>
      <c r="AA112" s="5">
        <f t="shared" ref="AA112:AA118" si="134">Z112/$Z$127</f>
        <v>2.306464034483984E-4</v>
      </c>
      <c r="AB112" s="12">
        <v>835810.02</v>
      </c>
      <c r="AC112" s="5">
        <f t="shared" ref="AC112:AC118" si="135">AB112/$AB$127</f>
        <v>2.51826508974211E-4</v>
      </c>
      <c r="AD112" s="30">
        <v>835297.55</v>
      </c>
      <c r="AE112" s="20">
        <f>AD112/$AD$127</f>
        <v>2.3430365615859745E-4</v>
      </c>
      <c r="AF112" s="30">
        <v>1074827.1000000001</v>
      </c>
      <c r="AG112" s="5">
        <f t="shared" ref="AG112:AG118" si="136">AF112/$AF$127</f>
        <v>2.7680927674110398E-4</v>
      </c>
      <c r="AH112" s="30">
        <v>1360341.17</v>
      </c>
      <c r="AI112" s="20">
        <f t="shared" ref="AI112:AI118" si="137">AH112/$AH$127</f>
        <v>3.4822130779208415E-4</v>
      </c>
      <c r="AJ112" s="30">
        <v>1102060.17</v>
      </c>
      <c r="AK112" s="20">
        <f t="shared" ref="AK112:AK118" si="138">AJ112/$AJ$127</f>
        <v>2.8351998925810694E-4</v>
      </c>
      <c r="AL112" s="30">
        <v>173514.47</v>
      </c>
      <c r="AM112" s="20">
        <f t="shared" ref="AM112:AM118" si="139">AL112/$AL$127</f>
        <v>4.2925260562855492E-5</v>
      </c>
      <c r="AN112" s="53">
        <v>509408.44</v>
      </c>
      <c r="AO112" s="51">
        <f t="shared" ref="AO112:AO118" si="140">AN112/$AN$127</f>
        <v>1.1699346204211091E-4</v>
      </c>
      <c r="AP112" s="53">
        <v>1360480.17</v>
      </c>
      <c r="AQ112" s="51">
        <f t="shared" ref="AQ112:AQ118" si="141">AP112/$AP$127</f>
        <v>2.9792812669187095E-4</v>
      </c>
      <c r="AR112" s="53">
        <v>2906333.55</v>
      </c>
      <c r="AS112" s="37">
        <f t="shared" ref="AS112:AS118" si="142">AR112/$AR$127</f>
        <v>6.1643125303431634E-4</v>
      </c>
      <c r="AT112" s="53">
        <v>3313099.72</v>
      </c>
      <c r="AU112" s="51">
        <f t="shared" ref="AU112:AU118" si="143">AT112/$AT$127</f>
        <v>6.8337919445985839E-4</v>
      </c>
      <c r="AV112" s="53">
        <v>748410.89</v>
      </c>
      <c r="AW112" s="51">
        <f t="shared" ref="AW112:AW118" si="144">AV112/$AV$127</f>
        <v>1.5408943484400506E-4</v>
      </c>
      <c r="AX112" s="53">
        <v>1139493.6299999999</v>
      </c>
      <c r="AY112" s="51">
        <f t="shared" ref="AY112:AY118" si="145">AX112/$AX$127</f>
        <v>2.3855483602616378E-4</v>
      </c>
      <c r="AZ112" s="53">
        <v>2987467.06</v>
      </c>
      <c r="BA112" s="51">
        <f t="shared" ref="BA112:BA118" si="146">AZ112/$AZ$127</f>
        <v>5.901652678812992E-4</v>
      </c>
      <c r="BB112" s="53">
        <v>7326142.3899999997</v>
      </c>
      <c r="BC112" s="51">
        <f t="shared" ref="BC112:BC118" si="147">BB112/$BB$127</f>
        <v>1.5465916674710976E-3</v>
      </c>
    </row>
    <row r="113" spans="1:55" x14ac:dyDescent="0.15">
      <c r="A113" s="52" t="s">
        <v>160</v>
      </c>
      <c r="B113" s="52" t="s">
        <v>158</v>
      </c>
      <c r="C113" s="59" t="s">
        <v>161</v>
      </c>
      <c r="D113" s="41">
        <v>5154533.8499999996</v>
      </c>
      <c r="E113" s="51">
        <f t="shared" si="102"/>
        <v>1.3608045683109751E-3</v>
      </c>
      <c r="F113" s="41">
        <v>1494145.45</v>
      </c>
      <c r="G113" s="34">
        <f t="shared" si="108"/>
        <v>1.4010577841126058E-3</v>
      </c>
      <c r="H113" s="41">
        <v>4713619.1900000004</v>
      </c>
      <c r="I113" s="42">
        <f t="shared" si="103"/>
        <v>1.3589672683211008E-3</v>
      </c>
      <c r="J113" s="41">
        <v>1927917.53</v>
      </c>
      <c r="K113" s="42">
        <f t="shared" si="104"/>
        <v>2.0084924339743727E-3</v>
      </c>
      <c r="L113" s="30">
        <v>6615159.9400000004</v>
      </c>
      <c r="M113" s="20">
        <f t="shared" si="105"/>
        <v>1.8993854791687032E-3</v>
      </c>
      <c r="N113" s="30">
        <v>1962940.88</v>
      </c>
      <c r="O113" s="34">
        <f t="shared" si="106"/>
        <v>2.0370798758001609E-3</v>
      </c>
      <c r="P113" s="30">
        <v>5145469.5599999996</v>
      </c>
      <c r="Q113" s="5">
        <f t="shared" si="107"/>
        <v>1.5032435698666717E-3</v>
      </c>
      <c r="R113" s="30">
        <v>7771117.7999999998</v>
      </c>
      <c r="S113" s="5">
        <f t="shared" si="130"/>
        <v>2.307706941740257E-3</v>
      </c>
      <c r="T113" s="12">
        <v>6424909.71</v>
      </c>
      <c r="U113" s="5">
        <f t="shared" si="131"/>
        <v>1.9194067306017991E-3</v>
      </c>
      <c r="V113" s="30">
        <v>8133904.7199999997</v>
      </c>
      <c r="W113" s="5">
        <f t="shared" si="132"/>
        <v>2.5372455133046003E-3</v>
      </c>
      <c r="X113" s="6">
        <v>8190716.4000000004</v>
      </c>
      <c r="Y113" s="5">
        <f t="shared" si="133"/>
        <v>2.5092418495134181E-3</v>
      </c>
      <c r="Z113" s="60">
        <v>8037385.0999999996</v>
      </c>
      <c r="AA113" s="5">
        <f t="shared" si="134"/>
        <v>2.5156827183769742E-3</v>
      </c>
      <c r="AB113" s="12">
        <v>10512336.08</v>
      </c>
      <c r="AC113" s="5">
        <f t="shared" si="135"/>
        <v>3.1673284991128032E-3</v>
      </c>
      <c r="AD113" s="30">
        <v>9276768.8200000003</v>
      </c>
      <c r="AE113" s="20">
        <f>AD113/$AD$127</f>
        <v>2.6021635665806489E-3</v>
      </c>
      <c r="AF113" s="30">
        <v>11621696.859999999</v>
      </c>
      <c r="AG113" s="5">
        <f t="shared" si="136"/>
        <v>2.9930334863355781E-3</v>
      </c>
      <c r="AH113" s="30">
        <v>10636669.380000001</v>
      </c>
      <c r="AI113" s="20">
        <f t="shared" si="137"/>
        <v>2.7227838161037331E-3</v>
      </c>
      <c r="AJ113" s="30">
        <v>13938099.09</v>
      </c>
      <c r="AK113" s="20">
        <f t="shared" si="138"/>
        <v>3.5857658337069115E-3</v>
      </c>
      <c r="AL113" s="30">
        <v>11224898.35</v>
      </c>
      <c r="AM113" s="20">
        <f t="shared" si="139"/>
        <v>2.7768962811304245E-3</v>
      </c>
      <c r="AN113" s="53">
        <v>12105375.74</v>
      </c>
      <c r="AO113" s="51">
        <f t="shared" si="140"/>
        <v>2.7801852225753862E-3</v>
      </c>
      <c r="AP113" s="53">
        <v>12337580.34</v>
      </c>
      <c r="AQ113" s="51">
        <f t="shared" si="141"/>
        <v>2.7017756521998085E-3</v>
      </c>
      <c r="AR113" s="53">
        <v>13462283.91</v>
      </c>
      <c r="AS113" s="37">
        <f t="shared" si="142"/>
        <v>2.855340722796603E-3</v>
      </c>
      <c r="AT113" s="53">
        <v>13392301.060000001</v>
      </c>
      <c r="AU113" s="51">
        <f t="shared" si="143"/>
        <v>2.7623738141955797E-3</v>
      </c>
      <c r="AV113" s="53">
        <v>11925121.27</v>
      </c>
      <c r="AW113" s="51">
        <f t="shared" si="144"/>
        <v>2.4552491438767331E-3</v>
      </c>
      <c r="AX113" s="53">
        <v>11281368.84</v>
      </c>
      <c r="AY113" s="51">
        <f t="shared" si="145"/>
        <v>2.3617728286702872E-3</v>
      </c>
      <c r="AZ113" s="53">
        <v>12589942.890000001</v>
      </c>
      <c r="BA113" s="51">
        <f t="shared" si="146"/>
        <v>2.4871059225292707E-3</v>
      </c>
      <c r="BB113" s="53">
        <v>12585652.550000001</v>
      </c>
      <c r="BC113" s="51">
        <f t="shared" si="147"/>
        <v>2.6569051387924734E-3</v>
      </c>
    </row>
    <row r="114" spans="1:55" x14ac:dyDescent="0.15">
      <c r="A114" s="52" t="s">
        <v>162</v>
      </c>
      <c r="B114" s="52" t="s">
        <v>158</v>
      </c>
      <c r="C114" s="59" t="s">
        <v>163</v>
      </c>
      <c r="D114" s="49">
        <v>0</v>
      </c>
      <c r="E114" s="51">
        <v>0</v>
      </c>
      <c r="F114" s="50">
        <v>0</v>
      </c>
      <c r="G114" s="34">
        <f t="shared" si="108"/>
        <v>0</v>
      </c>
      <c r="H114" s="50">
        <v>0</v>
      </c>
      <c r="I114" s="42">
        <f t="shared" si="103"/>
        <v>0</v>
      </c>
      <c r="J114" s="50">
        <v>0</v>
      </c>
      <c r="K114" s="42">
        <f t="shared" si="104"/>
        <v>0</v>
      </c>
      <c r="L114" s="50">
        <v>0</v>
      </c>
      <c r="M114" s="20">
        <f t="shared" si="105"/>
        <v>0</v>
      </c>
      <c r="N114" s="50">
        <v>0</v>
      </c>
      <c r="O114" s="34">
        <f t="shared" si="106"/>
        <v>0</v>
      </c>
      <c r="P114" s="30">
        <v>0</v>
      </c>
      <c r="Q114" s="5">
        <f t="shared" si="107"/>
        <v>0</v>
      </c>
      <c r="R114" s="30">
        <v>0</v>
      </c>
      <c r="S114" s="5">
        <f t="shared" si="130"/>
        <v>0</v>
      </c>
      <c r="T114" s="12">
        <v>0</v>
      </c>
      <c r="U114" s="5">
        <f t="shared" si="131"/>
        <v>0</v>
      </c>
      <c r="V114" s="49">
        <v>0</v>
      </c>
      <c r="W114" s="5">
        <f t="shared" si="132"/>
        <v>0</v>
      </c>
      <c r="X114" s="50">
        <v>0</v>
      </c>
      <c r="Y114" s="5">
        <f t="shared" si="133"/>
        <v>0</v>
      </c>
      <c r="Z114" s="60">
        <v>0</v>
      </c>
      <c r="AA114" s="5">
        <f t="shared" si="134"/>
        <v>0</v>
      </c>
      <c r="AB114" s="12">
        <v>0</v>
      </c>
      <c r="AC114" s="5">
        <f t="shared" si="135"/>
        <v>0</v>
      </c>
      <c r="AD114" s="30">
        <v>0</v>
      </c>
      <c r="AE114" s="20">
        <f>AD114/$AD$127</f>
        <v>0</v>
      </c>
      <c r="AF114" s="30">
        <v>81423.899999999994</v>
      </c>
      <c r="AG114" s="5">
        <f t="shared" si="136"/>
        <v>2.0969782831527018E-5</v>
      </c>
      <c r="AH114" s="30">
        <v>51403.88</v>
      </c>
      <c r="AI114" s="20">
        <f t="shared" si="137"/>
        <v>1.3158409606310275E-5</v>
      </c>
      <c r="AJ114" s="30">
        <v>758797.15</v>
      </c>
      <c r="AK114" s="20">
        <f t="shared" si="138"/>
        <v>1.9521090197559921E-4</v>
      </c>
      <c r="AL114" s="30">
        <v>503180.65</v>
      </c>
      <c r="AM114" s="20">
        <f t="shared" si="139"/>
        <v>1.2448045694077843E-4</v>
      </c>
      <c r="AN114" s="53">
        <v>852010</v>
      </c>
      <c r="AO114" s="51">
        <f t="shared" si="140"/>
        <v>1.9567716544802226E-4</v>
      </c>
      <c r="AP114" s="53">
        <v>437468.8</v>
      </c>
      <c r="AQ114" s="51">
        <f t="shared" si="141"/>
        <v>9.5800190950332448E-5</v>
      </c>
      <c r="AR114" s="53">
        <v>374994.73</v>
      </c>
      <c r="AS114" s="37">
        <f t="shared" si="142"/>
        <v>7.95361121902767E-5</v>
      </c>
      <c r="AT114" s="53">
        <v>183055.05</v>
      </c>
      <c r="AU114" s="51">
        <f t="shared" si="143"/>
        <v>3.7757998002791503E-5</v>
      </c>
      <c r="AV114" s="53">
        <v>405211.23</v>
      </c>
      <c r="AW114" s="51">
        <f t="shared" si="144"/>
        <v>8.3428461901648902E-5</v>
      </c>
      <c r="AX114" s="53">
        <v>504020.74</v>
      </c>
      <c r="AY114" s="51">
        <f t="shared" si="145"/>
        <v>1.0551755781599739E-4</v>
      </c>
      <c r="AZ114" s="53">
        <v>84867.47</v>
      </c>
      <c r="BA114" s="51">
        <f t="shared" si="146"/>
        <v>1.676531729422922E-5</v>
      </c>
      <c r="BB114" s="53">
        <v>235556.69</v>
      </c>
      <c r="BC114" s="51">
        <f t="shared" si="147"/>
        <v>4.9727400121016818E-5</v>
      </c>
    </row>
    <row r="115" spans="1:55" x14ac:dyDescent="0.15">
      <c r="A115" s="52" t="s">
        <v>164</v>
      </c>
      <c r="B115" s="52" t="s">
        <v>158</v>
      </c>
      <c r="C115" s="59" t="s">
        <v>165</v>
      </c>
      <c r="D115" s="41">
        <v>4552476.33</v>
      </c>
      <c r="E115" s="51">
        <f>D115/$D$127</f>
        <v>1.2018604916119782E-3</v>
      </c>
      <c r="F115" s="41">
        <v>1289635.54</v>
      </c>
      <c r="G115" s="34">
        <f t="shared" si="108"/>
        <v>1.2092891705993308E-3</v>
      </c>
      <c r="H115" s="41">
        <v>2666930.6</v>
      </c>
      <c r="I115" s="42">
        <f t="shared" si="103"/>
        <v>7.688935499865771E-4</v>
      </c>
      <c r="J115" s="41">
        <v>2542927.65</v>
      </c>
      <c r="K115" s="42">
        <f t="shared" si="104"/>
        <v>2.6492061334019985E-3</v>
      </c>
      <c r="L115" s="30">
        <v>5263421.0999999996</v>
      </c>
      <c r="M115" s="20">
        <f t="shared" si="105"/>
        <v>1.511265895120619E-3</v>
      </c>
      <c r="N115" s="30">
        <v>1140896.95</v>
      </c>
      <c r="O115" s="34">
        <f t="shared" si="106"/>
        <v>1.1839878831229917E-3</v>
      </c>
      <c r="P115" s="30">
        <v>3691983.38</v>
      </c>
      <c r="Q115" s="5">
        <f t="shared" si="107"/>
        <v>1.0786090970557839E-3</v>
      </c>
      <c r="R115" s="30">
        <v>4277911.3899999997</v>
      </c>
      <c r="S115" s="5">
        <f t="shared" si="130"/>
        <v>1.2703662542411481E-3</v>
      </c>
      <c r="T115" s="12">
        <v>4435631.38</v>
      </c>
      <c r="U115" s="5">
        <f t="shared" si="131"/>
        <v>1.3251206802158385E-3</v>
      </c>
      <c r="V115" s="30">
        <v>4496376.07</v>
      </c>
      <c r="W115" s="5">
        <f t="shared" si="132"/>
        <v>1.4025748275224045E-3</v>
      </c>
      <c r="X115" s="6">
        <v>4663050.63</v>
      </c>
      <c r="Y115" s="5">
        <f t="shared" si="133"/>
        <v>1.4285346013440177E-3</v>
      </c>
      <c r="Z115" s="60">
        <v>4552058.45</v>
      </c>
      <c r="AA115" s="5">
        <f t="shared" si="134"/>
        <v>1.4247836371193508E-3</v>
      </c>
      <c r="AB115" s="12">
        <v>3810303.67</v>
      </c>
      <c r="AC115" s="5">
        <f t="shared" si="135"/>
        <v>1.1480305911476438E-3</v>
      </c>
      <c r="AD115" s="30">
        <v>4316117.37</v>
      </c>
      <c r="AE115" s="20">
        <f>AD115/$AD$127</f>
        <v>1.2106848394331216E-3</v>
      </c>
      <c r="AF115" s="30">
        <v>4384759.28</v>
      </c>
      <c r="AG115" s="5">
        <f t="shared" si="136"/>
        <v>1.1292439918761295E-3</v>
      </c>
      <c r="AH115" s="30">
        <v>4513300.0599999996</v>
      </c>
      <c r="AI115" s="20">
        <f t="shared" si="137"/>
        <v>1.1553184480561534E-3</v>
      </c>
      <c r="AJ115" s="30">
        <v>5336191.58</v>
      </c>
      <c r="AK115" s="20">
        <f t="shared" si="138"/>
        <v>1.3728079651411419E-3</v>
      </c>
      <c r="AL115" s="30">
        <v>7905466.8700000001</v>
      </c>
      <c r="AM115" s="20">
        <f t="shared" si="139"/>
        <v>1.9557113897519418E-3</v>
      </c>
      <c r="AN115" s="53">
        <v>7298148.0199999996</v>
      </c>
      <c r="AO115" s="51">
        <f t="shared" si="140"/>
        <v>1.6761316387996572E-3</v>
      </c>
      <c r="AP115" s="53">
        <v>6024595.3499999996</v>
      </c>
      <c r="AQ115" s="51">
        <f t="shared" si="141"/>
        <v>1.3193109655556807E-3</v>
      </c>
      <c r="AR115" s="53">
        <v>6857784.3399999999</v>
      </c>
      <c r="AS115" s="37">
        <f t="shared" si="142"/>
        <v>1.4545311200585742E-3</v>
      </c>
      <c r="AT115" s="53">
        <v>7070673.29</v>
      </c>
      <c r="AU115" s="51">
        <f t="shared" si="143"/>
        <v>1.458438147225172E-3</v>
      </c>
      <c r="AV115" s="53">
        <v>5016706.29</v>
      </c>
      <c r="AW115" s="51">
        <f t="shared" si="144"/>
        <v>1.0328837371733934E-3</v>
      </c>
      <c r="AX115" s="53">
        <v>5286920.2300000004</v>
      </c>
      <c r="AY115" s="51">
        <f t="shared" si="145"/>
        <v>1.1068253084934388E-3</v>
      </c>
      <c r="AZ115" s="53">
        <v>5336397.5999999996</v>
      </c>
      <c r="BA115" s="51">
        <f t="shared" si="146"/>
        <v>1.054189537783597E-3</v>
      </c>
      <c r="BB115" s="53">
        <v>5679223.75</v>
      </c>
      <c r="BC115" s="51">
        <f t="shared" si="147"/>
        <v>1.1989174741461666E-3</v>
      </c>
    </row>
    <row r="116" spans="1:55" x14ac:dyDescent="0.15">
      <c r="A116" s="52" t="s">
        <v>166</v>
      </c>
      <c r="B116" s="52" t="s">
        <v>158</v>
      </c>
      <c r="C116" s="59" t="s">
        <v>167</v>
      </c>
      <c r="D116" s="52">
        <v>0</v>
      </c>
      <c r="E116" s="51">
        <f t="shared" si="102"/>
        <v>0</v>
      </c>
      <c r="F116" s="50">
        <v>0</v>
      </c>
      <c r="G116" s="34">
        <f t="shared" si="108"/>
        <v>0</v>
      </c>
      <c r="H116" s="60">
        <v>0</v>
      </c>
      <c r="I116" s="42">
        <f t="shared" si="103"/>
        <v>0</v>
      </c>
      <c r="J116" s="60">
        <v>0</v>
      </c>
      <c r="K116" s="42">
        <f t="shared" si="104"/>
        <v>0</v>
      </c>
      <c r="L116" s="30">
        <v>0</v>
      </c>
      <c r="M116" s="20">
        <f t="shared" si="105"/>
        <v>0</v>
      </c>
      <c r="N116" s="50">
        <v>0</v>
      </c>
      <c r="O116" s="34">
        <f t="shared" si="106"/>
        <v>0</v>
      </c>
      <c r="P116" s="49">
        <v>0</v>
      </c>
      <c r="Q116" s="5">
        <f t="shared" si="107"/>
        <v>0</v>
      </c>
      <c r="R116" s="30">
        <v>0</v>
      </c>
      <c r="S116" s="5">
        <f t="shared" si="130"/>
        <v>0</v>
      </c>
      <c r="T116" s="60">
        <v>0</v>
      </c>
      <c r="U116" s="5">
        <f t="shared" si="131"/>
        <v>0</v>
      </c>
      <c r="V116" s="52">
        <v>0</v>
      </c>
      <c r="W116" s="5">
        <f t="shared" si="132"/>
        <v>0</v>
      </c>
      <c r="X116" s="50">
        <v>0</v>
      </c>
      <c r="Y116" s="5">
        <f t="shared" si="133"/>
        <v>0</v>
      </c>
      <c r="Z116" s="60">
        <v>0</v>
      </c>
      <c r="AA116" s="5">
        <f t="shared" si="134"/>
        <v>0</v>
      </c>
      <c r="AB116" s="50">
        <v>0</v>
      </c>
      <c r="AC116" s="5">
        <f t="shared" si="135"/>
        <v>0</v>
      </c>
      <c r="AD116" s="30">
        <v>0</v>
      </c>
      <c r="AE116" s="20">
        <f>AD116/$AD$127</f>
        <v>0</v>
      </c>
      <c r="AF116" s="49">
        <v>0</v>
      </c>
      <c r="AG116" s="5">
        <f t="shared" si="136"/>
        <v>0</v>
      </c>
      <c r="AH116" s="30">
        <v>0</v>
      </c>
      <c r="AI116" s="20">
        <f t="shared" si="137"/>
        <v>0</v>
      </c>
      <c r="AJ116" s="50">
        <v>0</v>
      </c>
      <c r="AK116" s="20">
        <f t="shared" si="138"/>
        <v>0</v>
      </c>
      <c r="AL116" s="50">
        <v>0</v>
      </c>
      <c r="AM116" s="20">
        <f t="shared" si="139"/>
        <v>0</v>
      </c>
      <c r="AN116" s="53">
        <v>0</v>
      </c>
      <c r="AO116" s="51">
        <f t="shared" si="140"/>
        <v>0</v>
      </c>
      <c r="AP116" s="53">
        <v>0</v>
      </c>
      <c r="AQ116" s="51">
        <f t="shared" si="141"/>
        <v>0</v>
      </c>
      <c r="AR116" s="53">
        <v>0</v>
      </c>
      <c r="AS116" s="37">
        <f t="shared" si="142"/>
        <v>0</v>
      </c>
      <c r="AT116" s="53">
        <v>0</v>
      </c>
      <c r="AU116" s="51">
        <f t="shared" si="143"/>
        <v>0</v>
      </c>
      <c r="AV116" s="53">
        <v>0</v>
      </c>
      <c r="AW116" s="51">
        <f t="shared" si="144"/>
        <v>0</v>
      </c>
      <c r="AX116" s="53">
        <v>0</v>
      </c>
      <c r="AY116" s="51">
        <f t="shared" si="145"/>
        <v>0</v>
      </c>
      <c r="AZ116" s="53">
        <v>0</v>
      </c>
      <c r="BA116" s="51">
        <f t="shared" si="146"/>
        <v>0</v>
      </c>
      <c r="BB116" s="53">
        <v>3214</v>
      </c>
      <c r="BC116" s="51">
        <f t="shared" si="147"/>
        <v>6.7849426814813898E-7</v>
      </c>
    </row>
    <row r="117" spans="1:55" x14ac:dyDescent="0.15">
      <c r="A117" s="52" t="s">
        <v>168</v>
      </c>
      <c r="B117" s="52" t="s">
        <v>158</v>
      </c>
      <c r="C117" s="59" t="s">
        <v>169</v>
      </c>
      <c r="D117" s="52">
        <v>0</v>
      </c>
      <c r="E117" s="51">
        <f t="shared" si="102"/>
        <v>0</v>
      </c>
      <c r="F117" s="50">
        <v>0</v>
      </c>
      <c r="G117" s="34">
        <f t="shared" si="108"/>
        <v>0</v>
      </c>
      <c r="H117" s="60">
        <v>0</v>
      </c>
      <c r="I117" s="42">
        <f t="shared" si="103"/>
        <v>0</v>
      </c>
      <c r="J117" s="60">
        <v>0</v>
      </c>
      <c r="K117" s="42">
        <f t="shared" si="104"/>
        <v>0</v>
      </c>
      <c r="L117" s="30">
        <v>0</v>
      </c>
      <c r="M117" s="20">
        <f t="shared" si="105"/>
        <v>0</v>
      </c>
      <c r="N117" s="50">
        <v>0</v>
      </c>
      <c r="O117" s="34">
        <f t="shared" si="106"/>
        <v>0</v>
      </c>
      <c r="P117" s="52">
        <v>0</v>
      </c>
      <c r="Q117" s="5">
        <f t="shared" si="107"/>
        <v>0</v>
      </c>
      <c r="R117" s="49">
        <v>0</v>
      </c>
      <c r="S117" s="5">
        <f t="shared" si="130"/>
        <v>0</v>
      </c>
      <c r="T117" s="60">
        <v>0</v>
      </c>
      <c r="U117" s="5">
        <f t="shared" si="131"/>
        <v>0</v>
      </c>
      <c r="V117" s="52">
        <v>0</v>
      </c>
      <c r="W117" s="5">
        <f t="shared" si="132"/>
        <v>0</v>
      </c>
      <c r="X117" s="60">
        <v>0</v>
      </c>
      <c r="Y117" s="5">
        <f t="shared" si="133"/>
        <v>0</v>
      </c>
      <c r="Z117" s="60">
        <v>0</v>
      </c>
      <c r="AA117" s="5">
        <f t="shared" si="134"/>
        <v>0</v>
      </c>
      <c r="AB117" s="12">
        <v>0</v>
      </c>
      <c r="AC117" s="5">
        <f t="shared" si="135"/>
        <v>0</v>
      </c>
      <c r="AD117" s="60">
        <v>0</v>
      </c>
      <c r="AE117" s="20">
        <v>0</v>
      </c>
      <c r="AF117" s="30">
        <v>105174.95</v>
      </c>
      <c r="AG117" s="5">
        <f t="shared" si="136"/>
        <v>2.7086590802168805E-5</v>
      </c>
      <c r="AH117" s="30">
        <v>10721.72</v>
      </c>
      <c r="AI117" s="20">
        <f t="shared" si="137"/>
        <v>2.7445551472801078E-6</v>
      </c>
      <c r="AJ117" s="30">
        <v>0</v>
      </c>
      <c r="AK117" s="20">
        <f t="shared" si="138"/>
        <v>0</v>
      </c>
      <c r="AL117" s="30">
        <v>0</v>
      </c>
      <c r="AM117" s="20">
        <f t="shared" si="139"/>
        <v>0</v>
      </c>
      <c r="AN117" s="53">
        <v>0</v>
      </c>
      <c r="AO117" s="51">
        <f t="shared" si="140"/>
        <v>0</v>
      </c>
      <c r="AP117" s="53">
        <v>0</v>
      </c>
      <c r="AQ117" s="51">
        <f t="shared" si="141"/>
        <v>0</v>
      </c>
      <c r="AR117" s="53">
        <v>0</v>
      </c>
      <c r="AS117" s="37">
        <f t="shared" si="142"/>
        <v>0</v>
      </c>
      <c r="AT117" s="53">
        <v>0</v>
      </c>
      <c r="AU117" s="51">
        <f t="shared" si="143"/>
        <v>0</v>
      </c>
      <c r="AV117" s="53">
        <v>0</v>
      </c>
      <c r="AW117" s="51">
        <f t="shared" si="144"/>
        <v>0</v>
      </c>
      <c r="AX117" s="53">
        <v>0</v>
      </c>
      <c r="AY117" s="51">
        <f t="shared" si="145"/>
        <v>0</v>
      </c>
      <c r="AZ117" s="53">
        <v>0</v>
      </c>
      <c r="BA117" s="51">
        <f t="shared" si="146"/>
        <v>0</v>
      </c>
      <c r="BB117" s="53">
        <v>603264.14</v>
      </c>
      <c r="BC117" s="51">
        <f t="shared" si="147"/>
        <v>1.2735260148391927E-4</v>
      </c>
    </row>
    <row r="118" spans="1:55" s="48" customFormat="1" x14ac:dyDescent="0.15">
      <c r="A118" s="54"/>
      <c r="B118" s="54"/>
      <c r="C118" s="61" t="s">
        <v>180</v>
      </c>
      <c r="D118" s="55">
        <f>SUM(D112:D117)</f>
        <v>9707010.1799999997</v>
      </c>
      <c r="E118" s="56">
        <f t="shared" si="102"/>
        <v>2.5626650599229533E-3</v>
      </c>
      <c r="F118" s="57">
        <f>SUM(F113:F117)</f>
        <v>2783780.99</v>
      </c>
      <c r="G118" s="35">
        <f t="shared" si="108"/>
        <v>2.610346954711937E-3</v>
      </c>
      <c r="H118" s="57">
        <f>SUM(H112:H117)</f>
        <v>7455549.790000001</v>
      </c>
      <c r="I118" s="43">
        <f t="shared" si="103"/>
        <v>2.1494838092655207E-3</v>
      </c>
      <c r="J118" s="57">
        <f>SUM(J112:J117)</f>
        <v>4470845.18</v>
      </c>
      <c r="K118" s="43">
        <f t="shared" si="104"/>
        <v>4.6576985673763708E-3</v>
      </c>
      <c r="L118" s="57">
        <f>SUM(L112:L117)</f>
        <v>11901160.73</v>
      </c>
      <c r="M118" s="21">
        <f t="shared" si="105"/>
        <v>3.4171345939996733E-3</v>
      </c>
      <c r="N118" s="57">
        <f>SUM(N112:N117)</f>
        <v>3103837.83</v>
      </c>
      <c r="O118" s="35">
        <f t="shared" si="106"/>
        <v>3.2210677589231528E-3</v>
      </c>
      <c r="P118" s="31">
        <f>SUM(P112:P117)</f>
        <v>8891953.0299999993</v>
      </c>
      <c r="Q118" s="8">
        <f t="shared" si="107"/>
        <v>2.5977748114214805E-3</v>
      </c>
      <c r="R118" s="57">
        <f>SUM(R112:R117)</f>
        <v>12939523.759999998</v>
      </c>
      <c r="S118" s="8">
        <f t="shared" si="130"/>
        <v>3.8425139821924963E-3</v>
      </c>
      <c r="T118" s="57">
        <f>SUM(T112:T117)</f>
        <v>11089012.710000001</v>
      </c>
      <c r="U118" s="8">
        <f t="shared" si="131"/>
        <v>3.3127820610731815E-3</v>
      </c>
      <c r="V118" s="57">
        <f>SUM(V112:V117)</f>
        <v>12780302.75</v>
      </c>
      <c r="W118" s="8">
        <f t="shared" si="132"/>
        <v>3.9866173661193246E-3</v>
      </c>
      <c r="X118" s="62">
        <v>13446728.899999999</v>
      </c>
      <c r="Y118" s="8">
        <f t="shared" si="133"/>
        <v>4.1194314693817893E-3</v>
      </c>
      <c r="Z118" s="57">
        <v>13326338.530000001</v>
      </c>
      <c r="AA118" s="8">
        <f t="shared" si="134"/>
        <v>4.1711127589447233E-3</v>
      </c>
      <c r="AB118" s="57">
        <f>SUM(AB112:AB117)</f>
        <v>15158449.77</v>
      </c>
      <c r="AC118" s="8">
        <f t="shared" si="135"/>
        <v>4.5671855992346581E-3</v>
      </c>
      <c r="AD118" s="57">
        <f>SUM(AD112:AD117)</f>
        <v>14428183.740000002</v>
      </c>
      <c r="AE118" s="21">
        <f>AD118/$AD$127</f>
        <v>4.0471520621723689E-3</v>
      </c>
      <c r="AF118" s="57">
        <f>SUM(AF112:AF117)</f>
        <v>17267882.09</v>
      </c>
      <c r="AG118" s="8">
        <f t="shared" si="136"/>
        <v>4.4471431285865075E-3</v>
      </c>
      <c r="AH118" s="57">
        <f>SUM(AH112:AH117)</f>
        <v>16572436.210000003</v>
      </c>
      <c r="AI118" s="21">
        <f t="shared" si="137"/>
        <v>4.2422265367055619E-3</v>
      </c>
      <c r="AJ118" s="57">
        <f>SUM(AJ112:AJ117)</f>
        <v>21135147.990000002</v>
      </c>
      <c r="AK118" s="21">
        <f t="shared" si="138"/>
        <v>5.4373046900817604E-3</v>
      </c>
      <c r="AL118" s="57">
        <f>SUM(AL112:AL117)</f>
        <v>19807060.34</v>
      </c>
      <c r="AM118" s="21">
        <f t="shared" si="139"/>
        <v>4.9000133883860004E-3</v>
      </c>
      <c r="AN118" s="58">
        <f>SUM(AN112:AN117)</f>
        <v>20764942.199999999</v>
      </c>
      <c r="AO118" s="56">
        <f t="shared" si="140"/>
        <v>4.7689874888651763E-3</v>
      </c>
      <c r="AP118" s="58">
        <f>SUM(AP112:AP117)</f>
        <v>20160124.66</v>
      </c>
      <c r="AQ118" s="56">
        <f t="shared" si="141"/>
        <v>4.4148149353976929E-3</v>
      </c>
      <c r="AR118" s="57">
        <f>SUM(AR112:AR117)</f>
        <v>23601396.530000001</v>
      </c>
      <c r="AS118" s="38">
        <f t="shared" si="142"/>
        <v>5.0058392080797702E-3</v>
      </c>
      <c r="AT118" s="58">
        <f>SUM(AT112:AT117)</f>
        <v>23959129.120000001</v>
      </c>
      <c r="AU118" s="56">
        <f t="shared" si="143"/>
        <v>4.9419491538834018E-3</v>
      </c>
      <c r="AV118" s="58">
        <f>SUM(AV112:AV117)</f>
        <v>18095449.68</v>
      </c>
      <c r="AW118" s="56">
        <f t="shared" si="144"/>
        <v>3.7256507777957801E-3</v>
      </c>
      <c r="AX118" s="58">
        <f>SUM(AX112:AX117)</f>
        <v>18211803.439999998</v>
      </c>
      <c r="AY118" s="56">
        <f t="shared" si="145"/>
        <v>3.8126705310058866E-3</v>
      </c>
      <c r="AZ118" s="58">
        <f>SUM(AZ112:AZ117)</f>
        <v>20998675.020000003</v>
      </c>
      <c r="BA118" s="56">
        <f t="shared" si="146"/>
        <v>4.1482260454883966E-3</v>
      </c>
      <c r="BB118" s="58">
        <f>SUM(BB112:BB117)</f>
        <v>26433053.520000003</v>
      </c>
      <c r="BC118" s="56">
        <f t="shared" si="147"/>
        <v>5.5801727762828223E-3</v>
      </c>
    </row>
    <row r="119" spans="1:55" x14ac:dyDescent="0.15">
      <c r="A119" s="52"/>
      <c r="B119" s="52"/>
      <c r="C119" s="59"/>
      <c r="D119" s="52"/>
      <c r="E119" s="51"/>
      <c r="G119" s="34"/>
      <c r="H119" s="60"/>
      <c r="I119" s="42"/>
      <c r="J119" s="60"/>
      <c r="K119" s="42"/>
      <c r="M119" s="20"/>
      <c r="O119" s="34"/>
      <c r="P119" s="52"/>
      <c r="Q119" s="5"/>
      <c r="R119" s="30"/>
      <c r="S119" s="5"/>
      <c r="T119" s="60"/>
      <c r="U119" s="5"/>
      <c r="V119" s="52"/>
      <c r="W119" s="5"/>
      <c r="X119" s="60"/>
      <c r="Y119" s="5"/>
      <c r="Z119" s="60"/>
      <c r="AA119" s="5"/>
      <c r="AB119" s="60"/>
      <c r="AC119" s="5"/>
      <c r="AD119" s="60"/>
      <c r="AE119" s="20"/>
      <c r="AF119" s="52"/>
      <c r="AG119" s="5"/>
      <c r="AH119" s="52"/>
      <c r="AI119" s="20"/>
      <c r="AJ119" s="60"/>
      <c r="AK119" s="20"/>
      <c r="AL119" s="60"/>
      <c r="AM119" s="20"/>
      <c r="AN119" s="52"/>
      <c r="AP119" s="52"/>
      <c r="AS119" s="37"/>
      <c r="AT119" s="53"/>
      <c r="AV119" s="53"/>
      <c r="AX119" s="53"/>
      <c r="AZ119" s="53"/>
      <c r="BB119" s="53"/>
    </row>
    <row r="120" spans="1:55" x14ac:dyDescent="0.15">
      <c r="A120" s="52" t="s">
        <v>170</v>
      </c>
      <c r="B120" s="52" t="s">
        <v>171</v>
      </c>
      <c r="C120" s="59" t="s">
        <v>207</v>
      </c>
      <c r="D120" s="41">
        <v>53055398.640000001</v>
      </c>
      <c r="E120" s="51">
        <f t="shared" si="102"/>
        <v>1.4006703795896481E-2</v>
      </c>
      <c r="F120" s="50">
        <v>0</v>
      </c>
      <c r="G120" s="34">
        <f t="shared" si="108"/>
        <v>0</v>
      </c>
      <c r="H120" s="41">
        <v>57259033.93</v>
      </c>
      <c r="I120" s="42">
        <f t="shared" si="103"/>
        <v>1.6508154305642439E-2</v>
      </c>
      <c r="J120" s="41">
        <v>2232004.94</v>
      </c>
      <c r="K120" s="42">
        <f t="shared" si="104"/>
        <v>2.3252887972772486E-3</v>
      </c>
      <c r="L120" s="30">
        <v>47725117.039999999</v>
      </c>
      <c r="M120" s="20">
        <f t="shared" si="105"/>
        <v>1.3703129647595918E-2</v>
      </c>
      <c r="N120" s="30">
        <v>1026633.5</v>
      </c>
      <c r="O120" s="34">
        <f t="shared" si="106"/>
        <v>1.0654087771977548E-3</v>
      </c>
      <c r="P120" s="30">
        <v>58872973.57</v>
      </c>
      <c r="Q120" s="5">
        <f t="shared" si="107"/>
        <v>1.7199677877024117E-2</v>
      </c>
      <c r="R120" s="30">
        <v>74801102.319999993</v>
      </c>
      <c r="S120" s="5">
        <f t="shared" ref="S120:S125" si="148">R120/$R$127</f>
        <v>2.2212894916312714E-2</v>
      </c>
      <c r="T120" s="12">
        <v>87232777.629999995</v>
      </c>
      <c r="U120" s="5">
        <f t="shared" ref="U120:U125" si="149">T120/$T$127</f>
        <v>2.6060316497756985E-2</v>
      </c>
      <c r="V120" s="30">
        <v>83841830.150000006</v>
      </c>
      <c r="W120" s="5">
        <f>V120/$V$127</f>
        <v>2.6153159484677842E-2</v>
      </c>
      <c r="X120" s="60">
        <v>94601740.230000004</v>
      </c>
      <c r="Y120" s="5">
        <f>X120/$X$127</f>
        <v>2.8981426535768361E-2</v>
      </c>
      <c r="Z120" s="60">
        <v>95973349.049999997</v>
      </c>
      <c r="AA120" s="5">
        <f>Z120/$Z$127</f>
        <v>3.0039433550327978E-2</v>
      </c>
      <c r="AB120" s="12">
        <v>117637055.02</v>
      </c>
      <c r="AC120" s="5">
        <f>AB120/$AB$127</f>
        <v>3.5443615394433511E-2</v>
      </c>
      <c r="AD120" s="30">
        <v>112339473.93000001</v>
      </c>
      <c r="AE120" s="20">
        <f>AD120/$AD$127</f>
        <v>3.1511584671513097E-2</v>
      </c>
      <c r="AF120" s="30">
        <v>137081081.72</v>
      </c>
      <c r="AG120" s="5">
        <f>AF120/$AF$127</f>
        <v>3.5303645661522089E-2</v>
      </c>
      <c r="AH120" s="30">
        <v>130738987.01000001</v>
      </c>
      <c r="AI120" s="20">
        <f>AH120/$AH$127</f>
        <v>3.346667883030733E-2</v>
      </c>
      <c r="AJ120" s="30">
        <v>128473568.11</v>
      </c>
      <c r="AK120" s="20">
        <f>AJ120/$AJ$127</f>
        <v>3.3051575260630163E-2</v>
      </c>
      <c r="AL120" s="30">
        <v>118090511.06999999</v>
      </c>
      <c r="AM120" s="20">
        <f>AL120/$AL$127</f>
        <v>2.9214082016793874E-2</v>
      </c>
      <c r="AN120" s="53">
        <v>139069763.65000001</v>
      </c>
      <c r="AO120" s="51">
        <f>AN120/$AN$127</f>
        <v>3.193950440788066E-2</v>
      </c>
      <c r="AP120" s="53">
        <v>134076407.19</v>
      </c>
      <c r="AQ120" s="51">
        <f>AP120/$AP$127</f>
        <v>2.9361054801477333E-2</v>
      </c>
      <c r="AR120" s="53">
        <v>126091970.05</v>
      </c>
      <c r="AS120" s="37">
        <f>AR120/$AR$127</f>
        <v>2.6744016045744987E-2</v>
      </c>
      <c r="AT120" s="53">
        <v>129212528.01000001</v>
      </c>
      <c r="AU120" s="51">
        <f>AT120/$AT$127</f>
        <v>2.6652126639157028E-2</v>
      </c>
      <c r="AV120" s="53">
        <v>119014954.83</v>
      </c>
      <c r="AW120" s="51">
        <f>AV120/$AV$127</f>
        <v>2.4503848584752005E-2</v>
      </c>
      <c r="AX120" s="53">
        <v>134440101.27000001</v>
      </c>
      <c r="AY120" s="51">
        <f>AX120/$AX$127</f>
        <v>2.8145252829369225E-2</v>
      </c>
      <c r="AZ120" s="53">
        <v>157210048.63999999</v>
      </c>
      <c r="BA120" s="51">
        <f>AZ120/$AZ$127</f>
        <v>3.1056379402977473E-2</v>
      </c>
      <c r="BB120" s="53">
        <v>111571138.06</v>
      </c>
      <c r="BC120" s="51">
        <f>BB120/$BB$127</f>
        <v>2.3553322235368601E-2</v>
      </c>
    </row>
    <row r="121" spans="1:55" x14ac:dyDescent="0.15">
      <c r="A121" s="52" t="s">
        <v>172</v>
      </c>
      <c r="B121" s="52" t="s">
        <v>171</v>
      </c>
      <c r="C121" s="59" t="s">
        <v>173</v>
      </c>
      <c r="D121" s="41">
        <v>4196535.8</v>
      </c>
      <c r="E121" s="51">
        <f t="shared" si="102"/>
        <v>1.1078916646789609E-3</v>
      </c>
      <c r="F121" s="50">
        <v>0</v>
      </c>
      <c r="G121" s="34">
        <f t="shared" si="108"/>
        <v>0</v>
      </c>
      <c r="H121" s="41">
        <v>4704433.37</v>
      </c>
      <c r="I121" s="42">
        <f t="shared" si="103"/>
        <v>1.3563189362837626E-3</v>
      </c>
      <c r="J121" s="50">
        <v>0</v>
      </c>
      <c r="K121" s="42">
        <f t="shared" si="104"/>
        <v>0</v>
      </c>
      <c r="L121" s="30">
        <v>1969590.56</v>
      </c>
      <c r="M121" s="20">
        <f t="shared" si="105"/>
        <v>5.6552097659059086E-4</v>
      </c>
      <c r="N121" s="50">
        <v>0</v>
      </c>
      <c r="O121" s="34">
        <f t="shared" si="106"/>
        <v>0</v>
      </c>
      <c r="P121" s="30">
        <v>1160891.43</v>
      </c>
      <c r="Q121" s="5">
        <f t="shared" si="107"/>
        <v>3.3915322151100737E-4</v>
      </c>
      <c r="R121" s="30">
        <v>2806721.2</v>
      </c>
      <c r="S121" s="5">
        <f t="shared" si="148"/>
        <v>8.3348241057027155E-4</v>
      </c>
      <c r="T121" s="12">
        <v>9279121.1300000008</v>
      </c>
      <c r="U121" s="5">
        <f t="shared" si="149"/>
        <v>2.7720868237682008E-3</v>
      </c>
      <c r="V121" s="30">
        <v>14402962.199999999</v>
      </c>
      <c r="W121" s="5">
        <f>V121/$V$127</f>
        <v>4.4927808326043128E-3</v>
      </c>
      <c r="X121" s="60">
        <v>3566487.32</v>
      </c>
      <c r="Y121" s="5">
        <f>X121/$X$127</f>
        <v>1.0926003052801282E-3</v>
      </c>
      <c r="Z121" s="60">
        <v>1615768.61</v>
      </c>
      <c r="AA121" s="5">
        <f>Z121/$Z$127</f>
        <v>5.0573179193230211E-4</v>
      </c>
      <c r="AB121" s="12">
        <v>1363924.1</v>
      </c>
      <c r="AC121" s="5">
        <f>AB121/$AB$127</f>
        <v>4.109453540755502E-4</v>
      </c>
      <c r="AD121" s="30">
        <v>4210896.4400000004</v>
      </c>
      <c r="AE121" s="20">
        <f>AD121/$AD$127</f>
        <v>1.1811700292874343E-3</v>
      </c>
      <c r="AF121" s="30">
        <v>4195252.7</v>
      </c>
      <c r="AG121" s="5">
        <f>AF121/$AF$127</f>
        <v>1.0804387660426162E-3</v>
      </c>
      <c r="AH121" s="30">
        <v>2738797.64</v>
      </c>
      <c r="AI121" s="20">
        <f>AH121/$AH$127</f>
        <v>7.0107978572660104E-4</v>
      </c>
      <c r="AJ121" s="30">
        <v>1798294.4</v>
      </c>
      <c r="AK121" s="20">
        <f>AJ121/$AJ$127</f>
        <v>4.626357279302762E-4</v>
      </c>
      <c r="AL121" s="30">
        <v>1301978.79</v>
      </c>
      <c r="AM121" s="20">
        <f>AL121/$AL$127</f>
        <v>3.2209289984899421E-4</v>
      </c>
      <c r="AN121" s="53">
        <v>7409677.7599999998</v>
      </c>
      <c r="AO121" s="51">
        <f>AN121/$AN$127</f>
        <v>1.7017461543409713E-3</v>
      </c>
      <c r="AP121" s="53">
        <v>1734985.54</v>
      </c>
      <c r="AQ121" s="51">
        <f>AP121/$AP$127</f>
        <v>3.7994011465061203E-4</v>
      </c>
      <c r="AR121" s="53">
        <v>1857508.59</v>
      </c>
      <c r="AS121" s="37">
        <f>AR121/$AR$127</f>
        <v>3.9397623430239323E-4</v>
      </c>
      <c r="AT121" s="53">
        <v>2083909.53</v>
      </c>
      <c r="AU121" s="51">
        <f>AT121/$AT$127</f>
        <v>4.2983928535016207E-4</v>
      </c>
      <c r="AV121" s="53">
        <v>2897357.35</v>
      </c>
      <c r="AW121" s="51">
        <f>AV121/$AV$127</f>
        <v>5.9653348523913674E-4</v>
      </c>
      <c r="AX121" s="53">
        <v>2302780.17</v>
      </c>
      <c r="AY121" s="51">
        <f>AX121/$AX$127</f>
        <v>4.8209075627623436E-4</v>
      </c>
      <c r="AZ121" s="53">
        <v>3652898.26</v>
      </c>
      <c r="BA121" s="51">
        <f>AZ121/$AZ$127</f>
        <v>7.2161923022375733E-4</v>
      </c>
      <c r="BB121" s="53">
        <v>3931724.75</v>
      </c>
      <c r="BC121" s="51">
        <f>BB121/$BB$127</f>
        <v>8.3001017635693053E-4</v>
      </c>
    </row>
    <row r="122" spans="1:55" x14ac:dyDescent="0.15">
      <c r="A122" s="11" t="s">
        <v>202</v>
      </c>
      <c r="B122" s="52" t="s">
        <v>171</v>
      </c>
      <c r="C122" s="28" t="s">
        <v>204</v>
      </c>
      <c r="D122" s="41">
        <v>7511044.6100000003</v>
      </c>
      <c r="E122" s="51">
        <f t="shared" si="102"/>
        <v>1.982926898050253E-3</v>
      </c>
      <c r="F122" s="50">
        <v>0</v>
      </c>
      <c r="G122" s="34">
        <f t="shared" si="108"/>
        <v>0</v>
      </c>
      <c r="H122" s="41">
        <v>7462262.7699999996</v>
      </c>
      <c r="I122" s="42">
        <f t="shared" si="103"/>
        <v>2.1514192053433893E-3</v>
      </c>
      <c r="J122" s="41">
        <v>319.67</v>
      </c>
      <c r="K122" s="42">
        <f t="shared" si="104"/>
        <v>3.3303020817938604E-7</v>
      </c>
      <c r="L122" s="30">
        <v>6629562.3799999999</v>
      </c>
      <c r="M122" s="20">
        <f t="shared" si="105"/>
        <v>1.9035207964775386E-3</v>
      </c>
      <c r="N122" s="30">
        <v>46338.37</v>
      </c>
      <c r="O122" s="34">
        <f t="shared" si="106"/>
        <v>4.8088539989233867E-5</v>
      </c>
      <c r="P122" s="30">
        <v>4020974.68</v>
      </c>
      <c r="Q122" s="5">
        <f t="shared" si="107"/>
        <v>1.1747235625093658E-3</v>
      </c>
      <c r="R122" s="30">
        <v>4930564.29</v>
      </c>
      <c r="S122" s="5">
        <f t="shared" si="148"/>
        <v>1.4641777066781336E-3</v>
      </c>
      <c r="T122" s="12">
        <v>2963011.85</v>
      </c>
      <c r="U122" s="5">
        <f t="shared" si="149"/>
        <v>8.8518362816695346E-4</v>
      </c>
      <c r="V122" s="30">
        <v>318869.99</v>
      </c>
      <c r="W122" s="5">
        <f>V122/$V$127</f>
        <v>9.9466551343495787E-5</v>
      </c>
      <c r="X122" s="60">
        <v>0</v>
      </c>
      <c r="Y122" s="5">
        <f>X122/$X$127</f>
        <v>0</v>
      </c>
      <c r="Z122" s="12">
        <v>5364.05</v>
      </c>
      <c r="AA122" s="5">
        <f>Z122/$Z$127</f>
        <v>1.6789350911542124E-6</v>
      </c>
      <c r="AB122" s="12">
        <v>4116.7700000000004</v>
      </c>
      <c r="AC122" s="5">
        <f>AB122/$AB$127</f>
        <v>1.2403677780146291E-6</v>
      </c>
      <c r="AD122" s="30"/>
      <c r="AE122" s="20"/>
      <c r="AF122" s="30"/>
      <c r="AG122" s="5"/>
      <c r="AH122" s="30"/>
      <c r="AI122" s="20"/>
      <c r="AJ122" s="30"/>
      <c r="AK122" s="20"/>
      <c r="AL122" s="30"/>
      <c r="AM122" s="20"/>
      <c r="AN122" s="53"/>
      <c r="AP122" s="53"/>
      <c r="AR122" s="53"/>
      <c r="AS122" s="37"/>
      <c r="AT122" s="53"/>
      <c r="AV122" s="53"/>
      <c r="AX122" s="53"/>
      <c r="AZ122" s="53"/>
      <c r="BB122" s="53"/>
    </row>
    <row r="123" spans="1:55" x14ac:dyDescent="0.15">
      <c r="A123" s="11" t="s">
        <v>203</v>
      </c>
      <c r="B123" s="52" t="s">
        <v>171</v>
      </c>
      <c r="C123" s="28" t="s">
        <v>205</v>
      </c>
      <c r="D123" s="41">
        <v>16340.55</v>
      </c>
      <c r="E123" s="51">
        <f t="shared" si="102"/>
        <v>4.3139293941612014E-6</v>
      </c>
      <c r="F123" s="50">
        <v>0</v>
      </c>
      <c r="G123" s="34">
        <f t="shared" si="108"/>
        <v>0</v>
      </c>
      <c r="H123" s="41">
        <v>323913.32</v>
      </c>
      <c r="I123" s="42">
        <f t="shared" si="103"/>
        <v>9.3386330526462947E-5</v>
      </c>
      <c r="J123" s="50">
        <v>0</v>
      </c>
      <c r="K123" s="42">
        <f t="shared" si="104"/>
        <v>0</v>
      </c>
      <c r="L123" s="30">
        <v>982563.43</v>
      </c>
      <c r="M123" s="20">
        <f t="shared" si="105"/>
        <v>2.8211966577246423E-4</v>
      </c>
      <c r="N123" s="50">
        <v>0</v>
      </c>
      <c r="O123" s="34">
        <f t="shared" si="106"/>
        <v>0</v>
      </c>
      <c r="P123" s="30">
        <v>988243.86</v>
      </c>
      <c r="Q123" s="5">
        <f t="shared" si="107"/>
        <v>2.8871441385132195E-4</v>
      </c>
      <c r="R123" s="30">
        <v>1818572.2</v>
      </c>
      <c r="S123" s="5">
        <f t="shared" si="148"/>
        <v>5.4004221760682244E-4</v>
      </c>
      <c r="T123" s="12">
        <v>376461.57</v>
      </c>
      <c r="U123" s="5">
        <f t="shared" si="149"/>
        <v>1.1246584059325565E-4</v>
      </c>
      <c r="V123" s="30">
        <v>33599.550000000003</v>
      </c>
      <c r="W123" s="5">
        <f>V123/$V$127</f>
        <v>1.0480858876664293E-5</v>
      </c>
      <c r="X123" s="50">
        <v>0</v>
      </c>
      <c r="Y123" s="5">
        <f>X123/$X$127</f>
        <v>0</v>
      </c>
      <c r="Z123" s="12">
        <v>0</v>
      </c>
      <c r="AA123" s="5">
        <f>Z123/$Z$127</f>
        <v>0</v>
      </c>
      <c r="AB123" s="12">
        <v>84305.5</v>
      </c>
      <c r="AC123" s="5">
        <f>AB123/$AB$127</f>
        <v>2.5400939500970982E-5</v>
      </c>
      <c r="AD123" s="30"/>
      <c r="AE123" s="20"/>
      <c r="AF123" s="30"/>
      <c r="AG123" s="5"/>
      <c r="AH123" s="30"/>
      <c r="AI123" s="20"/>
      <c r="AJ123" s="30"/>
      <c r="AK123" s="20"/>
      <c r="AL123" s="30"/>
      <c r="AM123" s="20"/>
      <c r="AN123" s="53"/>
      <c r="AP123" s="53"/>
      <c r="AR123" s="53"/>
      <c r="AS123" s="37"/>
      <c r="AT123" s="53"/>
      <c r="AV123" s="53"/>
      <c r="AX123" s="53"/>
      <c r="AZ123" s="53"/>
      <c r="BB123" s="53"/>
    </row>
    <row r="124" spans="1:55" x14ac:dyDescent="0.15">
      <c r="A124" s="11" t="s">
        <v>225</v>
      </c>
      <c r="B124" s="52" t="s">
        <v>171</v>
      </c>
      <c r="C124" s="28" t="s">
        <v>226</v>
      </c>
      <c r="D124" s="41">
        <v>8191.03</v>
      </c>
      <c r="E124" s="51">
        <f t="shared" si="102"/>
        <v>2.1624440478108893E-6</v>
      </c>
      <c r="F124" s="50">
        <v>0</v>
      </c>
      <c r="G124" s="34">
        <f t="shared" si="108"/>
        <v>0</v>
      </c>
      <c r="H124" s="41">
        <v>5018072.16</v>
      </c>
      <c r="I124" s="42">
        <f t="shared" si="103"/>
        <v>1.4467430525530777E-3</v>
      </c>
      <c r="J124" s="50">
        <v>0</v>
      </c>
      <c r="K124" s="42">
        <f t="shared" si="104"/>
        <v>0</v>
      </c>
      <c r="L124" s="30">
        <v>1201141.18</v>
      </c>
      <c r="M124" s="20">
        <f t="shared" si="105"/>
        <v>3.4487905604948399E-4</v>
      </c>
      <c r="N124" s="30">
        <v>29469.48</v>
      </c>
      <c r="O124" s="34">
        <f t="shared" si="106"/>
        <v>3.0582523024481174E-5</v>
      </c>
      <c r="P124" s="30">
        <v>415949.83</v>
      </c>
      <c r="Q124" s="5">
        <f t="shared" si="107"/>
        <v>1.2151930937370764E-4</v>
      </c>
      <c r="R124" s="30">
        <v>18746.16</v>
      </c>
      <c r="S124" s="5">
        <f t="shared" si="148"/>
        <v>5.5668495416416849E-6</v>
      </c>
      <c r="T124" s="12">
        <v>121448.7</v>
      </c>
      <c r="U124" s="5">
        <f t="shared" si="149"/>
        <v>3.6282136671900206E-5</v>
      </c>
      <c r="V124" s="30"/>
      <c r="W124" s="5"/>
      <c r="Y124" s="5"/>
      <c r="Z124" s="12"/>
      <c r="AA124" s="5"/>
      <c r="AB124" s="12"/>
      <c r="AC124" s="5"/>
      <c r="AD124" s="30"/>
      <c r="AE124" s="20"/>
      <c r="AF124" s="30"/>
      <c r="AG124" s="5"/>
      <c r="AH124" s="30"/>
      <c r="AI124" s="20"/>
      <c r="AJ124" s="30"/>
      <c r="AK124" s="20"/>
      <c r="AL124" s="30"/>
      <c r="AM124" s="20"/>
      <c r="AN124" s="53"/>
      <c r="AP124" s="53"/>
      <c r="AR124" s="53"/>
      <c r="AS124" s="37"/>
      <c r="AT124" s="53"/>
      <c r="AV124" s="53"/>
      <c r="AX124" s="53"/>
      <c r="AZ124" s="53"/>
      <c r="BB124" s="53"/>
    </row>
    <row r="125" spans="1:55" s="48" customFormat="1" x14ac:dyDescent="0.15">
      <c r="A125" s="54"/>
      <c r="B125" s="54"/>
      <c r="C125" s="61" t="s">
        <v>181</v>
      </c>
      <c r="D125" s="55">
        <f>SUM(D120:D124)</f>
        <v>64787510.629999995</v>
      </c>
      <c r="E125" s="56">
        <f t="shared" si="102"/>
        <v>1.7103998732067666E-2</v>
      </c>
      <c r="F125" s="57">
        <v>0</v>
      </c>
      <c r="G125" s="35">
        <f t="shared" si="108"/>
        <v>0</v>
      </c>
      <c r="H125" s="57">
        <f>SUM(H120:H124)</f>
        <v>74767715.549999982</v>
      </c>
      <c r="I125" s="43">
        <f t="shared" si="103"/>
        <v>2.1556021830349124E-2</v>
      </c>
      <c r="J125" s="57">
        <f>SUM(J120:J124)</f>
        <v>2232324.61</v>
      </c>
      <c r="K125" s="43">
        <f t="shared" si="104"/>
        <v>2.3256218274854278E-3</v>
      </c>
      <c r="L125" s="57">
        <f>SUM(L120:L124)</f>
        <v>58507974.590000004</v>
      </c>
      <c r="M125" s="21">
        <f t="shared" si="105"/>
        <v>1.6799170142485997E-2</v>
      </c>
      <c r="N125" s="57">
        <f>SUM(N120:N124)</f>
        <v>1102441.3500000001</v>
      </c>
      <c r="O125" s="35">
        <f t="shared" si="106"/>
        <v>1.1440798402114699E-3</v>
      </c>
      <c r="P125" s="57">
        <f>SUM(P120:P124)</f>
        <v>65459033.369999997</v>
      </c>
      <c r="Q125" s="8">
        <f t="shared" si="107"/>
        <v>1.9123788384269518E-2</v>
      </c>
      <c r="R125" s="31">
        <f>SUM(R120:R124)</f>
        <v>84375706.170000002</v>
      </c>
      <c r="S125" s="8">
        <f t="shared" si="148"/>
        <v>2.5056164100709585E-2</v>
      </c>
      <c r="T125" s="57">
        <f>SUM(T120:T124)</f>
        <v>99972820.87999998</v>
      </c>
      <c r="U125" s="8">
        <f t="shared" si="149"/>
        <v>2.986633492695729E-2</v>
      </c>
      <c r="V125" s="57">
        <f>SUM(V120:V124)</f>
        <v>98597261.890000001</v>
      </c>
      <c r="W125" s="8">
        <f>V125/$V$127</f>
        <v>3.0755887727502314E-2</v>
      </c>
      <c r="X125" s="62">
        <f>SUM(X120:X124)</f>
        <v>98168227.549999997</v>
      </c>
      <c r="Y125" s="8">
        <f>X125/$X$127</f>
        <v>3.0074026841048488E-2</v>
      </c>
      <c r="Z125" s="57">
        <f>SUM(Z120:Z124)</f>
        <v>97594481.709999993</v>
      </c>
      <c r="AA125" s="8">
        <f>Z125/$Z$127</f>
        <v>3.0546844277351434E-2</v>
      </c>
      <c r="AB125" s="57">
        <f>SUM(AB120:AB124)</f>
        <v>119089401.38999999</v>
      </c>
      <c r="AC125" s="8">
        <f>AB125/$AB$127</f>
        <v>3.5881202055788049E-2</v>
      </c>
      <c r="AD125" s="57">
        <f>SUM(AD120:AD124)</f>
        <v>116550370.37</v>
      </c>
      <c r="AE125" s="21">
        <f>AD125/$AD$127</f>
        <v>3.2692754700800526E-2</v>
      </c>
      <c r="AF125" s="57">
        <f>SUM(AF120:AF124)</f>
        <v>141276334.41999999</v>
      </c>
      <c r="AG125" s="8">
        <f>AF125/$AF$127</f>
        <v>3.6384084427564703E-2</v>
      </c>
      <c r="AH125" s="57">
        <f>SUM(AH120:AH124)</f>
        <v>133477784.65000001</v>
      </c>
      <c r="AI125" s="21">
        <f>AH125/$AH$127</f>
        <v>3.4167758616033932E-2</v>
      </c>
      <c r="AJ125" s="57">
        <f>SUM(AJ120:AJ124)</f>
        <v>130271862.51000001</v>
      </c>
      <c r="AK125" s="21">
        <f>AJ125/$AJ$127</f>
        <v>3.3514210988560444E-2</v>
      </c>
      <c r="AL125" s="57">
        <f>SUM(AL120:AL124)</f>
        <v>119392489.86</v>
      </c>
      <c r="AM125" s="21">
        <f>AL125/$AL$127</f>
        <v>2.9536174916642871E-2</v>
      </c>
      <c r="AN125" s="58">
        <f>SUM(AN120:AN124)</f>
        <v>146479441.41</v>
      </c>
      <c r="AO125" s="56">
        <f>AN125/$AN$127</f>
        <v>3.3641250562221628E-2</v>
      </c>
      <c r="AP125" s="58">
        <f>SUM(AP120:AP124)</f>
        <v>135811392.72999999</v>
      </c>
      <c r="AQ125" s="56">
        <f>AP125/$AP$127</f>
        <v>2.9740994916127941E-2</v>
      </c>
      <c r="AR125" s="57">
        <f>SUM(AR120:AR124)</f>
        <v>127949478.64</v>
      </c>
      <c r="AS125" s="38">
        <f>AR125/$AR$127</f>
        <v>2.7137992280047381E-2</v>
      </c>
      <c r="AT125" s="58">
        <f>SUM(AT120:AT124)</f>
        <v>131296437.54000001</v>
      </c>
      <c r="AU125" s="56">
        <f>AT125/$AT$127</f>
        <v>2.7081965924507189E-2</v>
      </c>
      <c r="AV125" s="58">
        <f>SUM(AV120:AV124)</f>
        <v>121912312.17999999</v>
      </c>
      <c r="AW125" s="56">
        <f>AV125/$AV$127</f>
        <v>2.5100382069991142E-2</v>
      </c>
      <c r="AX125" s="58">
        <f>SUM(AX120:AX124)</f>
        <v>136742881.44</v>
      </c>
      <c r="AY125" s="56">
        <f>AX125/$AX$127</f>
        <v>2.8627343585645455E-2</v>
      </c>
      <c r="AZ125" s="58">
        <f>SUM(AZ120:AZ124)</f>
        <v>160862946.89999998</v>
      </c>
      <c r="BA125" s="56">
        <f>AZ125/$AZ$127</f>
        <v>3.1777998633201229E-2</v>
      </c>
      <c r="BB125" s="58">
        <f>SUM(BB120:BB124)</f>
        <v>115502862.81</v>
      </c>
      <c r="BC125" s="56">
        <f>BB125/$BB$127</f>
        <v>2.4383332411725529E-2</v>
      </c>
    </row>
    <row r="126" spans="1:55" x14ac:dyDescent="0.15">
      <c r="A126" s="52"/>
      <c r="B126" s="52"/>
      <c r="C126" s="59"/>
      <c r="D126" s="52"/>
      <c r="E126" s="51"/>
      <c r="G126" s="34"/>
      <c r="H126" s="60"/>
      <c r="I126" s="42"/>
      <c r="J126" s="60"/>
      <c r="K126" s="42"/>
      <c r="M126" s="20"/>
      <c r="O126" s="34"/>
      <c r="P126" s="52"/>
      <c r="Q126" s="5"/>
      <c r="S126" s="5"/>
      <c r="T126" s="60"/>
      <c r="U126" s="5"/>
      <c r="V126" s="52"/>
      <c r="W126" s="5"/>
      <c r="X126" s="60"/>
      <c r="Y126" s="5"/>
      <c r="Z126" s="49"/>
      <c r="AA126" s="5"/>
      <c r="AB126" s="49"/>
      <c r="AC126" s="5"/>
      <c r="AD126" s="60"/>
      <c r="AE126" s="20"/>
      <c r="AF126" s="52"/>
      <c r="AG126" s="5"/>
      <c r="AH126" s="52"/>
      <c r="AI126" s="20"/>
      <c r="AJ126" s="60"/>
      <c r="AK126" s="20"/>
      <c r="AL126" s="60"/>
      <c r="AM126" s="20"/>
      <c r="AN126" s="52"/>
      <c r="AP126" s="52"/>
      <c r="AS126" s="37"/>
      <c r="AT126" s="53"/>
      <c r="AV126" s="53"/>
      <c r="AX126" s="53"/>
      <c r="AZ126" s="53"/>
      <c r="BB126" s="53"/>
    </row>
    <row r="127" spans="1:55" s="64" customFormat="1" x14ac:dyDescent="0.15">
      <c r="C127" s="65" t="s">
        <v>185</v>
      </c>
      <c r="D127" s="66">
        <f>D10+D24+D34+D55+D81+D110+D118+D125</f>
        <v>3787857544.0100007</v>
      </c>
      <c r="E127" s="67">
        <f t="shared" si="102"/>
        <v>1</v>
      </c>
      <c r="F127" s="68">
        <f>F10+F24+F34+F55+F81+F110+F118+F125</f>
        <v>1066440989.7600001</v>
      </c>
      <c r="G127" s="45">
        <f t="shared" si="108"/>
        <v>1</v>
      </c>
      <c r="H127" s="68">
        <f>H10+H24+H34+H55+H81+H110+H118+H125</f>
        <v>3468530331.7300005</v>
      </c>
      <c r="I127" s="46">
        <f t="shared" si="103"/>
        <v>1</v>
      </c>
      <c r="J127" s="68">
        <f>J10+J24+J34+J55+J81+J110+J118+J125</f>
        <v>959882893.94999993</v>
      </c>
      <c r="K127" s="46">
        <f t="shared" si="104"/>
        <v>1</v>
      </c>
      <c r="L127" s="68">
        <f>L10+L24+L34+L55+L81+L110+L118+L125</f>
        <v>3482789571.9699998</v>
      </c>
      <c r="M127" s="22">
        <f t="shared" si="105"/>
        <v>1</v>
      </c>
      <c r="N127" s="68">
        <f>N10+N24+N34+N55+N81+N110+N118+N125</f>
        <v>963605258.3499999</v>
      </c>
      <c r="O127" s="45">
        <f t="shared" si="106"/>
        <v>1</v>
      </c>
      <c r="P127" s="23">
        <f>P10+P24+P34+P55+P81+P110+P118+P125</f>
        <v>3422911405.1400003</v>
      </c>
      <c r="Q127" s="13">
        <f t="shared" si="107"/>
        <v>1</v>
      </c>
      <c r="R127" s="23">
        <f>R10+R24+R34+R55+R81+R110+R118+R125</f>
        <v>3367463025.5000005</v>
      </c>
      <c r="S127" s="13">
        <f>R127/$R$127</f>
        <v>1</v>
      </c>
      <c r="T127" s="68">
        <f>T10+T24+T34+T55+T81+T110+T118+T125</f>
        <v>3347341450.6500001</v>
      </c>
      <c r="U127" s="13">
        <f>T127/$T$127</f>
        <v>1</v>
      </c>
      <c r="V127" s="68">
        <f>V10+V24+V34+V55+V81+V110+V118+V125</f>
        <v>3205801203.4499998</v>
      </c>
      <c r="W127" s="13">
        <f>V127/$V$127</f>
        <v>1</v>
      </c>
      <c r="X127" s="69">
        <v>3264219589.5099993</v>
      </c>
      <c r="Y127" s="13">
        <f>X127/$X$127</f>
        <v>1</v>
      </c>
      <c r="Z127" s="68">
        <f>Z10+Z24+Z34+Z55+Z81+Z110+Z118+Z125</f>
        <v>3194912077.4600005</v>
      </c>
      <c r="AA127" s="13">
        <f>Z127/$Z$127</f>
        <v>1</v>
      </c>
      <c r="AB127" s="68">
        <f>AB10+AB24+AB34+AB55+AB81+AB110+AB118+AB125</f>
        <v>3318991409.6199994</v>
      </c>
      <c r="AC127" s="13">
        <f>AB127/$AB$127</f>
        <v>1</v>
      </c>
      <c r="AD127" s="68">
        <f>AD10+AD24+AD34+AD55+AD81+AD110+AD118+AD125</f>
        <v>3565021407.2399993</v>
      </c>
      <c r="AE127" s="22">
        <f>AD127/$AD$127</f>
        <v>1</v>
      </c>
      <c r="AF127" s="68">
        <f>AF10+AF24+AF34+AF55+AF81+AF110+AF118+AF125</f>
        <v>3882915748.5400009</v>
      </c>
      <c r="AG127" s="13">
        <f>AF127/$AF$127</f>
        <v>1</v>
      </c>
      <c r="AH127" s="68">
        <f>AH10+AH24+AH34+AH55+AH81+AH110+AH118+AH125</f>
        <v>3906542016.7000003</v>
      </c>
      <c r="AI127" s="22">
        <f>AH127/$AH$127</f>
        <v>1</v>
      </c>
      <c r="AJ127" s="68">
        <f>AJ10+AJ24+AJ34+AJ55+AJ81+AJ110+AJ118+AJ125</f>
        <v>3887063387.9599996</v>
      </c>
      <c r="AK127" s="22">
        <f>AJ127/$AJ$127</f>
        <v>1</v>
      </c>
      <c r="AL127" s="68">
        <f>AL10+AL24+AL34+AL55+AL81+AL110+AL118+AL125</f>
        <v>4042246167.52</v>
      </c>
      <c r="AM127" s="22">
        <f>AL127/$AL$127</f>
        <v>1</v>
      </c>
      <c r="AN127" s="70">
        <f>AN10+AN24+AN34+AN55+AN81+AN110+AN118+AN125</f>
        <v>4354161601.0700006</v>
      </c>
      <c r="AO127" s="67">
        <f>AN127/$AN$127</f>
        <v>1</v>
      </c>
      <c r="AP127" s="70">
        <f>AP10+AP24+AP34+AP55+AP81+AP110+AP118+AP125</f>
        <v>4566471065.04</v>
      </c>
      <c r="AQ127" s="67">
        <f>AP127/$AP$127</f>
        <v>1</v>
      </c>
      <c r="AR127" s="68">
        <f>AR10+AR24+AR34+AR55+AR81+AR110+AR118+AR125</f>
        <v>4714773197.6499996</v>
      </c>
      <c r="AS127" s="40">
        <f>AR127/$AR$127</f>
        <v>1</v>
      </c>
      <c r="AT127" s="70">
        <f>AT10+AT24+AT34+AT55+AT81+AT110+AT118+AT125</f>
        <v>4848113239.1199999</v>
      </c>
      <c r="AU127" s="67">
        <f>AT127/$AT$127</f>
        <v>1</v>
      </c>
      <c r="AV127" s="70">
        <f>AV10+AV24+AV34+AV55+AV81+AV110+AV118+AV125</f>
        <v>4856990297.6000004</v>
      </c>
      <c r="AW127" s="67">
        <f>AV127/$AV$127</f>
        <v>1</v>
      </c>
      <c r="AX127" s="70">
        <f>AX10+AX24+AX34+AX55+AX81+AX110+AX118+AX125</f>
        <v>4776652819.039999</v>
      </c>
      <c r="AY127" s="67">
        <f>AX127/$AX$127</f>
        <v>1</v>
      </c>
      <c r="AZ127" s="70">
        <f>AZ10+AZ24+AZ34+AZ55+AZ81+AZ110+AZ118+AZ125</f>
        <v>5062085525.1700001</v>
      </c>
      <c r="BA127" s="67">
        <f>AZ127/$AZ$127</f>
        <v>1</v>
      </c>
      <c r="BB127" s="70">
        <f>BB10+BB24+BB34+BB55+BB81+BB110+BB118+BB125</f>
        <v>4736959692.7800007</v>
      </c>
      <c r="BC127" s="67">
        <f>BB127/$BB$127</f>
        <v>1</v>
      </c>
    </row>
    <row r="128" spans="1:55" x14ac:dyDescent="0.15">
      <c r="Z128" s="60"/>
    </row>
    <row r="129" spans="26:28" x14ac:dyDescent="0.15">
      <c r="Z129" s="49"/>
      <c r="AB129" s="49"/>
    </row>
  </sheetData>
  <mergeCells count="2">
    <mergeCell ref="A1:AQ1"/>
    <mergeCell ref="A2:AQ2"/>
  </mergeCells>
  <pageMargins left="0.25" right="0.25" top="0.75" bottom="0.75" header="0.3" footer="0.3"/>
  <pageSetup paperSize="5" orientation="landscape" horizontalDpi="1200" verticalDpi="1200" r:id="rId1"/>
  <headerFooter alignWithMargins="0">
    <oddHeader>&amp;CUse of CDBG Funds by All Grantees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FY22-01</vt:lpstr>
      <vt:lpstr>'FY22-01'!Print_Titles</vt:lpstr>
      <vt:lpstr>'FY22-01'!Query2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CDBG Disbursements</dc:title>
  <dc:creator>HUD Contractor</dc:creator>
  <cp:lastModifiedBy>Moir, Arielle</cp:lastModifiedBy>
  <cp:lastPrinted>2021-10-22T12:40:14Z</cp:lastPrinted>
  <dcterms:created xsi:type="dcterms:W3CDTF">2006-10-24T17:30:09Z</dcterms:created>
  <dcterms:modified xsi:type="dcterms:W3CDTF">2023-11-08T16:02:02Z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9ba0a3e6-058d-4aff-93ff-efefe7dd9676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