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defaultThemeVersion="124226"/>
  <mc:AlternateContent xmlns:mc="http://schemas.openxmlformats.org/markup-compatibility/2006">
    <mc:Choice Requires="x15">
      <x15ac:absPath xmlns:x15ac="http://schemas.microsoft.com/office/spreadsheetml/2010/11/ac" url="/Users/dom/Desktop/trungtru/"/>
    </mc:Choice>
  </mc:AlternateContent>
  <xr:revisionPtr revIDLastSave="0" documentId="13_ncr:1_{F9737E1A-B744-FB4A-A2CA-E14F88A2DC84}" xr6:coauthVersionLast="47" xr6:coauthVersionMax="47" xr10:uidLastSave="{00000000-0000-0000-0000-000000000000}"/>
  <bookViews>
    <workbookView xWindow="0" yWindow="0" windowWidth="28800" windowHeight="18000" activeTab="10" xr2:uid="{00000000-000D-0000-FFFF-FFFF00000000}"/>
  </bookViews>
  <sheets>
    <sheet name="Cover" sheetId="1" r:id="rId1"/>
    <sheet name="Modification History" sheetId="2" r:id="rId2"/>
    <sheet name="Business Function" sheetId="3" r:id="rId3"/>
    <sheet name="SplashScreen" sheetId="22" r:id="rId4"/>
    <sheet name="Sign In" sheetId="4" r:id="rId5"/>
    <sheet name="Home" sheetId="36" r:id="rId6"/>
    <sheet name="edit_product_admin" sheetId="37" r:id="rId7"/>
    <sheet name="invoice" sheetId="23" r:id="rId8"/>
    <sheet name="order_customer_manager" sheetId="24" r:id="rId9"/>
    <sheet name="order_detail_customer" sheetId="25" r:id="rId10"/>
    <sheet name="order_detail_admin" sheetId="35" r:id="rId11"/>
    <sheet name="SpecList画面(Spec List)-bo" sheetId="15" state="hidden" r:id="rId12"/>
    <sheet name="SpecList・CostStudy登録画面-bo" sheetId="16" state="hidden" r:id="rId13"/>
    <sheet name="Price一覧画面(Price List)-bo" sheetId="17" state="hidden" r:id="rId14"/>
    <sheet name="受注一覧画面(Acceptance List)" sheetId="18" state="hidden" r:id="rId15"/>
    <sheet name="受注登録画面(Acceptance Register)" sheetId="19" state="hidden" r:id="rId16"/>
  </sheets>
  <definedNames>
    <definedName name="_xlnm.Print_Area" localSheetId="2">'Business Function'!$A$1:$BD$53</definedName>
    <definedName name="_xlnm.Print_Area" localSheetId="6">edit_product_admin!$A$1:$BC$52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A1" i="37" l="1"/>
  <c r="BA1" i="36"/>
  <c r="BA1" i="35"/>
  <c r="BA1" i="25"/>
  <c r="BA1" i="24"/>
  <c r="BA1" i="23"/>
  <c r="O2" i="4" l="1"/>
  <c r="Z1" i="22"/>
  <c r="O2" i="22"/>
  <c r="AU2" i="22"/>
  <c r="BA1" i="22"/>
  <c r="O1" i="22"/>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BA1" i="4"/>
  <c r="AU2" i="3"/>
  <c r="O2" i="3"/>
  <c r="BA1" i="3"/>
  <c r="AU1" i="3"/>
  <c r="AL1" i="3"/>
  <c r="O1" i="3"/>
  <c r="O2" i="2"/>
</calcChain>
</file>

<file path=xl/sharedStrings.xml><?xml version="1.0" encoding="utf-8"?>
<sst xmlns="http://schemas.openxmlformats.org/spreadsheetml/2006/main" count="286" uniqueCount="130">
  <si>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</si>
  <si>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</si>
  <si>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</si>
  <si>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</si>
  <si>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</si>
  <si>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</si>
  <si>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</si>
  <si>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</si>
  <si>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</si>
  <si>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</si>
  <si>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</si>
  <si>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</si>
  <si>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</si>
  <si>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</si>
  <si>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</si>
  <si>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Team Tru</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</si>
  <si>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</si>
  <si>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</si>
  <si>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</si>
  <si>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</si>
  <si>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</si>
  <si>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</si>
  <si>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</si>
  <si>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</si>
  <si>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</si>
  <si>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</si>
  <si>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</si>
  <si>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</si>
  <si>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</si>
  <si>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</si>
  <si>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</si>
  <si>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</si>
  <si>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</si>
  <si>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</si>
  <si>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</si>
  <si>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</si>
  <si>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</si>
  <si>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</si>
  <si>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</si>
  <si>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</si>
  <si>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</si>
  <si>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</si>
  <si>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</si>
  <si>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</si>
  <si>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</si>
  <si>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</si>
  <si>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</si>
  <si>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</si>
  <si>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</si>
  <si>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</si>
  <si>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</si>
  <si>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</si>
  <si>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</si>
  <si>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</si>
  <si>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</si>
  <si>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</si>
  <si>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</si>
  <si>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</si>
  <si>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</si>
  <si>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</si>
  <si>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</si>
  <si>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</si>
  <si>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</si>
  <si>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</si>
  <si>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</si>
  <si>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</si>
  <si>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PITHCM</t>
  </si>
  <si>
    <t>＊Mô tả chức năng</t>
  </si>
  <si>
    <t>NH.Trung</t>
  </si>
  <si>
    <t>TÌM KIẾM VIỆC VÀ NGƯỜI GIÚP VIỆC</t>
  </si>
  <si>
    <t>TrungNH</t>
  </si>
  <si>
    <t>Đăng Nhập</t>
  </si>
  <si>
    <t>*Hình ảnh giao diện</t>
  </si>
  <si>
    <t>- Dùng để user đăng nhập với ứng dụng</t>
  </si>
  <si>
    <t>- Người dùng nhập đầy đủ email và password để đăng nhập</t>
  </si>
  <si>
    <t>+ Nếu có lỗi thì thông báo lỗi tại màn hình này.</t>
  </si>
  <si>
    <t>+ Nếu không có lỗi, đăng nhập thành công sẽ chuyển sang màn hình chính</t>
  </si>
  <si>
    <t>- Kiểm tra user đã đăng nhập trước đó hay chưa?</t>
  </si>
  <si>
    <t>+ Nếu ghi nhận có đăng nhập thì load dữ liệu với người dùng này</t>
  </si>
  <si>
    <t>- Kiểm tra kết nối mạng?</t>
  </si>
  <si>
    <t>+ Nếu chưa kết mạng mạng thì thông báo chưa kết nối cho người dùng, và hiển thị button tải lại ứng dụng.</t>
  </si>
  <si>
    <t>- Khi nhấn button Đăng nhập, hệ thống sẽ kiểm tra email và password người dùng nhập vào, sau đó sẽ kiểm tra tài khoản đã tồn tại trong hệ thống hay chưa?</t>
  </si>
  <si>
    <t>* Mô tả chức năng</t>
  </si>
  <si>
    <t>- Khi người dùng chọn vào tab nào thì hiển thị nội dung tương ứng với Tab đó</t>
  </si>
  <si>
    <t>First Creation, Thêm giao diện SplashScree, SignIn, SignUp, Main</t>
  </si>
  <si>
    <t>Thêm Detail_Job, Detail_Employee, Post, Employee_update, Posted, Reset_Password</t>
  </si>
  <si>
    <t>Website bán văn phòng phẩm</t>
  </si>
  <si>
    <t>PD.Bac</t>
  </si>
  <si>
    <t>Chỉnh sửa và tạo sản phẩm</t>
  </si>
  <si>
    <t>- Dùng để admin tạo mới hoặc chỉnh sửa sản phẩm</t>
  </si>
  <si>
    <t>- Admin nhập đầy đủ mã sản phẩm, tên sản phẩm, mô tả, chọn danh mục, chọn thương hiệu, nhập giá, trạng thái, hình ảnh sản phẩm</t>
  </si>
  <si>
    <t>- Khi nhấn button Update Product, hệ thống sẽ kiểm tra mã sản phẩm và tên sản phẩm đã tồn tại trong hệ thống chưa, validate giá sản phẩm và hình ảnh sản phẩm ?</t>
  </si>
  <si>
    <t xml:space="preserve">+ Nếu không có lỗi, cập nhật thành công sẽ chuyển sang màn hình quản lý sản phẩm </t>
  </si>
  <si>
    <t>- Đây là màn hình đầu tiên khi người vào website</t>
  </si>
  <si>
    <t>nhập keyword và ấn enter sẽ điều hướng sang trang tìm kiếm</t>
  </si>
  <si>
    <t xml:space="preserve">- Khu vực tìm kiếm gồm thanh tìm kiếm, khi chọn thanh tìm kiếm, </t>
  </si>
  <si>
    <t>+ Poster quảng cáo</t>
  </si>
  <si>
    <t>+ Danh mục sản phẩm</t>
  </si>
  <si>
    <t>+ Sản phẩm mới nhất</t>
  </si>
  <si>
    <t>+ Sản phẩm bán chạy nhất</t>
  </si>
  <si>
    <t>+ Sản phẩm khuyến mãi</t>
  </si>
  <si>
    <t>- Khu vực nội dung bao gồm:</t>
  </si>
  <si>
    <t>chi tiết tương ứng</t>
  </si>
  <si>
    <t xml:space="preserve">- Khi chọn vào sản phẩm thì sẽ điều hướng đến trang sản phẩm </t>
  </si>
  <si>
    <t>In hoá đơn</t>
  </si>
  <si>
    <t>- Hiển thị chi tiết thông tin hoá đơn trước khi in</t>
  </si>
  <si>
    <t>- Khi bấm nút in hoá đơn, thì sẽ hiện thị preview print pdf của browser</t>
  </si>
  <si>
    <t>- Khi bấm icon X thì sẽ tắt modal in hoá đơn</t>
  </si>
  <si>
    <t>Theo dõi đơn hàng dành cho khách hàng</t>
  </si>
  <si>
    <t xml:space="preserve">- Bao gồm 6 Tab: </t>
  </si>
  <si>
    <t>+ Tab chờ thanh toán: Hiển thị danh sách đơn hàng có trạng thái chờ thanh toán</t>
  </si>
  <si>
    <t>+ Tab tất cả: Hiển thị danh sách tất cả các đơn hàng</t>
  </si>
  <si>
    <t>- Có vùng tìm kiếm theo tên người nhận hoặc số điện người nhận, lọc theo thời gian</t>
  </si>
  <si>
    <t>+ Tab đang giao: Hiển thị danh sách đơn hàng có trạng thái nhân viên vận chuyển đang giao</t>
  </si>
  <si>
    <t>+ Tab chờ duyệt: Hiển thị danh sách đơn hàng có trạng thái chờ duyệt</t>
  </si>
  <si>
    <t>+ Tab hoàn thành: Hiển thị danh sách đơn hàng có trạng thái đã nhận được hàng</t>
  </si>
  <si>
    <t>+ Tab đã huỷ: Hiển thị danh sách đơn hàng có trạng thái đã huỷ</t>
  </si>
  <si>
    <t>Chi tiết đơn hàng dành cho khách hàng</t>
  </si>
  <si>
    <t>- Hiển thị nội dung chi tiết đơn hàng</t>
  </si>
  <si>
    <t>- Bao gồm các thông tin</t>
  </si>
  <si>
    <t>+ Ngày tạo, mã đơn hàng, trạng thái</t>
  </si>
  <si>
    <t>+ Địa chỉ nhận hàng, thông tin người nhận</t>
  </si>
  <si>
    <t>+ Danh sách sản phẩm trong đơn hàng</t>
  </si>
  <si>
    <t>+ Phương thức thanh toán và tổng tiền</t>
  </si>
  <si>
    <t>Chi tiết đơn hàng dành cho quản lý</t>
  </si>
  <si>
    <t>- Quản lý đơn hàng</t>
  </si>
  <si>
    <t>+ Khi bấm nút huỷ đơn hàng thì đơn hàng sẽ chuyển trạng thái về huỷ</t>
  </si>
  <si>
    <t>+ Khi bấm nút phân NV giao hàng thì sẽ hiển thị modal phân NV, sau đó chọn nhân viên để giao, đơn hàng sẽ chuyển trạng thái thành đang giao</t>
  </si>
  <si>
    <t>+ Khi bấm nút in hoá đơn, sẽ hiển thị modal in hoá đơn, cho phép nhận họ tên và số thuế khách hàng để in hoá đơn</t>
  </si>
  <si>
    <t>Trang chủ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</si>
</sst>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9">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sz val="11"/>
      <color rgb="FF000000"/>
      <name val="Calibri"/>
      <family val="2"/>
    </font>
    <font>
      <sz val="11"/>
      <color theme="1"/>
      <name val="Calibri"/>
      <family val="2"/>
    </font>
    <font>
      <sz val="9"/>
      <color theme="1"/>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7">
    <xf numFmtId="0" fontId="0" fillId="0" borderId="0" xfId="0"/>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14" fontId="15" fillId="0" borderId="0" xfId="0" applyNumberFormat="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0" fillId="0" borderId="0" xfId="0" quotePrefix="1"/>
    <xf numFmtId="0" fontId="23" fillId="0" borderId="14" xfId="0" applyFont="1" applyBorder="1" applyAlignment="1">
      <alignment vertical="center"/>
    </xf>
    <xf numFmtId="0" fontId="12" fillId="0" borderId="17" xfId="0" applyFont="1" applyBorder="1" applyAlignment="1">
      <alignment vertical="center"/>
    </xf>
    <xf numFmtId="0" fontId="26" fillId="0" borderId="0" xfId="0" quotePrefix="1" applyFont="1"/>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12" xfId="0" applyFont="1" applyBorder="1"/>
    <xf numFmtId="0" fontId="0" fillId="0" borderId="0" xfId="0"/>
    <xf numFmtId="0" fontId="2" fillId="0" borderId="13" xfId="0" applyFont="1" applyBorder="1"/>
    <xf numFmtId="0" fontId="2" fillId="0" borderId="8" xfId="0" applyFont="1" applyBorder="1"/>
    <xf numFmtId="0" fontId="2" fillId="0" borderId="9" xfId="0" applyFont="1" applyBorder="1"/>
    <xf numFmtId="0" fontId="2" fillId="0" borderId="11" xfId="0" applyFont="1" applyBorder="1"/>
    <xf numFmtId="0" fontId="9" fillId="2" borderId="4" xfId="0" applyFont="1" applyFill="1" applyBorder="1" applyAlignment="1">
      <alignment horizontal="center" vertical="center"/>
    </xf>
    <xf numFmtId="0" fontId="2" fillId="0" borderId="5" xfId="0" applyFont="1" applyBorder="1"/>
    <xf numFmtId="0" fontId="2" fillId="0" borderId="6" xfId="0" applyFont="1" applyBorder="1"/>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8" fillId="2" borderId="4" xfId="0" applyFont="1" applyFill="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4" fillId="0" borderId="18" xfId="0" applyFont="1" applyBorder="1"/>
    <xf numFmtId="0" fontId="24"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5" fillId="0" borderId="4" xfId="0" applyNumberFormat="1" applyFont="1" applyBorder="1" applyAlignment="1">
      <alignment horizontal="center" vertical="center"/>
    </xf>
    <xf numFmtId="0" fontId="24" fillId="0" borderId="5" xfId="0" applyFont="1" applyBorder="1"/>
    <xf numFmtId="0" fontId="24"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3" fillId="0" borderId="4" xfId="0" quotePrefix="1" applyFont="1" applyBorder="1" applyAlignment="1">
      <alignment vertical="center" wrapText="1"/>
    </xf>
    <xf numFmtId="14" fontId="28" fillId="0" borderId="4" xfId="0" applyNumberFormat="1" applyFont="1" applyBorder="1" applyAlignment="1">
      <alignment horizontal="center" vertical="center"/>
    </xf>
    <xf numFmtId="0" fontId="27" fillId="0" borderId="5" xfId="0" applyFont="1" applyBorder="1"/>
    <xf numFmtId="0" fontId="27" fillId="0" borderId="6" xfId="0" applyFont="1" applyBorder="1"/>
  </cellXfs>
  <cellStyles count="1">
    <cellStyle name="Normal" xfId="0" builtinId="0"/>
  </cellStyles>
  <dxfs count="0"/>
  <tableStyles count="0" defaultTableStyle="TableStyleMedium2" defaultPivotStyle="PivotStyleLight16"/>
  <colors>
    <mruColors>
      <color rgb="FF9BC7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184150" y="12541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(Người dùng)</a:t>
          </a:r>
        </a:p>
      </xdr:txBody>
    </xdr:sp>
    <xdr:clientData fLocksWithSheet="0"/>
  </xdr:oneCellAnchor>
  <xdr:oneCellAnchor>
    <xdr:from>
      <xdr:col>8</xdr:col>
      <xdr:colOff>88900</xdr:colOff>
      <xdr:row>5</xdr:row>
      <xdr:rowOff>123825</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1612900" y="124142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3460750" y="122237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công việc</a:t>
          </a:r>
          <a:endParaRPr sz="1400"/>
        </a:p>
      </xdr:txBody>
    </xdr:sp>
    <xdr:clientData fLocksWithSheet="0"/>
  </xdr:oneCellAnchor>
  <xdr:oneCellAnchor>
    <xdr:from>
      <xdr:col>14</xdr:col>
      <xdr:colOff>76203</xdr:colOff>
      <xdr:row>7</xdr:row>
      <xdr:rowOff>46038</xdr:rowOff>
    </xdr:from>
    <xdr:ext cx="717550" cy="9525"/>
    <xdr:grpSp>
      <xdr:nvGrpSpPr>
        <xdr:cNvPr id="2" name="Shape 2">
          <a:extLst>
            <a:ext uri="{FF2B5EF4-FFF2-40B4-BE49-F238E27FC236}">
              <a16:creationId xmlns:a16="http://schemas.microsoft.com/office/drawing/2014/main" id="{00000000-0008-0000-0200-000002000000}"/>
            </a:ext>
          </a:extLst>
        </xdr:cNvPr>
        <xdr:cNvGrpSpPr/>
      </xdr:nvGrpSpPr>
      <xdr:grpSpPr>
        <a:xfrm>
          <a:off x="2743203" y="1493838"/>
          <a:ext cx="717550" cy="9525"/>
          <a:chOff x="4236355" y="3780275"/>
          <a:chExt cx="717578" cy="150"/>
        </a:xfrm>
      </xdr:grpSpPr>
      <xdr:cxnSp macro="">
        <xdr:nvCxnSpPr>
          <xdr:cNvPr id="8" name="Shape 8">
            <a:extLst>
              <a:ext uri="{FF2B5EF4-FFF2-40B4-BE49-F238E27FC236}">
                <a16:creationId xmlns:a16="http://schemas.microsoft.com/office/drawing/2014/main" id="{00000000-0008-0000-0200-000008000000}"/>
              </a:ext>
            </a:extLst>
          </xdr:cNvPr>
          <xdr:cNvCxnSpPr>
            <a:stCxn id="6" idx="3"/>
            <a:endCxn id="7"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30</xdr:col>
      <xdr:colOff>41275</xdr:colOff>
      <xdr:row>8</xdr:row>
      <xdr:rowOff>63501</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5756275" y="16764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12700</xdr:colOff>
      <xdr:row>10</xdr:row>
      <xdr:rowOff>28575</xdr:rowOff>
    </xdr:from>
    <xdr:ext cx="1676400" cy="552450"/>
    <xdr:sp macro="" textlink="">
      <xdr:nvSpPr>
        <xdr:cNvPr id="11" name="Shape 11">
          <a:extLst>
            <a:ext uri="{FF2B5EF4-FFF2-40B4-BE49-F238E27FC236}">
              <a16:creationId xmlns:a16="http://schemas.microsoft.com/office/drawing/2014/main" id="{00000000-0008-0000-0200-00000B000000}"/>
            </a:ext>
          </a:extLst>
        </xdr:cNvPr>
        <xdr:cNvSpPr/>
      </xdr:nvSpPr>
      <xdr:spPr>
        <a:xfrm>
          <a:off x="3441700" y="19716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người lao động</a:t>
          </a:r>
          <a:endParaRPr sz="1100">
            <a:solidFill>
              <a:srgbClr val="000000"/>
            </a:solidFill>
            <a:latin typeface="Arial"/>
            <a:ea typeface="Arial"/>
            <a:cs typeface="Arial"/>
            <a:sym typeface="Arial"/>
          </a:endParaRPr>
        </a:p>
      </xdr:txBody>
    </xdr:sp>
    <xdr:clientData fLocksWithSheet="0"/>
  </xdr:oneCellAnchor>
  <xdr:oneCellAnchor>
    <xdr:from>
      <xdr:col>41</xdr:col>
      <xdr:colOff>168275</xdr:colOff>
      <xdr:row>8</xdr:row>
      <xdr:rowOff>22226</xdr:rowOff>
    </xdr:from>
    <xdr:ext cx="1581150" cy="367632"/>
    <xdr:sp macro="" textlink="">
      <xdr:nvSpPr>
        <xdr:cNvPr id="12" name="Shape 12">
          <a:extLst>
            <a:ext uri="{FF2B5EF4-FFF2-40B4-BE49-F238E27FC236}">
              <a16:creationId xmlns:a16="http://schemas.microsoft.com/office/drawing/2014/main" id="{00000000-0008-0000-0200-00000C000000}"/>
            </a:ext>
          </a:extLst>
        </xdr:cNvPr>
        <xdr:cNvSpPr/>
      </xdr:nvSpPr>
      <xdr:spPr>
        <a:xfrm>
          <a:off x="7978775" y="163512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Liên hệ</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3" name="Shape 2">
          <a:extLst>
            <a:ext uri="{FF2B5EF4-FFF2-40B4-BE49-F238E27FC236}">
              <a16:creationId xmlns:a16="http://schemas.microsoft.com/office/drawing/2014/main" id="{00000000-0008-0000-0200-00000D000000}"/>
            </a:ext>
          </a:extLst>
        </xdr:cNvPr>
        <xdr:cNvGrpSpPr/>
      </xdr:nvGrpSpPr>
      <xdr:grpSpPr>
        <a:xfrm>
          <a:off x="2743203" y="1503363"/>
          <a:ext cx="698501" cy="744537"/>
          <a:chOff x="4251022" y="3411282"/>
          <a:chExt cx="692203" cy="726667"/>
        </a:xfrm>
      </xdr:grpSpPr>
      <xdr:cxnSp macro="">
        <xdr:nvCxnSpPr>
          <xdr:cNvPr id="14" name="Shape 13">
            <a:extLst>
              <a:ext uri="{FF2B5EF4-FFF2-40B4-BE49-F238E27FC236}">
                <a16:creationId xmlns:a16="http://schemas.microsoft.com/office/drawing/2014/main" id="{00000000-0008-0000-0200-00000E000000}"/>
              </a:ext>
            </a:extLst>
          </xdr:cNvPr>
          <xdr:cNvCxnSpPr>
            <a:stCxn id="6" idx="3"/>
            <a:endCxn id="11" idx="1"/>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7" name="Shape 15">
          <a:extLst>
            <a:ext uri="{FF2B5EF4-FFF2-40B4-BE49-F238E27FC236}">
              <a16:creationId xmlns:a16="http://schemas.microsoft.com/office/drawing/2014/main" id="{00000000-0008-0000-0200-000011000000}"/>
            </a:ext>
          </a:extLst>
        </xdr:cNvPr>
        <xdr:cNvSpPr/>
      </xdr:nvSpPr>
      <xdr:spPr>
        <a:xfrm>
          <a:off x="3441700" y="27368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8" name="Shape 16">
          <a:extLst>
            <a:ext uri="{FF2B5EF4-FFF2-40B4-BE49-F238E27FC236}">
              <a16:creationId xmlns:a16="http://schemas.microsoft.com/office/drawing/2014/main" id="{00000000-0008-0000-0200-000012000000}"/>
            </a:ext>
          </a:extLst>
        </xdr:cNvPr>
        <xdr:cNvSpPr/>
      </xdr:nvSpPr>
      <xdr:spPr>
        <a:xfrm>
          <a:off x="5746750" y="2759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Arial"/>
              <a:ea typeface="Arial"/>
              <a:cs typeface="Arial"/>
              <a:sym typeface="Arial"/>
            </a:rPr>
            <a:t>Thêm công việc</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23" name="Shape 19">
          <a:extLst>
            <a:ext uri="{FF2B5EF4-FFF2-40B4-BE49-F238E27FC236}">
              <a16:creationId xmlns:a16="http://schemas.microsoft.com/office/drawing/2014/main" id="{00000000-0008-0000-0200-000017000000}"/>
            </a:ext>
          </a:extLst>
        </xdr:cNvPr>
        <xdr:cNvSpPr/>
      </xdr:nvSpPr>
      <xdr:spPr>
        <a:xfrm>
          <a:off x="5765800" y="3540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các công việc đã đăng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30" name="Shape 24">
          <a:extLst>
            <a:ext uri="{FF2B5EF4-FFF2-40B4-BE49-F238E27FC236}">
              <a16:creationId xmlns:a16="http://schemas.microsoft.com/office/drawing/2014/main" id="{00000000-0008-0000-0200-00001E000000}"/>
            </a:ext>
          </a:extLst>
        </xdr:cNvPr>
        <xdr:cNvSpPr/>
      </xdr:nvSpPr>
      <xdr:spPr>
        <a:xfrm>
          <a:off x="8077200" y="4318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Chỉnh sửa bài đăng</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31" name="Elbow Connector 30">
          <a:extLst>
            <a:ext uri="{FF2B5EF4-FFF2-40B4-BE49-F238E27FC236}">
              <a16:creationId xmlns:a16="http://schemas.microsoft.com/office/drawing/2014/main" id="{098DF4B5-72D5-0F40-B6B9-400ED0914D69}"/>
            </a:ext>
          </a:extLst>
        </xdr:cNvPr>
        <xdr:cNvCxnSpPr>
          <a:stCxn id="5" idx="3"/>
          <a:endCxn id="6" idx="1"/>
        </xdr:cNvCxnSpPr>
      </xdr:nvCxnSpPr>
      <xdr:spPr>
        <a:xfrm flipV="1">
          <a:off x="1282700" y="1503363"/>
          <a:ext cx="3302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39" name="Shape 2">
          <a:extLst>
            <a:ext uri="{FF2B5EF4-FFF2-40B4-BE49-F238E27FC236}">
              <a16:creationId xmlns:a16="http://schemas.microsoft.com/office/drawing/2014/main" id="{05D62E8F-BCA5-A94F-8F29-6166E7DB1037}"/>
            </a:ext>
          </a:extLst>
        </xdr:cNvPr>
        <xdr:cNvGrpSpPr/>
      </xdr:nvGrpSpPr>
      <xdr:grpSpPr>
        <a:xfrm>
          <a:off x="2743203" y="1503363"/>
          <a:ext cx="698501" cy="1519237"/>
          <a:chOff x="4099996" y="3262540"/>
          <a:chExt cx="692203" cy="1482773"/>
        </a:xfrm>
      </xdr:grpSpPr>
      <xdr:cxnSp macro="">
        <xdr:nvCxnSpPr>
          <xdr:cNvPr id="40" name="Shape 13">
            <a:extLst>
              <a:ext uri="{FF2B5EF4-FFF2-40B4-BE49-F238E27FC236}">
                <a16:creationId xmlns:a16="http://schemas.microsoft.com/office/drawing/2014/main" id="{6C11CAD1-2FBC-C443-A709-F66F8683002E}"/>
              </a:ext>
            </a:extLst>
          </xdr:cNvPr>
          <xdr:cNvCxnSpPr>
            <a:stCxn id="6" idx="3"/>
            <a:endCxn id="17"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126998</xdr:colOff>
      <xdr:row>7</xdr:row>
      <xdr:rowOff>46038</xdr:rowOff>
    </xdr:from>
    <xdr:ext cx="1462088" cy="182563"/>
    <xdr:grpSp>
      <xdr:nvGrpSpPr>
        <xdr:cNvPr id="43" name="Shape 2">
          <a:extLst>
            <a:ext uri="{FF2B5EF4-FFF2-40B4-BE49-F238E27FC236}">
              <a16:creationId xmlns:a16="http://schemas.microsoft.com/office/drawing/2014/main" id="{369907E2-D365-DD4D-ACDD-545314650A1E}"/>
            </a:ext>
          </a:extLst>
        </xdr:cNvPr>
        <xdr:cNvGrpSpPr/>
      </xdr:nvGrpSpPr>
      <xdr:grpSpPr>
        <a:xfrm>
          <a:off x="5079998" y="1493838"/>
          <a:ext cx="1462088" cy="182563"/>
          <a:chOff x="6415654" y="3253458"/>
          <a:chExt cx="1448890" cy="178193"/>
        </a:xfrm>
      </xdr:grpSpPr>
      <xdr:cxnSp macro="">
        <xdr:nvCxnSpPr>
          <xdr:cNvPr id="44" name="Shape 13">
            <a:extLst>
              <a:ext uri="{FF2B5EF4-FFF2-40B4-BE49-F238E27FC236}">
                <a16:creationId xmlns:a16="http://schemas.microsoft.com/office/drawing/2014/main" id="{EB8C07A8-2488-AC41-B40F-1D6A3C5E43E9}"/>
              </a:ext>
            </a:extLst>
          </xdr:cNvPr>
          <xdr:cNvCxnSpPr>
            <a:stCxn id="7" idx="3"/>
            <a:endCxn id="9" idx="0"/>
          </xdr:cNvCxnSpPr>
        </xdr:nvCxnSpPr>
        <xdr:spPr>
          <a:xfrm>
            <a:off x="6415654" y="3253458"/>
            <a:ext cx="1448890" cy="17819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126999</xdr:colOff>
      <xdr:row>7</xdr:row>
      <xdr:rowOff>46038</xdr:rowOff>
    </xdr:from>
    <xdr:ext cx="3689350" cy="141288"/>
    <xdr:grpSp>
      <xdr:nvGrpSpPr>
        <xdr:cNvPr id="47" name="Shape 2">
          <a:extLst>
            <a:ext uri="{FF2B5EF4-FFF2-40B4-BE49-F238E27FC236}">
              <a16:creationId xmlns:a16="http://schemas.microsoft.com/office/drawing/2014/main" id="{964CD7A3-7DB9-5D4D-BB1E-1FF073352CE0}"/>
            </a:ext>
          </a:extLst>
        </xdr:cNvPr>
        <xdr:cNvGrpSpPr/>
      </xdr:nvGrpSpPr>
      <xdr:grpSpPr>
        <a:xfrm>
          <a:off x="5079999" y="1493838"/>
          <a:ext cx="3689350" cy="141288"/>
          <a:chOff x="6264632" y="3104709"/>
          <a:chExt cx="3656044" cy="137906"/>
        </a:xfrm>
      </xdr:grpSpPr>
      <xdr:cxnSp macro="">
        <xdr:nvCxnSpPr>
          <xdr:cNvPr id="48" name="Shape 13">
            <a:extLst>
              <a:ext uri="{FF2B5EF4-FFF2-40B4-BE49-F238E27FC236}">
                <a16:creationId xmlns:a16="http://schemas.microsoft.com/office/drawing/2014/main" id="{0B896F9A-0178-4F4C-998A-785116980C2C}"/>
              </a:ext>
            </a:extLst>
          </xdr:cNvPr>
          <xdr:cNvCxnSpPr>
            <a:stCxn id="7" idx="3"/>
            <a:endCxn id="12" idx="0"/>
          </xdr:cNvCxnSpPr>
        </xdr:nvCxnSpPr>
        <xdr:spPr>
          <a:xfrm>
            <a:off x="6264632" y="3104709"/>
            <a:ext cx="3656044" cy="137906"/>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165098</xdr:colOff>
      <xdr:row>10</xdr:row>
      <xdr:rowOff>114301</xdr:rowOff>
    </xdr:from>
    <xdr:ext cx="1423988" cy="190499"/>
    <xdr:grpSp>
      <xdr:nvGrpSpPr>
        <xdr:cNvPr id="51" name="Shape 2">
          <a:extLst>
            <a:ext uri="{FF2B5EF4-FFF2-40B4-BE49-F238E27FC236}">
              <a16:creationId xmlns:a16="http://schemas.microsoft.com/office/drawing/2014/main" id="{69ACF9D6-D37B-2E45-82A5-2729D37D5462}"/>
            </a:ext>
          </a:extLst>
        </xdr:cNvPr>
        <xdr:cNvGrpSpPr/>
      </xdr:nvGrpSpPr>
      <xdr:grpSpPr>
        <a:xfrm>
          <a:off x="5118098" y="2057401"/>
          <a:ext cx="1423988" cy="190499"/>
          <a:chOff x="6189114" y="3010186"/>
          <a:chExt cx="1411133" cy="185939"/>
        </a:xfrm>
      </xdr:grpSpPr>
      <xdr:cxnSp macro="">
        <xdr:nvCxnSpPr>
          <xdr:cNvPr id="52" name="Shape 13">
            <a:extLst>
              <a:ext uri="{FF2B5EF4-FFF2-40B4-BE49-F238E27FC236}">
                <a16:creationId xmlns:a16="http://schemas.microsoft.com/office/drawing/2014/main" id="{FF3A17C7-31B4-AF4E-8B5A-B4881FCC14CC}"/>
              </a:ext>
            </a:extLst>
          </xdr:cNvPr>
          <xdr:cNvCxnSpPr>
            <a:stCxn id="11" idx="3"/>
            <a:endCxn id="9" idx="2"/>
          </xdr:cNvCxnSpPr>
        </xdr:nvCxnSpPr>
        <xdr:spPr>
          <a:xfrm flipV="1">
            <a:off x="6189114" y="3010186"/>
            <a:ext cx="1411133" cy="185939"/>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165099</xdr:colOff>
      <xdr:row>10</xdr:row>
      <xdr:rowOff>59658</xdr:rowOff>
    </xdr:from>
    <xdr:ext cx="3651250" cy="245142"/>
    <xdr:grpSp>
      <xdr:nvGrpSpPr>
        <xdr:cNvPr id="63" name="Shape 2">
          <a:extLst>
            <a:ext uri="{FF2B5EF4-FFF2-40B4-BE49-F238E27FC236}">
              <a16:creationId xmlns:a16="http://schemas.microsoft.com/office/drawing/2014/main" id="{82FCF6D2-FAF1-4D49-9AC5-EAAE66506B10}"/>
            </a:ext>
          </a:extLst>
        </xdr:cNvPr>
        <xdr:cNvGrpSpPr/>
      </xdr:nvGrpSpPr>
      <xdr:grpSpPr>
        <a:xfrm>
          <a:off x="5118099" y="2002758"/>
          <a:ext cx="3651250" cy="245142"/>
          <a:chOff x="6038089" y="2808087"/>
          <a:chExt cx="3618286" cy="239273"/>
        </a:xfrm>
      </xdr:grpSpPr>
      <xdr:cxnSp macro="">
        <xdr:nvCxnSpPr>
          <xdr:cNvPr id="64" name="Shape 13">
            <a:extLst>
              <a:ext uri="{FF2B5EF4-FFF2-40B4-BE49-F238E27FC236}">
                <a16:creationId xmlns:a16="http://schemas.microsoft.com/office/drawing/2014/main" id="{B39B56B9-4B88-3B4C-8D9B-249253E3FB4F}"/>
              </a:ext>
            </a:extLst>
          </xdr:cNvPr>
          <xdr:cNvCxnSpPr>
            <a:stCxn id="11" idx="3"/>
            <a:endCxn id="12" idx="2"/>
          </xdr:cNvCxnSpPr>
        </xdr:nvCxnSpPr>
        <xdr:spPr>
          <a:xfrm flipV="1">
            <a:off x="6038089" y="2808087"/>
            <a:ext cx="3618286" cy="23927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69" name="Shape 24">
          <a:extLst>
            <a:ext uri="{FF2B5EF4-FFF2-40B4-BE49-F238E27FC236}">
              <a16:creationId xmlns:a16="http://schemas.microsoft.com/office/drawing/2014/main" id="{813F3B35-485F-AD42-97EA-D5519789A707}"/>
            </a:ext>
          </a:extLst>
        </xdr:cNvPr>
        <xdr:cNvSpPr/>
      </xdr:nvSpPr>
      <xdr:spPr>
        <a:xfrm>
          <a:off x="8077200" y="355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Xoá bài đăng</a:t>
          </a:r>
          <a:endParaRPr sz="1100"/>
        </a:p>
      </xdr:txBody>
    </xdr:sp>
    <xdr:clientData fLocksWithSheet="0"/>
  </xdr:oneCellAnchor>
  <xdr:oneCellAnchor>
    <xdr:from>
      <xdr:col>30</xdr:col>
      <xdr:colOff>38100</xdr:colOff>
      <xdr:row>24</xdr:row>
      <xdr:rowOff>47625</xdr:rowOff>
    </xdr:from>
    <xdr:ext cx="1581150" cy="523875"/>
    <xdr:sp macro="" textlink="">
      <xdr:nvSpPr>
        <xdr:cNvPr id="72" name="Shape 19">
          <a:extLst>
            <a:ext uri="{FF2B5EF4-FFF2-40B4-BE49-F238E27FC236}">
              <a16:creationId xmlns:a16="http://schemas.microsoft.com/office/drawing/2014/main" id="{CFB7BE18-B30E-4240-AE56-2094C8511A75}"/>
            </a:ext>
          </a:extLst>
        </xdr:cNvPr>
        <xdr:cNvSpPr/>
      </xdr:nvSpPr>
      <xdr:spPr>
        <a:xfrm>
          <a:off x="5753100" y="4302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73" name="Shape 19">
          <a:extLst>
            <a:ext uri="{FF2B5EF4-FFF2-40B4-BE49-F238E27FC236}">
              <a16:creationId xmlns:a16="http://schemas.microsoft.com/office/drawing/2014/main" id="{556B269C-3F6E-FC4D-B439-4C81D24CCA06}"/>
            </a:ext>
          </a:extLst>
        </xdr:cNvPr>
        <xdr:cNvSpPr/>
      </xdr:nvSpPr>
      <xdr:spPr>
        <a:xfrm>
          <a:off x="5740400" y="5140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 nhật thông tin người lao động</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74" name="Shape 19">
          <a:extLst>
            <a:ext uri="{FF2B5EF4-FFF2-40B4-BE49-F238E27FC236}">
              <a16:creationId xmlns:a16="http://schemas.microsoft.com/office/drawing/2014/main" id="{17DF783A-5D52-9944-ADE7-1ECFF70BE501}"/>
            </a:ext>
          </a:extLst>
        </xdr:cNvPr>
        <xdr:cNvSpPr/>
      </xdr:nvSpPr>
      <xdr:spPr>
        <a:xfrm>
          <a:off x="5727700" y="5902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Lưu các bài đăng quan tâm</a:t>
          </a:r>
          <a:endParaRPr sz="1100">
            <a:solidFill>
              <a:srgbClr val="000000"/>
            </a:solidFill>
            <a:latin typeface="Arial"/>
            <a:ea typeface="Arial"/>
            <a:cs typeface="Arial"/>
            <a:sym typeface="Arial"/>
          </a:endParaRPr>
        </a:p>
      </xdr:txBody>
    </xdr:sp>
    <xdr:clientData fLocksWithSheet="0"/>
  </xdr:oneCellAnchor>
  <xdr:oneCellAnchor>
    <xdr:from>
      <xdr:col>26</xdr:col>
      <xdr:colOff>177797</xdr:colOff>
      <xdr:row>16</xdr:row>
      <xdr:rowOff>88900</xdr:rowOff>
    </xdr:from>
    <xdr:ext cx="596900" cy="3141662"/>
    <xdr:grpSp>
      <xdr:nvGrpSpPr>
        <xdr:cNvPr id="75" name="Shape 2">
          <a:extLst>
            <a:ext uri="{FF2B5EF4-FFF2-40B4-BE49-F238E27FC236}">
              <a16:creationId xmlns:a16="http://schemas.microsoft.com/office/drawing/2014/main" id="{BD00652D-4119-3F49-9A4C-45C2F4828476}"/>
            </a:ext>
          </a:extLst>
        </xdr:cNvPr>
        <xdr:cNvGrpSpPr/>
      </xdr:nvGrpSpPr>
      <xdr:grpSpPr>
        <a:xfrm>
          <a:off x="5130797" y="3022600"/>
          <a:ext cx="596900" cy="3141662"/>
          <a:chOff x="4777778" y="3415026"/>
          <a:chExt cx="338892" cy="1365476"/>
        </a:xfrm>
      </xdr:grpSpPr>
      <xdr:cxnSp macro="">
        <xdr:nvCxnSpPr>
          <xdr:cNvPr id="76" name="Shape 13">
            <a:extLst>
              <a:ext uri="{FF2B5EF4-FFF2-40B4-BE49-F238E27FC236}">
                <a16:creationId xmlns:a16="http://schemas.microsoft.com/office/drawing/2014/main" id="{186F6E92-23EC-F143-9F4F-4161BFB62D26}"/>
              </a:ext>
            </a:extLst>
          </xdr:cNvPr>
          <xdr:cNvCxnSpPr>
            <a:stCxn id="17" idx="3"/>
            <a:endCxn id="74"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79" name="Shape 13">
          <a:extLst>
            <a:ext uri="{FF2B5EF4-FFF2-40B4-BE49-F238E27FC236}">
              <a16:creationId xmlns:a16="http://schemas.microsoft.com/office/drawing/2014/main" id="{7C502232-D39A-B34B-B3A5-D5328EF3795A}"/>
            </a:ext>
          </a:extLst>
        </xdr:cNvPr>
        <xdr:cNvCxnSpPr>
          <a:stCxn id="17" idx="3"/>
          <a:endCxn id="18" idx="1"/>
        </xdr:cNvCxnSpPr>
      </xdr:nvCxnSpPr>
      <xdr:spPr>
        <a:xfrm flipV="1">
          <a:off x="5130800" y="3021013"/>
          <a:ext cx="61595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83" name="Shape 13">
          <a:extLst>
            <a:ext uri="{FF2B5EF4-FFF2-40B4-BE49-F238E27FC236}">
              <a16:creationId xmlns:a16="http://schemas.microsoft.com/office/drawing/2014/main" id="{976253B1-BAC5-5C4F-864E-B43DDA1BDAFA}"/>
            </a:ext>
          </a:extLst>
        </xdr:cNvPr>
        <xdr:cNvCxnSpPr>
          <a:stCxn id="17" idx="3"/>
          <a:endCxn id="23" idx="1"/>
        </xdr:cNvCxnSpPr>
      </xdr:nvCxnSpPr>
      <xdr:spPr>
        <a:xfrm>
          <a:off x="5130800" y="3022600"/>
          <a:ext cx="635000" cy="779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86" name="Shape 13">
          <a:extLst>
            <a:ext uri="{FF2B5EF4-FFF2-40B4-BE49-F238E27FC236}">
              <a16:creationId xmlns:a16="http://schemas.microsoft.com/office/drawing/2014/main" id="{1C98605F-21D9-F642-B32D-67ABE9EEB705}"/>
            </a:ext>
          </a:extLst>
        </xdr:cNvPr>
        <xdr:cNvCxnSpPr>
          <a:stCxn id="17" idx="3"/>
          <a:endCxn id="72" idx="1"/>
        </xdr:cNvCxnSpPr>
      </xdr:nvCxnSpPr>
      <xdr:spPr>
        <a:xfrm>
          <a:off x="5130800" y="3022600"/>
          <a:ext cx="622300" cy="1541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88" name="Shape 13">
          <a:extLst>
            <a:ext uri="{FF2B5EF4-FFF2-40B4-BE49-F238E27FC236}">
              <a16:creationId xmlns:a16="http://schemas.microsoft.com/office/drawing/2014/main" id="{312B9385-F1FC-1742-93A0-8659A6A47F81}"/>
            </a:ext>
          </a:extLst>
        </xdr:cNvPr>
        <xdr:cNvCxnSpPr>
          <a:stCxn id="17" idx="3"/>
          <a:endCxn id="73" idx="1"/>
        </xdr:cNvCxnSpPr>
      </xdr:nvCxnSpPr>
      <xdr:spPr>
        <a:xfrm>
          <a:off x="5130800" y="3022600"/>
          <a:ext cx="609600" cy="23796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92" name="Shape 13">
          <a:extLst>
            <a:ext uri="{FF2B5EF4-FFF2-40B4-BE49-F238E27FC236}">
              <a16:creationId xmlns:a16="http://schemas.microsoft.com/office/drawing/2014/main" id="{47748A17-CA88-254A-8BBC-D0F54F2040FC}"/>
            </a:ext>
          </a:extLst>
        </xdr:cNvPr>
        <xdr:cNvCxnSpPr>
          <a:stCxn id="23" idx="3"/>
          <a:endCxn id="30" idx="1"/>
        </xdr:cNvCxnSpPr>
      </xdr:nvCxnSpPr>
      <xdr:spPr>
        <a:xfrm>
          <a:off x="7346950" y="3802063"/>
          <a:ext cx="730250" cy="769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95" name="Shape 13">
          <a:extLst>
            <a:ext uri="{FF2B5EF4-FFF2-40B4-BE49-F238E27FC236}">
              <a16:creationId xmlns:a16="http://schemas.microsoft.com/office/drawing/2014/main" id="{1E96A60B-4018-E845-8C86-81AE8FF29EF0}"/>
            </a:ext>
          </a:extLst>
        </xdr:cNvPr>
        <xdr:cNvCxnSpPr>
          <a:stCxn id="23" idx="3"/>
          <a:endCxn id="69" idx="1"/>
        </xdr:cNvCxnSpPr>
      </xdr:nvCxnSpPr>
      <xdr:spPr>
        <a:xfrm>
          <a:off x="7346950" y="3802063"/>
          <a:ext cx="7302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6350</xdr:colOff>
      <xdr:row>41</xdr:row>
      <xdr:rowOff>22225</xdr:rowOff>
    </xdr:from>
    <xdr:ext cx="1098550" cy="523875"/>
    <xdr:sp macro="" textlink="">
      <xdr:nvSpPr>
        <xdr:cNvPr id="98" name="Shape 5">
          <a:extLst>
            <a:ext uri="{FF2B5EF4-FFF2-40B4-BE49-F238E27FC236}">
              <a16:creationId xmlns:a16="http://schemas.microsoft.com/office/drawing/2014/main" id="{49EDD2EE-6898-694D-9DCF-8908C65C0621}"/>
            </a:ext>
          </a:extLst>
        </xdr:cNvPr>
        <xdr:cNvSpPr/>
      </xdr:nvSpPr>
      <xdr:spPr>
        <a:xfrm>
          <a:off x="1968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9</xdr:col>
      <xdr:colOff>171450</xdr:colOff>
      <xdr:row>41</xdr:row>
      <xdr:rowOff>22225</xdr:rowOff>
    </xdr:from>
    <xdr:ext cx="1098550" cy="523875"/>
    <xdr:sp macro="" textlink="">
      <xdr:nvSpPr>
        <xdr:cNvPr id="99" name="Shape 5">
          <a:extLst>
            <a:ext uri="{FF2B5EF4-FFF2-40B4-BE49-F238E27FC236}">
              <a16:creationId xmlns:a16="http://schemas.microsoft.com/office/drawing/2014/main" id="{F3CD6484-12A6-FD46-A667-086FDE3C7009}"/>
            </a:ext>
          </a:extLst>
        </xdr:cNvPr>
        <xdr:cNvSpPr/>
      </xdr:nvSpPr>
      <xdr:spPr>
        <a:xfrm>
          <a:off x="18859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18</xdr:col>
      <xdr:colOff>171450</xdr:colOff>
      <xdr:row>41</xdr:row>
      <xdr:rowOff>12700</xdr:rowOff>
    </xdr:from>
    <xdr:ext cx="920750" cy="523875"/>
    <xdr:sp macro="" textlink="">
      <xdr:nvSpPr>
        <xdr:cNvPr id="100" name="Shape 5">
          <a:extLst>
            <a:ext uri="{FF2B5EF4-FFF2-40B4-BE49-F238E27FC236}">
              <a16:creationId xmlns:a16="http://schemas.microsoft.com/office/drawing/2014/main" id="{ED2C93AB-FEB5-6440-BE04-119D37C47671}"/>
            </a:ext>
          </a:extLst>
        </xdr:cNvPr>
        <xdr:cNvSpPr/>
      </xdr:nvSpPr>
      <xdr:spPr>
        <a:xfrm>
          <a:off x="3600450" y="6743700"/>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Kích hoạt tài khoản</a:t>
          </a:r>
        </a:p>
      </xdr:txBody>
    </xdr:sp>
    <xdr:clientData fLocksWithSheet="0"/>
  </xdr:oneCellAnchor>
  <xdr:oneCellAnchor>
    <xdr:from>
      <xdr:col>18</xdr:col>
      <xdr:colOff>171450</xdr:colOff>
      <xdr:row>45</xdr:row>
      <xdr:rowOff>161925</xdr:rowOff>
    </xdr:from>
    <xdr:ext cx="920750" cy="523875"/>
    <xdr:sp macro="" textlink="">
      <xdr:nvSpPr>
        <xdr:cNvPr id="101" name="Shape 5">
          <a:extLst>
            <a:ext uri="{FF2B5EF4-FFF2-40B4-BE49-F238E27FC236}">
              <a16:creationId xmlns:a16="http://schemas.microsoft.com/office/drawing/2014/main" id="{A2AFE947-A92E-B24A-9AB0-99A2646632B7}"/>
            </a:ext>
          </a:extLst>
        </xdr:cNvPr>
        <xdr:cNvSpPr/>
      </xdr:nvSpPr>
      <xdr:spPr>
        <a:xfrm>
          <a:off x="3600450" y="7553325"/>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tài khoản</a:t>
          </a:r>
        </a:p>
      </xdr:txBody>
    </xdr:sp>
    <xdr:clientData fLocksWithSheet="0"/>
  </xdr:oneCellAnchor>
  <xdr:oneCellAnchor>
    <xdr:from>
      <xdr:col>15</xdr:col>
      <xdr:colOff>126997</xdr:colOff>
      <xdr:row>42</xdr:row>
      <xdr:rowOff>109539</xdr:rowOff>
    </xdr:from>
    <xdr:ext cx="615949" cy="9525"/>
    <xdr:grpSp>
      <xdr:nvGrpSpPr>
        <xdr:cNvPr id="102" name="Shape 2">
          <a:extLst>
            <a:ext uri="{FF2B5EF4-FFF2-40B4-BE49-F238E27FC236}">
              <a16:creationId xmlns:a16="http://schemas.microsoft.com/office/drawing/2014/main" id="{3D8455B8-7BA6-5C43-ABF6-33756EFBB836}"/>
            </a:ext>
          </a:extLst>
        </xdr:cNvPr>
        <xdr:cNvGrpSpPr/>
      </xdr:nvGrpSpPr>
      <xdr:grpSpPr>
        <a:xfrm>
          <a:off x="2984497" y="7005639"/>
          <a:ext cx="615949" cy="9525"/>
          <a:chOff x="5224840" y="3738721"/>
          <a:chExt cx="349708" cy="4140"/>
        </a:xfrm>
      </xdr:grpSpPr>
      <xdr:cxnSp macro="">
        <xdr:nvCxnSpPr>
          <xdr:cNvPr id="103" name="Shape 13">
            <a:extLst>
              <a:ext uri="{FF2B5EF4-FFF2-40B4-BE49-F238E27FC236}">
                <a16:creationId xmlns:a16="http://schemas.microsoft.com/office/drawing/2014/main" id="{F9DE7087-4DBD-9345-BDE5-E81CF3CC6995}"/>
              </a:ext>
            </a:extLst>
          </xdr:cNvPr>
          <xdr:cNvCxnSpPr>
            <a:stCxn id="99" idx="3"/>
            <a:endCxn id="100" idx="1"/>
          </xdr:cNvCxnSpPr>
        </xdr:nvCxnSpPr>
        <xdr:spPr>
          <a:xfrm flipV="1">
            <a:off x="5224840" y="3738721"/>
            <a:ext cx="349708" cy="414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15</xdr:col>
      <xdr:colOff>126998</xdr:colOff>
      <xdr:row>42</xdr:row>
      <xdr:rowOff>119064</xdr:rowOff>
    </xdr:from>
    <xdr:ext cx="615949" cy="800101"/>
    <xdr:grpSp>
      <xdr:nvGrpSpPr>
        <xdr:cNvPr id="106" name="Shape 2">
          <a:extLst>
            <a:ext uri="{FF2B5EF4-FFF2-40B4-BE49-F238E27FC236}">
              <a16:creationId xmlns:a16="http://schemas.microsoft.com/office/drawing/2014/main" id="{A1B0F75E-B9A6-254C-8185-09E2C5BBA78A}"/>
            </a:ext>
          </a:extLst>
        </xdr:cNvPr>
        <xdr:cNvGrpSpPr/>
      </xdr:nvGrpSpPr>
      <xdr:grpSpPr>
        <a:xfrm>
          <a:off x="2984498" y="7015164"/>
          <a:ext cx="615949" cy="800101"/>
          <a:chOff x="5138315" y="3676627"/>
          <a:chExt cx="349708" cy="347761"/>
        </a:xfrm>
      </xdr:grpSpPr>
      <xdr:cxnSp macro="">
        <xdr:nvCxnSpPr>
          <xdr:cNvPr id="107" name="Shape 13">
            <a:extLst>
              <a:ext uri="{FF2B5EF4-FFF2-40B4-BE49-F238E27FC236}">
                <a16:creationId xmlns:a16="http://schemas.microsoft.com/office/drawing/2014/main" id="{4E7B7205-8985-924F-9496-67B23D191E2C}"/>
              </a:ext>
            </a:extLst>
          </xdr:cNvPr>
          <xdr:cNvCxnSpPr>
            <a:stCxn id="99" idx="3"/>
            <a:endCxn id="101" idx="1"/>
          </xdr:cNvCxnSpPr>
        </xdr:nvCxnSpPr>
        <xdr:spPr>
          <a:xfrm>
            <a:off x="5138315" y="3676627"/>
            <a:ext cx="349708" cy="347761"/>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6</xdr:col>
      <xdr:colOff>152400</xdr:colOff>
      <xdr:row>42</xdr:row>
      <xdr:rowOff>119063</xdr:rowOff>
    </xdr:from>
    <xdr:to>
      <xdr:col>9</xdr:col>
      <xdr:colOff>171450</xdr:colOff>
      <xdr:row>42</xdr:row>
      <xdr:rowOff>131763</xdr:rowOff>
    </xdr:to>
    <xdr:cxnSp macro="">
      <xdr:nvCxnSpPr>
        <xdr:cNvPr id="110" name="Shape 13">
          <a:extLst>
            <a:ext uri="{FF2B5EF4-FFF2-40B4-BE49-F238E27FC236}">
              <a16:creationId xmlns:a16="http://schemas.microsoft.com/office/drawing/2014/main" id="{2055EE2E-67D5-4347-87B4-EA8527F0EBA9}"/>
            </a:ext>
          </a:extLst>
        </xdr:cNvPr>
        <xdr:cNvCxnSpPr>
          <a:stCxn id="98" idx="3"/>
          <a:endCxn id="99" idx="1"/>
        </xdr:cNvCxnSpPr>
      </xdr:nvCxnSpPr>
      <xdr:spPr>
        <a:xfrm>
          <a:off x="1295400" y="7015163"/>
          <a:ext cx="590550" cy="1270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2" name="Shape 3">
          <a:extLst>
            <a:ext uri="{FF2B5EF4-FFF2-40B4-BE49-F238E27FC236}">
              <a16:creationId xmlns:a16="http://schemas.microsoft.com/office/drawing/2014/main" id="{94649290-1EEE-5B4C-9853-0275C832BA13}"/>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7883EC0-8F50-1846-A715-027942FDC14F}"/>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168BDCA1-0057-A74C-9D94-A52A7C4C9154}"/>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20</xdr:col>
      <xdr:colOff>118536</xdr:colOff>
      <xdr:row>4</xdr:row>
      <xdr:rowOff>165099</xdr:rowOff>
    </xdr:from>
    <xdr:to>
      <xdr:col>32</xdr:col>
      <xdr:colOff>137647</xdr:colOff>
      <xdr:row>29</xdr:row>
      <xdr:rowOff>118532</xdr:rowOff>
    </xdr:to>
    <xdr:pic>
      <xdr:nvPicPr>
        <xdr:cNvPr id="6" name="Picture 5">
          <a:extLst>
            <a:ext uri="{FF2B5EF4-FFF2-40B4-BE49-F238E27FC236}">
              <a16:creationId xmlns:a16="http://schemas.microsoft.com/office/drawing/2014/main" id="{3C053CE8-22BC-7E4B-AE1E-023F10AA7061}"/>
            </a:ext>
          </a:extLst>
        </xdr:cNvPr>
        <xdr:cNvPicPr>
          <a:picLocks noChangeAspect="1"/>
        </xdr:cNvPicPr>
      </xdr:nvPicPr>
      <xdr:blipFill>
        <a:blip xmlns:r="http://schemas.openxmlformats.org/officeDocument/2006/relationships" r:embed="rId1"/>
        <a:stretch>
          <a:fillRect/>
        </a:stretch>
      </xdr:blipFill>
      <xdr:spPr>
        <a:xfrm>
          <a:off x="3928536" y="1079499"/>
          <a:ext cx="2305111" cy="40809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21525</xdr:colOff>
      <xdr:row>4</xdr:row>
      <xdr:rowOff>88997</xdr:rowOff>
    </xdr:from>
    <xdr:to>
      <xdr:col>45</xdr:col>
      <xdr:colOff>86102</xdr:colOff>
      <xdr:row>34</xdr:row>
      <xdr:rowOff>113394</xdr:rowOff>
    </xdr:to>
    <xdr:pic>
      <xdr:nvPicPr>
        <xdr:cNvPr id="2" name="Picture 1">
          <a:extLst>
            <a:ext uri="{FF2B5EF4-FFF2-40B4-BE49-F238E27FC236}">
              <a16:creationId xmlns:a16="http://schemas.microsoft.com/office/drawing/2014/main" id="{CF6A13AD-3A8D-8327-26A0-20BA87B99688}"/>
            </a:ext>
          </a:extLst>
        </xdr:cNvPr>
        <xdr:cNvPicPr>
          <a:picLocks noChangeAspect="1"/>
        </xdr:cNvPicPr>
      </xdr:nvPicPr>
      <xdr:blipFill>
        <a:blip xmlns:r="http://schemas.openxmlformats.org/officeDocument/2006/relationships" r:embed="rId1"/>
        <a:stretch>
          <a:fillRect/>
        </a:stretch>
      </xdr:blipFill>
      <xdr:spPr>
        <a:xfrm>
          <a:off x="1958813" y="1003828"/>
          <a:ext cx="6845086" cy="4867617"/>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36</xdr:col>
      <xdr:colOff>116238</xdr:colOff>
      <xdr:row>13</xdr:row>
      <xdr:rowOff>60486</xdr:rowOff>
    </xdr:from>
    <xdr:ext cx="1320800" cy="265176"/>
    <xdr:sp macro="" textlink="">
      <xdr:nvSpPr>
        <xdr:cNvPr id="8" name="Shape 34">
          <a:extLst>
            <a:ext uri="{FF2B5EF4-FFF2-40B4-BE49-F238E27FC236}">
              <a16:creationId xmlns:a16="http://schemas.microsoft.com/office/drawing/2014/main" id="{999851A7-BC3F-514B-8180-351BDBB1920A}"/>
            </a:ext>
          </a:extLst>
        </xdr:cNvPr>
        <xdr:cNvSpPr/>
      </xdr:nvSpPr>
      <xdr:spPr>
        <a:xfrm>
          <a:off x="7090475" y="2428283"/>
          <a:ext cx="1320800" cy="26517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endParaRPr sz="1100">
            <a:solidFill>
              <a:srgbClr val="000000"/>
            </a:solidFill>
          </a:endParaRPr>
        </a:p>
      </xdr:txBody>
    </xdr:sp>
    <xdr:clientData fLocksWithSheet="0"/>
  </xdr:oneCellAnchor>
  <xdr:oneCellAnchor>
    <xdr:from>
      <xdr:col>37</xdr:col>
      <xdr:colOff>123125</xdr:colOff>
      <xdr:row>15</xdr:row>
      <xdr:rowOff>115377</xdr:rowOff>
    </xdr:from>
    <xdr:ext cx="1511300" cy="292100"/>
    <xdr:sp macro="" textlink="">
      <xdr:nvSpPr>
        <xdr:cNvPr id="9" name="Shape 34">
          <a:extLst>
            <a:ext uri="{FF2B5EF4-FFF2-40B4-BE49-F238E27FC236}">
              <a16:creationId xmlns:a16="http://schemas.microsoft.com/office/drawing/2014/main" id="{BF7511A7-BD82-674A-8687-C2F781BCCA65}"/>
            </a:ext>
          </a:extLst>
        </xdr:cNvPr>
        <xdr:cNvSpPr/>
      </xdr:nvSpPr>
      <xdr:spPr>
        <a:xfrm>
          <a:off x="7291091" y="2806055"/>
          <a:ext cx="1511300" cy="2921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12</xdr:col>
      <xdr:colOff>0</xdr:colOff>
      <xdr:row>23</xdr:row>
      <xdr:rowOff>32074</xdr:rowOff>
    </xdr:from>
    <xdr:ext cx="1252133" cy="304800"/>
    <xdr:sp macro="" textlink="">
      <xdr:nvSpPr>
        <xdr:cNvPr id="10" name="Shape 36">
          <a:extLst>
            <a:ext uri="{FF2B5EF4-FFF2-40B4-BE49-F238E27FC236}">
              <a16:creationId xmlns:a16="http://schemas.microsoft.com/office/drawing/2014/main" id="{95CC28F2-E1F4-714D-A05F-FEB482872CB2}"/>
            </a:ext>
          </a:extLst>
        </xdr:cNvPr>
        <xdr:cNvSpPr/>
      </xdr:nvSpPr>
      <xdr:spPr>
        <a:xfrm flipH="1">
          <a:off x="2324746" y="4014277"/>
          <a:ext cx="1252133"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36</xdr:col>
      <xdr:colOff>38962</xdr:colOff>
      <xdr:row>26</xdr:row>
      <xdr:rowOff>97725</xdr:rowOff>
    </xdr:from>
    <xdr:ext cx="1724025" cy="411480"/>
    <xdr:sp macro="" textlink="">
      <xdr:nvSpPr>
        <xdr:cNvPr id="13" name="Shape 36">
          <a:extLst>
            <a:ext uri="{FF2B5EF4-FFF2-40B4-BE49-F238E27FC236}">
              <a16:creationId xmlns:a16="http://schemas.microsoft.com/office/drawing/2014/main" id="{13761D89-C7C0-164C-A0DA-BE198D28A809}"/>
            </a:ext>
          </a:extLst>
        </xdr:cNvPr>
        <xdr:cNvSpPr/>
      </xdr:nvSpPr>
      <xdr:spPr>
        <a:xfrm>
          <a:off x="7013199" y="4564250"/>
          <a:ext cx="1724025" cy="4114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 sang</a:t>
          </a:r>
          <a:r>
            <a:rPr lang="en-US" sz="1100" baseline="0">
              <a:solidFill>
                <a:srgbClr val="000000"/>
              </a:solidFill>
            </a:rPr>
            <a:t> đăng kí</a:t>
          </a:r>
          <a:endParaRPr sz="1100">
            <a:solidFill>
              <a:srgbClr val="000000"/>
            </a:solidFill>
          </a:endParaRPr>
        </a:p>
      </xdr:txBody>
    </xdr:sp>
    <xdr:clientData fLocksWithSheet="0"/>
  </xdr:oneCellAnchor>
  <xdr:oneCellAnchor>
    <xdr:from>
      <xdr:col>36</xdr:col>
      <xdr:colOff>171414</xdr:colOff>
      <xdr:row>22</xdr:row>
      <xdr:rowOff>101885</xdr:rowOff>
    </xdr:from>
    <xdr:ext cx="1109349" cy="500826"/>
    <xdr:sp macro="" textlink="">
      <xdr:nvSpPr>
        <xdr:cNvPr id="14" name="Shape 36">
          <a:extLst>
            <a:ext uri="{FF2B5EF4-FFF2-40B4-BE49-F238E27FC236}">
              <a16:creationId xmlns:a16="http://schemas.microsoft.com/office/drawing/2014/main" id="{2BDAF1DB-F849-AB42-A885-555DBA5F5D53}"/>
            </a:ext>
          </a:extLst>
        </xdr:cNvPr>
        <xdr:cNvSpPr/>
      </xdr:nvSpPr>
      <xdr:spPr>
        <a:xfrm>
          <a:off x="7145651" y="3922648"/>
          <a:ext cx="1109349" cy="50082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pasword</a:t>
          </a:r>
          <a:endParaRPr sz="1100">
            <a:solidFill>
              <a:srgbClr val="0000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8</xdr:col>
      <xdr:colOff>96864</xdr:colOff>
      <xdr:row>2</xdr:row>
      <xdr:rowOff>129152</xdr:rowOff>
    </xdr:from>
    <xdr:to>
      <xdr:col>33</xdr:col>
      <xdr:colOff>161441</xdr:colOff>
      <xdr:row>45</xdr:row>
      <xdr:rowOff>103708</xdr:rowOff>
    </xdr:to>
    <xdr:pic>
      <xdr:nvPicPr>
        <xdr:cNvPr id="10" name="Picture 9">
          <a:extLst>
            <a:ext uri="{FF2B5EF4-FFF2-40B4-BE49-F238E27FC236}">
              <a16:creationId xmlns:a16="http://schemas.microsoft.com/office/drawing/2014/main" id="{50C471FD-C7FC-374C-842B-487D11F3CCED}"/>
            </a:ext>
          </a:extLst>
        </xdr:cNvPr>
        <xdr:cNvPicPr>
          <a:picLocks noChangeAspect="1"/>
        </xdr:cNvPicPr>
      </xdr:nvPicPr>
      <xdr:blipFill>
        <a:blip xmlns:r="http://schemas.openxmlformats.org/officeDocument/2006/relationships" r:embed="rId1"/>
        <a:stretch>
          <a:fillRect/>
        </a:stretch>
      </xdr:blipFill>
      <xdr:spPr>
        <a:xfrm>
          <a:off x="1646695" y="721101"/>
          <a:ext cx="4907797" cy="6916505"/>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94630CE3-AC79-A043-9C0D-78F06422C215}"/>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2D6E206-C064-074B-8955-F5755EBB3D47}"/>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EC13BEA5-AFFF-8843-919C-60FF4D2CBDEA}"/>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8</xdr:col>
      <xdr:colOff>92636</xdr:colOff>
      <xdr:row>2</xdr:row>
      <xdr:rowOff>114005</xdr:rowOff>
    </xdr:from>
    <xdr:ext cx="4872812" cy="260265"/>
    <xdr:sp macro="" textlink="">
      <xdr:nvSpPr>
        <xdr:cNvPr id="7" name="Shape 44">
          <a:extLst>
            <a:ext uri="{FF2B5EF4-FFF2-40B4-BE49-F238E27FC236}">
              <a16:creationId xmlns:a16="http://schemas.microsoft.com/office/drawing/2014/main" id="{1627E1A4-2231-8242-8C6A-EFD1A4B2F72D}"/>
            </a:ext>
          </a:extLst>
        </xdr:cNvPr>
        <xdr:cNvSpPr/>
      </xdr:nvSpPr>
      <xdr:spPr>
        <a:xfrm>
          <a:off x="1633760" y="699061"/>
          <a:ext cx="4872812" cy="260265"/>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8</xdr:col>
      <xdr:colOff>113393</xdr:colOff>
      <xdr:row>4</xdr:row>
      <xdr:rowOff>155963</xdr:rowOff>
    </xdr:from>
    <xdr:ext cx="4898571" cy="6579573"/>
    <xdr:sp macro="" textlink="">
      <xdr:nvSpPr>
        <xdr:cNvPr id="12" name="Shape 44">
          <a:extLst>
            <a:ext uri="{FF2B5EF4-FFF2-40B4-BE49-F238E27FC236}">
              <a16:creationId xmlns:a16="http://schemas.microsoft.com/office/drawing/2014/main" id="{3C985360-F13B-0B4E-AFCB-E67C6C43510E}"/>
            </a:ext>
          </a:extLst>
        </xdr:cNvPr>
        <xdr:cNvSpPr/>
      </xdr:nvSpPr>
      <xdr:spPr>
        <a:xfrm>
          <a:off x="1655536" y="1074445"/>
          <a:ext cx="4898571" cy="6579573"/>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136072</xdr:colOff>
      <xdr:row>9</xdr:row>
      <xdr:rowOff>124732</xdr:rowOff>
    </xdr:from>
    <xdr:to>
      <xdr:col>8</xdr:col>
      <xdr:colOff>20127</xdr:colOff>
      <xdr:row>12</xdr:row>
      <xdr:rowOff>55522</xdr:rowOff>
    </xdr:to>
    <xdr:sp macro="" textlink="">
      <xdr:nvSpPr>
        <xdr:cNvPr id="13" name="Rounded Rectangle 12">
          <a:extLst>
            <a:ext uri="{FF2B5EF4-FFF2-40B4-BE49-F238E27FC236}">
              <a16:creationId xmlns:a16="http://schemas.microsoft.com/office/drawing/2014/main" id="{CA25386A-EE36-DF4A-95C7-6B426B8AC308}"/>
            </a:ext>
          </a:extLst>
        </xdr:cNvPr>
        <xdr:cNvSpPr/>
      </xdr:nvSpPr>
      <xdr:spPr>
        <a:xfrm>
          <a:off x="136072" y="1893661"/>
          <a:ext cx="1426198"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twoCellAnchor>
    <xdr:from>
      <xdr:col>29</xdr:col>
      <xdr:colOff>147411</xdr:colOff>
      <xdr:row>2</xdr:row>
      <xdr:rowOff>68036</xdr:rowOff>
    </xdr:from>
    <xdr:to>
      <xdr:col>36</xdr:col>
      <xdr:colOff>8690</xdr:colOff>
      <xdr:row>4</xdr:row>
      <xdr:rowOff>58295</xdr:rowOff>
    </xdr:to>
    <xdr:sp macro="" textlink="">
      <xdr:nvSpPr>
        <xdr:cNvPr id="14" name="Rounded Rectangle 13">
          <a:extLst>
            <a:ext uri="{FF2B5EF4-FFF2-40B4-BE49-F238E27FC236}">
              <a16:creationId xmlns:a16="http://schemas.microsoft.com/office/drawing/2014/main" id="{F0D81435-4852-5B4F-9710-878B39091B94}"/>
            </a:ext>
          </a:extLst>
        </xdr:cNvPr>
        <xdr:cNvSpPr/>
      </xdr:nvSpPr>
      <xdr:spPr>
        <a:xfrm>
          <a:off x="5737679" y="646340"/>
          <a:ext cx="1210654" cy="33043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73837</xdr:colOff>
      <xdr:row>3</xdr:row>
      <xdr:rowOff>1</xdr:rowOff>
    </xdr:from>
    <xdr:to>
      <xdr:col>47</xdr:col>
      <xdr:colOff>132907</xdr:colOff>
      <xdr:row>37</xdr:row>
      <xdr:rowOff>88605</xdr:rowOff>
    </xdr:to>
    <xdr:pic>
      <xdr:nvPicPr>
        <xdr:cNvPr id="7" name="Picture 6">
          <a:extLst>
            <a:ext uri="{FF2B5EF4-FFF2-40B4-BE49-F238E27FC236}">
              <a16:creationId xmlns:a16="http://schemas.microsoft.com/office/drawing/2014/main" id="{F3001879-5D61-6328-09CA-C322BB12CEC3}"/>
            </a:ext>
          </a:extLst>
        </xdr:cNvPr>
        <xdr:cNvPicPr>
          <a:picLocks noChangeAspect="1"/>
        </xdr:cNvPicPr>
      </xdr:nvPicPr>
      <xdr:blipFill>
        <a:blip xmlns:r="http://schemas.openxmlformats.org/officeDocument/2006/relationships" r:embed="rId1"/>
        <a:stretch>
          <a:fillRect/>
        </a:stretch>
      </xdr:blipFill>
      <xdr:spPr>
        <a:xfrm>
          <a:off x="2377558" y="738373"/>
          <a:ext cx="6778256" cy="5611627"/>
        </a:xfrm>
        <a:prstGeom prst="rect">
          <a:avLst/>
        </a:prstGeom>
      </xdr:spPr>
    </xdr:pic>
    <xdr:clientData/>
  </xdr:twoCellAnchor>
  <xdr:oneCellAnchor>
    <xdr:from>
      <xdr:col>52</xdr:col>
      <xdr:colOff>47625</xdr:colOff>
      <xdr:row>45</xdr:row>
      <xdr:rowOff>0</xdr:rowOff>
    </xdr:from>
    <xdr:ext cx="76200" cy="247650"/>
    <xdr:sp macro="" textlink="">
      <xdr:nvSpPr>
        <xdr:cNvPr id="2" name="Shape 3">
          <a:extLst>
            <a:ext uri="{FF2B5EF4-FFF2-40B4-BE49-F238E27FC236}">
              <a16:creationId xmlns:a16="http://schemas.microsoft.com/office/drawing/2014/main" id="{C744F424-093A-9C42-B232-CB8ECDBC0A46}"/>
            </a:ext>
          </a:extLst>
        </xdr:cNvPr>
        <xdr:cNvSpPr txBox="1"/>
      </xdr:nvSpPr>
      <xdr:spPr>
        <a:xfrm>
          <a:off x="9953625" y="7023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8CC78FB-B8C9-914A-8BCD-D821E30C83E4}"/>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3007B62-2705-324D-B6EB-E5D27840847A}"/>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48</xdr:col>
      <xdr:colOff>73962</xdr:colOff>
      <xdr:row>36</xdr:row>
      <xdr:rowOff>60578</xdr:rowOff>
    </xdr:from>
    <xdr:ext cx="1038601" cy="304800"/>
    <xdr:sp macro="" textlink="">
      <xdr:nvSpPr>
        <xdr:cNvPr id="14" name="Shape 36">
          <a:extLst>
            <a:ext uri="{FF2B5EF4-FFF2-40B4-BE49-F238E27FC236}">
              <a16:creationId xmlns:a16="http://schemas.microsoft.com/office/drawing/2014/main" id="{EFDF9B8E-937D-3040-B4ED-5FF4ACA25C88}"/>
            </a:ext>
          </a:extLst>
        </xdr:cNvPr>
        <xdr:cNvSpPr/>
      </xdr:nvSpPr>
      <xdr:spPr>
        <a:xfrm>
          <a:off x="9288846" y="6159531"/>
          <a:ext cx="1038601"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cập nhật</a:t>
          </a:r>
          <a:endParaRPr sz="1100">
            <a:solidFill>
              <a:srgbClr val="000000"/>
            </a:solidFill>
          </a:endParaRPr>
        </a:p>
      </xdr:txBody>
    </xdr:sp>
    <xdr:clientData fLocksWithSheet="0"/>
  </xdr:oneCellAnchor>
  <xdr:oneCellAnchor>
    <xdr:from>
      <xdr:col>21</xdr:col>
      <xdr:colOff>139918</xdr:colOff>
      <xdr:row>4</xdr:row>
      <xdr:rowOff>150675</xdr:rowOff>
    </xdr:from>
    <xdr:ext cx="4757115" cy="4724833"/>
    <xdr:sp macro="" textlink="">
      <xdr:nvSpPr>
        <xdr:cNvPr id="6" name="Shape 44">
          <a:extLst>
            <a:ext uri="{FF2B5EF4-FFF2-40B4-BE49-F238E27FC236}">
              <a16:creationId xmlns:a16="http://schemas.microsoft.com/office/drawing/2014/main" id="{788F2BCC-A4E2-7B47-8161-B84A7E88E66B}"/>
            </a:ext>
          </a:extLst>
        </xdr:cNvPr>
        <xdr:cNvSpPr/>
      </xdr:nvSpPr>
      <xdr:spPr>
        <a:xfrm>
          <a:off x="4208223" y="1065506"/>
          <a:ext cx="4757115" cy="4724833"/>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46</xdr:col>
      <xdr:colOff>139915</xdr:colOff>
      <xdr:row>5</xdr:row>
      <xdr:rowOff>32289</xdr:rowOff>
    </xdr:from>
    <xdr:to>
      <xdr:col>51</xdr:col>
      <xdr:colOff>43051</xdr:colOff>
      <xdr:row>6</xdr:row>
      <xdr:rowOff>139915</xdr:rowOff>
    </xdr:to>
    <xdr:sp macro="" textlink="">
      <xdr:nvSpPr>
        <xdr:cNvPr id="16" name="Rounded Rectangle 15">
          <a:extLst>
            <a:ext uri="{FF2B5EF4-FFF2-40B4-BE49-F238E27FC236}">
              <a16:creationId xmlns:a16="http://schemas.microsoft.com/office/drawing/2014/main" id="{7D7E3A3C-5EAB-CE44-9DD6-431B263CF016}"/>
            </a:ext>
          </a:extLst>
        </xdr:cNvPr>
        <xdr:cNvSpPr/>
      </xdr:nvSpPr>
      <xdr:spPr>
        <a:xfrm>
          <a:off x="9051440" y="1108560"/>
          <a:ext cx="871780" cy="2690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10</xdr:col>
      <xdr:colOff>127000</xdr:colOff>
      <xdr:row>4</xdr:row>
      <xdr:rowOff>139699</xdr:rowOff>
    </xdr:from>
    <xdr:to>
      <xdr:col>52</xdr:col>
      <xdr:colOff>63500</xdr:colOff>
      <xdr:row>37</xdr:row>
      <xdr:rowOff>127000</xdr:rowOff>
    </xdr:to>
    <xdr:pic>
      <xdr:nvPicPr>
        <xdr:cNvPr id="6" name="Picture 5">
          <a:extLst>
            <a:ext uri="{FF2B5EF4-FFF2-40B4-BE49-F238E27FC236}">
              <a16:creationId xmlns:a16="http://schemas.microsoft.com/office/drawing/2014/main" id="{6D53FA9C-5A1F-6874-E0F3-19E3C2213631}"/>
            </a:ext>
          </a:extLst>
        </xdr:cNvPr>
        <xdr:cNvPicPr>
          <a:picLocks noChangeAspect="1"/>
        </xdr:cNvPicPr>
      </xdr:nvPicPr>
      <xdr:blipFill>
        <a:blip xmlns:r="http://schemas.openxmlformats.org/officeDocument/2006/relationships" r:embed="rId1"/>
        <a:stretch>
          <a:fillRect/>
        </a:stretch>
      </xdr:blipFill>
      <xdr:spPr>
        <a:xfrm>
          <a:off x="2032000" y="1054099"/>
          <a:ext cx="7937500" cy="5435601"/>
        </a:xfrm>
        <a:prstGeom prst="rect">
          <a:avLst/>
        </a:prstGeom>
      </xdr:spPr>
    </xdr:pic>
    <xdr:clientData/>
  </xdr:two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49</xdr:col>
      <xdr:colOff>41275</xdr:colOff>
      <xdr:row>6</xdr:row>
      <xdr:rowOff>0</xdr:rowOff>
    </xdr:from>
    <xdr:ext cx="1038225" cy="558800"/>
    <xdr:sp macro="" textlink="">
      <xdr:nvSpPr>
        <xdr:cNvPr id="11" name="Shape 34">
          <a:extLst>
            <a:ext uri="{FF2B5EF4-FFF2-40B4-BE49-F238E27FC236}">
              <a16:creationId xmlns:a16="http://schemas.microsoft.com/office/drawing/2014/main" id="{A6D474CD-199C-244F-BB2D-76CFE9820F82}"/>
            </a:ext>
          </a:extLst>
        </xdr:cNvPr>
        <xdr:cNvSpPr/>
      </xdr:nvSpPr>
      <xdr:spPr>
        <a:xfrm>
          <a:off x="9375775" y="1244600"/>
          <a:ext cx="1038225" cy="558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tắt modal</a:t>
          </a:r>
        </a:p>
      </xdr:txBody>
    </xdr:sp>
    <xdr:clientData fLocksWithSheet="0"/>
  </xdr:oneCellAnchor>
  <xdr:twoCellAnchor>
    <xdr:from>
      <xdr:col>16</xdr:col>
      <xdr:colOff>127000</xdr:colOff>
      <xdr:row>11</xdr:row>
      <xdr:rowOff>76200</xdr:rowOff>
    </xdr:from>
    <xdr:to>
      <xdr:col>21</xdr:col>
      <xdr:colOff>76200</xdr:colOff>
      <xdr:row>13</xdr:row>
      <xdr:rowOff>50800</xdr:rowOff>
    </xdr:to>
    <xdr:sp macro="" textlink="">
      <xdr:nvSpPr>
        <xdr:cNvPr id="15" name="Rounded Rectangle 14">
          <a:extLst>
            <a:ext uri="{FF2B5EF4-FFF2-40B4-BE49-F238E27FC236}">
              <a16:creationId xmlns:a16="http://schemas.microsoft.com/office/drawing/2014/main" id="{E90FB2E6-737C-C04B-B3EA-F9BB35033A01}"/>
            </a:ext>
          </a:extLst>
        </xdr:cNvPr>
        <xdr:cNvSpPr/>
      </xdr:nvSpPr>
      <xdr:spPr>
        <a:xfrm>
          <a:off x="3175000" y="2146300"/>
          <a:ext cx="901700" cy="3048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Content</a:t>
          </a:r>
        </a:p>
      </xdr:txBody>
    </xdr:sp>
    <xdr:clientData/>
  </xdr:twoCellAnchor>
  <xdr:oneCellAnchor>
    <xdr:from>
      <xdr:col>48</xdr:col>
      <xdr:colOff>88900</xdr:colOff>
      <xdr:row>15</xdr:row>
      <xdr:rowOff>0</xdr:rowOff>
    </xdr:from>
    <xdr:ext cx="1155700" cy="378417"/>
    <xdr:sp macro="" textlink="">
      <xdr:nvSpPr>
        <xdr:cNvPr id="13" name="Shape 36">
          <a:extLst>
            <a:ext uri="{FF2B5EF4-FFF2-40B4-BE49-F238E27FC236}">
              <a16:creationId xmlns:a16="http://schemas.microsoft.com/office/drawing/2014/main" id="{D7C95128-9485-D244-9F0E-577855A4FAC7}"/>
            </a:ext>
          </a:extLst>
        </xdr:cNvPr>
        <xdr:cNvSpPr/>
      </xdr:nvSpPr>
      <xdr:spPr>
        <a:xfrm>
          <a:off x="9232900" y="273050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in hoá đơn</a:t>
          </a:r>
          <a:endParaRPr sz="1100">
            <a:solidFill>
              <a:srgbClr val="000000"/>
            </a:solidFill>
          </a:endParaRPr>
        </a:p>
      </xdr:txBody>
    </xdr:sp>
    <xdr:clientData fLocksWithSheet="0"/>
  </xdr:oneCellAnchor>
  <xdr:oneCellAnchor>
    <xdr:from>
      <xdr:col>16</xdr:col>
      <xdr:colOff>177800</xdr:colOff>
      <xdr:row>12</xdr:row>
      <xdr:rowOff>50800</xdr:rowOff>
    </xdr:from>
    <xdr:ext cx="5549900" cy="3251200"/>
    <xdr:sp macro="" textlink="">
      <xdr:nvSpPr>
        <xdr:cNvPr id="14" name="Shape 44">
          <a:extLst>
            <a:ext uri="{FF2B5EF4-FFF2-40B4-BE49-F238E27FC236}">
              <a16:creationId xmlns:a16="http://schemas.microsoft.com/office/drawing/2014/main" id="{C97844FB-4153-DF4D-97B9-8FB30E36667D}"/>
            </a:ext>
          </a:extLst>
        </xdr:cNvPr>
        <xdr:cNvSpPr/>
      </xdr:nvSpPr>
      <xdr:spPr>
        <a:xfrm>
          <a:off x="3225800" y="2286000"/>
          <a:ext cx="5549900" cy="32512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2</xdr:col>
      <xdr:colOff>50800</xdr:colOff>
      <xdr:row>6</xdr:row>
      <xdr:rowOff>152400</xdr:rowOff>
    </xdr:from>
    <xdr:to>
      <xdr:col>45</xdr:col>
      <xdr:colOff>147246</xdr:colOff>
      <xdr:row>39</xdr:row>
      <xdr:rowOff>18406</xdr:rowOff>
    </xdr:to>
    <xdr:pic>
      <xdr:nvPicPr>
        <xdr:cNvPr id="11" name="Picture 10">
          <a:extLst>
            <a:ext uri="{FF2B5EF4-FFF2-40B4-BE49-F238E27FC236}">
              <a16:creationId xmlns:a16="http://schemas.microsoft.com/office/drawing/2014/main" id="{B9F97EAD-9CDC-6687-5D5C-4222E87C6B6D}"/>
            </a:ext>
          </a:extLst>
        </xdr:cNvPr>
        <xdr:cNvPicPr>
          <a:picLocks noChangeAspect="1"/>
        </xdr:cNvPicPr>
      </xdr:nvPicPr>
      <xdr:blipFill>
        <a:blip xmlns:r="http://schemas.openxmlformats.org/officeDocument/2006/relationships" r:embed="rId1"/>
        <a:stretch>
          <a:fillRect/>
        </a:stretch>
      </xdr:blipFill>
      <xdr:spPr>
        <a:xfrm>
          <a:off x="418916" y="1403994"/>
          <a:ext cx="8010939" cy="5332528"/>
        </a:xfrm>
        <a:prstGeom prst="rect">
          <a:avLst/>
        </a:prstGeom>
      </xdr:spPr>
    </xdr:pic>
    <xdr:clientData/>
  </xdr:twoCellAnchor>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42</xdr:col>
      <xdr:colOff>100504</xdr:colOff>
      <xdr:row>11</xdr:row>
      <xdr:rowOff>73093</xdr:rowOff>
    </xdr:from>
    <xdr:to>
      <xdr:col>48</xdr:col>
      <xdr:colOff>159935</xdr:colOff>
      <xdr:row>13</xdr:row>
      <xdr:rowOff>74609</xdr:rowOff>
    </xdr:to>
    <xdr:sp macro="" textlink="">
      <xdr:nvSpPr>
        <xdr:cNvPr id="12" name="Rounded Rectangle 11">
          <a:extLst>
            <a:ext uri="{FF2B5EF4-FFF2-40B4-BE49-F238E27FC236}">
              <a16:creationId xmlns:a16="http://schemas.microsoft.com/office/drawing/2014/main" id="{F9B17846-A679-2642-9174-3D183E9E455D}"/>
            </a:ext>
          </a:extLst>
        </xdr:cNvPr>
        <xdr:cNvSpPr/>
      </xdr:nvSpPr>
      <xdr:spPr>
        <a:xfrm>
          <a:off x="8159065" y="2137985"/>
          <a:ext cx="1210654" cy="33043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oneCellAnchor>
    <xdr:from>
      <xdr:col>12</xdr:col>
      <xdr:colOff>155325</xdr:colOff>
      <xdr:row>12</xdr:row>
      <xdr:rowOff>18273</xdr:rowOff>
    </xdr:from>
    <xdr:ext cx="5664748" cy="246692"/>
    <xdr:sp macro="" textlink="">
      <xdr:nvSpPr>
        <xdr:cNvPr id="10" name="Shape 44">
          <a:extLst>
            <a:ext uri="{FF2B5EF4-FFF2-40B4-BE49-F238E27FC236}">
              <a16:creationId xmlns:a16="http://schemas.microsoft.com/office/drawing/2014/main" id="{16A8ADD6-502A-2549-BFA4-0E3EACCF771F}"/>
            </a:ext>
          </a:extLst>
        </xdr:cNvPr>
        <xdr:cNvSpPr/>
      </xdr:nvSpPr>
      <xdr:spPr>
        <a:xfrm>
          <a:off x="2457771" y="2247626"/>
          <a:ext cx="5664748" cy="246692"/>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12</xdr:col>
      <xdr:colOff>139700</xdr:colOff>
      <xdr:row>14</xdr:row>
      <xdr:rowOff>1</xdr:rowOff>
    </xdr:from>
    <xdr:ext cx="5662099" cy="304800"/>
    <xdr:sp macro="" textlink="">
      <xdr:nvSpPr>
        <xdr:cNvPr id="6" name="Shape 44">
          <a:extLst>
            <a:ext uri="{FF2B5EF4-FFF2-40B4-BE49-F238E27FC236}">
              <a16:creationId xmlns:a16="http://schemas.microsoft.com/office/drawing/2014/main" id="{04658FBC-A744-9A4F-B7D8-8B6B1063A8DC}"/>
            </a:ext>
          </a:extLst>
        </xdr:cNvPr>
        <xdr:cNvSpPr/>
      </xdr:nvSpPr>
      <xdr:spPr>
        <a:xfrm>
          <a:off x="2442146" y="2558274"/>
          <a:ext cx="5662099" cy="3048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43</xdr:col>
      <xdr:colOff>12790</xdr:colOff>
      <xdr:row>13</xdr:row>
      <xdr:rowOff>158613</xdr:rowOff>
    </xdr:from>
    <xdr:to>
      <xdr:col>49</xdr:col>
      <xdr:colOff>18273</xdr:colOff>
      <xdr:row>16</xdr:row>
      <xdr:rowOff>27411</xdr:rowOff>
    </xdr:to>
    <xdr:sp macro="" textlink="">
      <xdr:nvSpPr>
        <xdr:cNvPr id="7" name="Rounded Rectangle 6">
          <a:extLst>
            <a:ext uri="{FF2B5EF4-FFF2-40B4-BE49-F238E27FC236}">
              <a16:creationId xmlns:a16="http://schemas.microsoft.com/office/drawing/2014/main" id="{EFE1F1BD-4854-B046-96A5-839B08F1044C}"/>
            </a:ext>
          </a:extLst>
        </xdr:cNvPr>
        <xdr:cNvSpPr/>
      </xdr:nvSpPr>
      <xdr:spPr>
        <a:xfrm>
          <a:off x="8263222" y="2552426"/>
          <a:ext cx="1156706" cy="36217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 điều hướng người dùng </a:t>
          </a:r>
        </a:p>
      </xdr:txBody>
    </xdr:sp>
    <xdr:clientData/>
  </xdr:twoCellAnchor>
  <xdr:oneCellAnchor>
    <xdr:from>
      <xdr:col>12</xdr:col>
      <xdr:colOff>127915</xdr:colOff>
      <xdr:row>16</xdr:row>
      <xdr:rowOff>36547</xdr:rowOff>
    </xdr:from>
    <xdr:ext cx="5692158" cy="3810000"/>
    <xdr:sp macro="" textlink="">
      <xdr:nvSpPr>
        <xdr:cNvPr id="8" name="Shape 44">
          <a:extLst>
            <a:ext uri="{FF2B5EF4-FFF2-40B4-BE49-F238E27FC236}">
              <a16:creationId xmlns:a16="http://schemas.microsoft.com/office/drawing/2014/main" id="{86049E13-9F21-8747-9B4D-4F277FF557F6}"/>
            </a:ext>
          </a:extLst>
        </xdr:cNvPr>
        <xdr:cNvSpPr/>
      </xdr:nvSpPr>
      <xdr:spPr>
        <a:xfrm>
          <a:off x="2430361" y="2923741"/>
          <a:ext cx="5692158" cy="3810000"/>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42</xdr:col>
      <xdr:colOff>182734</xdr:colOff>
      <xdr:row>17</xdr:row>
      <xdr:rowOff>36546</xdr:rowOff>
    </xdr:from>
    <xdr:to>
      <xdr:col>50</xdr:col>
      <xdr:colOff>73968</xdr:colOff>
      <xdr:row>19</xdr:row>
      <xdr:rowOff>148682</xdr:rowOff>
    </xdr:to>
    <xdr:sp macro="" textlink="">
      <xdr:nvSpPr>
        <xdr:cNvPr id="9" name="Rounded Rectangle 8">
          <a:extLst>
            <a:ext uri="{FF2B5EF4-FFF2-40B4-BE49-F238E27FC236}">
              <a16:creationId xmlns:a16="http://schemas.microsoft.com/office/drawing/2014/main" id="{4154A3B6-2CB8-F847-B624-3953788BED79}"/>
            </a:ext>
          </a:extLst>
        </xdr:cNvPr>
        <xdr:cNvSpPr/>
      </xdr:nvSpPr>
      <xdr:spPr>
        <a:xfrm>
          <a:off x="8241295" y="3088201"/>
          <a:ext cx="1426198"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 tương ứng</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76200</xdr:colOff>
      <xdr:row>5</xdr:row>
      <xdr:rowOff>101600</xdr:rowOff>
    </xdr:from>
    <xdr:to>
      <xdr:col>48</xdr:col>
      <xdr:colOff>127000</xdr:colOff>
      <xdr:row>38</xdr:row>
      <xdr:rowOff>114300</xdr:rowOff>
    </xdr:to>
    <xdr:pic>
      <xdr:nvPicPr>
        <xdr:cNvPr id="6" name="Picture 5">
          <a:extLst>
            <a:ext uri="{FF2B5EF4-FFF2-40B4-BE49-F238E27FC236}">
              <a16:creationId xmlns:a16="http://schemas.microsoft.com/office/drawing/2014/main" id="{662FA58A-3B8D-4C80-7066-2D888406653F}"/>
            </a:ext>
          </a:extLst>
        </xdr:cNvPr>
        <xdr:cNvPicPr>
          <a:picLocks noChangeAspect="1"/>
        </xdr:cNvPicPr>
      </xdr:nvPicPr>
      <xdr:blipFill>
        <a:blip xmlns:r="http://schemas.openxmlformats.org/officeDocument/2006/relationships" r:embed="rId1"/>
        <a:stretch>
          <a:fillRect/>
        </a:stretch>
      </xdr:blipFill>
      <xdr:spPr>
        <a:xfrm>
          <a:off x="1600200" y="1181100"/>
          <a:ext cx="7670800" cy="5461000"/>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47</xdr:col>
      <xdr:colOff>50800</xdr:colOff>
      <xdr:row>9</xdr:row>
      <xdr:rowOff>152400</xdr:rowOff>
    </xdr:from>
    <xdr:to>
      <xdr:col>52</xdr:col>
      <xdr:colOff>0</xdr:colOff>
      <xdr:row>11</xdr:row>
      <xdr:rowOff>127000</xdr:rowOff>
    </xdr:to>
    <xdr:sp macro="" textlink="">
      <xdr:nvSpPr>
        <xdr:cNvPr id="15" name="Rounded Rectangle 14">
          <a:extLst>
            <a:ext uri="{FF2B5EF4-FFF2-40B4-BE49-F238E27FC236}">
              <a16:creationId xmlns:a16="http://schemas.microsoft.com/office/drawing/2014/main" id="{02100E03-41F4-D946-8D9F-033E78438166}"/>
            </a:ext>
          </a:extLst>
        </xdr:cNvPr>
        <xdr:cNvSpPr/>
      </xdr:nvSpPr>
      <xdr:spPr>
        <a:xfrm>
          <a:off x="9004300" y="1892300"/>
          <a:ext cx="901700" cy="3048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oneCellAnchor>
    <xdr:from>
      <xdr:col>17</xdr:col>
      <xdr:colOff>88900</xdr:colOff>
      <xdr:row>10</xdr:row>
      <xdr:rowOff>25400</xdr:rowOff>
    </xdr:from>
    <xdr:ext cx="5562600" cy="2425700"/>
    <xdr:sp macro="" textlink="">
      <xdr:nvSpPr>
        <xdr:cNvPr id="14" name="Shape 44">
          <a:extLst>
            <a:ext uri="{FF2B5EF4-FFF2-40B4-BE49-F238E27FC236}">
              <a16:creationId xmlns:a16="http://schemas.microsoft.com/office/drawing/2014/main" id="{F7632454-10E2-3A4C-9F94-C1745DF56123}"/>
            </a:ext>
          </a:extLst>
        </xdr:cNvPr>
        <xdr:cNvSpPr/>
      </xdr:nvSpPr>
      <xdr:spPr>
        <a:xfrm>
          <a:off x="3327400" y="1930400"/>
          <a:ext cx="5562600" cy="24257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twoCellAnchor editAs="oneCell">
    <xdr:from>
      <xdr:col>4</xdr:col>
      <xdr:colOff>152400</xdr:colOff>
      <xdr:row>6</xdr:row>
      <xdr:rowOff>50800</xdr:rowOff>
    </xdr:from>
    <xdr:to>
      <xdr:col>45</xdr:col>
      <xdr:colOff>114300</xdr:colOff>
      <xdr:row>39</xdr:row>
      <xdr:rowOff>50800</xdr:rowOff>
    </xdr:to>
    <xdr:pic>
      <xdr:nvPicPr>
        <xdr:cNvPr id="9" name="Picture 8">
          <a:extLst>
            <a:ext uri="{FF2B5EF4-FFF2-40B4-BE49-F238E27FC236}">
              <a16:creationId xmlns:a16="http://schemas.microsoft.com/office/drawing/2014/main" id="{42C5BEB6-E97C-139A-B382-845603ECE849}"/>
            </a:ext>
          </a:extLst>
        </xdr:cNvPr>
        <xdr:cNvPicPr>
          <a:picLocks noChangeAspect="1"/>
        </xdr:cNvPicPr>
      </xdr:nvPicPr>
      <xdr:blipFill>
        <a:blip xmlns:r="http://schemas.openxmlformats.org/officeDocument/2006/relationships" r:embed="rId1"/>
        <a:stretch>
          <a:fillRect/>
        </a:stretch>
      </xdr:blipFill>
      <xdr:spPr>
        <a:xfrm>
          <a:off x="914400" y="1295400"/>
          <a:ext cx="7772400" cy="5448300"/>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AF64870-8701-2141-9743-F913AB4C57B8}"/>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86E20BC-7FF6-534D-BA56-1A49C432315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4137331-5B21-9F42-BC9A-C032C1450004}"/>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27</xdr:col>
      <xdr:colOff>88900</xdr:colOff>
      <xdr:row>7</xdr:row>
      <xdr:rowOff>127000</xdr:rowOff>
    </xdr:from>
    <xdr:ext cx="930275" cy="330200"/>
    <xdr:sp macro="" textlink="">
      <xdr:nvSpPr>
        <xdr:cNvPr id="11" name="Shape 34">
          <a:extLst>
            <a:ext uri="{FF2B5EF4-FFF2-40B4-BE49-F238E27FC236}">
              <a16:creationId xmlns:a16="http://schemas.microsoft.com/office/drawing/2014/main" id="{E6B31F9D-FB0D-1D4B-ABDD-F384FAECDB24}"/>
            </a:ext>
          </a:extLst>
        </xdr:cNvPr>
        <xdr:cNvSpPr/>
      </xdr:nvSpPr>
      <xdr:spPr>
        <a:xfrm flipH="1">
          <a:off x="5232400" y="1536700"/>
          <a:ext cx="930275" cy="3302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huỷ đơn hàng</a:t>
          </a:r>
        </a:p>
      </xdr:txBody>
    </xdr:sp>
    <xdr:clientData fLocksWithSheet="0"/>
  </xdr:oneCellAnchor>
  <xdr:oneCellAnchor>
    <xdr:from>
      <xdr:col>14</xdr:col>
      <xdr:colOff>88900</xdr:colOff>
      <xdr:row>12</xdr:row>
      <xdr:rowOff>38100</xdr:rowOff>
    </xdr:from>
    <xdr:ext cx="5778500" cy="2641600"/>
    <xdr:sp macro="" textlink="">
      <xdr:nvSpPr>
        <xdr:cNvPr id="13" name="Shape 44">
          <a:extLst>
            <a:ext uri="{FF2B5EF4-FFF2-40B4-BE49-F238E27FC236}">
              <a16:creationId xmlns:a16="http://schemas.microsoft.com/office/drawing/2014/main" id="{FD3F897A-F9A9-D241-9872-436AECC77BF4}"/>
            </a:ext>
          </a:extLst>
        </xdr:cNvPr>
        <xdr:cNvSpPr/>
      </xdr:nvSpPr>
      <xdr:spPr>
        <a:xfrm>
          <a:off x="2755900" y="2273300"/>
          <a:ext cx="5778500" cy="26416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7</xdr:col>
      <xdr:colOff>101600</xdr:colOff>
      <xdr:row>11</xdr:row>
      <xdr:rowOff>76200</xdr:rowOff>
    </xdr:from>
    <xdr:to>
      <xdr:col>15</xdr:col>
      <xdr:colOff>3798</xdr:colOff>
      <xdr:row>14</xdr:row>
      <xdr:rowOff>21957</xdr:rowOff>
    </xdr:to>
    <xdr:sp macro="" textlink="">
      <xdr:nvSpPr>
        <xdr:cNvPr id="6" name="Rounded Rectangle 5">
          <a:extLst>
            <a:ext uri="{FF2B5EF4-FFF2-40B4-BE49-F238E27FC236}">
              <a16:creationId xmlns:a16="http://schemas.microsoft.com/office/drawing/2014/main" id="{591B912C-A25E-C948-AFE2-E7ADA9C72FFC}"/>
            </a:ext>
          </a:extLst>
        </xdr:cNvPr>
        <xdr:cNvSpPr/>
      </xdr:nvSpPr>
      <xdr:spPr>
        <a:xfrm>
          <a:off x="1435100" y="2146300"/>
          <a:ext cx="1426198"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oneCellAnchor>
    <xdr:from>
      <xdr:col>46</xdr:col>
      <xdr:colOff>155575</xdr:colOff>
      <xdr:row>13</xdr:row>
      <xdr:rowOff>76200</xdr:rowOff>
    </xdr:from>
    <xdr:ext cx="1155700" cy="378417"/>
    <xdr:sp macro="" textlink="">
      <xdr:nvSpPr>
        <xdr:cNvPr id="7" name="Shape 36">
          <a:extLst>
            <a:ext uri="{FF2B5EF4-FFF2-40B4-BE49-F238E27FC236}">
              <a16:creationId xmlns:a16="http://schemas.microsoft.com/office/drawing/2014/main" id="{1BDA18BD-2D59-0742-9B7A-9F7EAC89A377}"/>
            </a:ext>
          </a:extLst>
        </xdr:cNvPr>
        <xdr:cNvSpPr/>
      </xdr:nvSpPr>
      <xdr:spPr>
        <a:xfrm>
          <a:off x="8918575" y="247650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in hoá đơn</a:t>
          </a:r>
          <a:endParaRPr sz="1100">
            <a:solidFill>
              <a:srgbClr val="000000"/>
            </a:solidFill>
          </a:endParaRPr>
        </a:p>
      </xdr:txBody>
    </xdr:sp>
    <xdr:clientData fLocksWithSheet="0"/>
  </xdr:oneCellAnchor>
  <xdr:oneCellAnchor>
    <xdr:from>
      <xdr:col>44</xdr:col>
      <xdr:colOff>12700</xdr:colOff>
      <xdr:row>8</xdr:row>
      <xdr:rowOff>12700</xdr:rowOff>
    </xdr:from>
    <xdr:ext cx="1054100" cy="304800"/>
    <xdr:sp macro="" textlink="">
      <xdr:nvSpPr>
        <xdr:cNvPr id="8" name="Shape 34">
          <a:extLst>
            <a:ext uri="{FF2B5EF4-FFF2-40B4-BE49-F238E27FC236}">
              <a16:creationId xmlns:a16="http://schemas.microsoft.com/office/drawing/2014/main" id="{77BABD70-77DF-1E42-8266-DD75774C9408}"/>
            </a:ext>
          </a:extLst>
        </xdr:cNvPr>
        <xdr:cNvSpPr/>
      </xdr:nvSpPr>
      <xdr:spPr>
        <a:xfrm>
          <a:off x="8394700" y="1587500"/>
          <a:ext cx="1054100"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phân NV giao hàng</a:t>
          </a: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1000125" y="114617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476625" y="114617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990600" y="142875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638175" y="12319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90550" y="145732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638175" y="171767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90550" y="196215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90550" y="328295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686050" y="12319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676525" y="171767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638175" y="221297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686050" y="221297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552450" y="244792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686050" y="244792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743450" y="244792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571500" y="296227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657475" y="296227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762500" y="296227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714625" y="114617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714875" y="114617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781050" y="142875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771525" y="114617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952875" y="14097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762000" y="16827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2238375" y="16732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714625" y="114617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714875" y="114617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781050" y="142875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704850" y="114617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781050" y="16732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657225" y="97155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847725" y="145732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847725" y="16922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847725" y="303212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3352800" y="119697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81000" y="193357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895350" y="121602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81000" y="218757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847725" y="245745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362200" y="218757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905375" y="218757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view="pageBreakPreview" zoomScaleSheetLayoutView="100" workbookViewId="0">
      <selection activeCell="R42" sqref="R42"/>
    </sheetView>
  </sheetViews>
  <sheetFormatPr baseColWidth="10" defaultColWidth="14.5" defaultRowHeight="15" customHeight="1"/>
  <cols>
    <col min="1" max="56" width="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62" t="s">
        <v>66</v>
      </c>
      <c r="U11" s="47"/>
      <c r="V11" s="47"/>
      <c r="W11" s="47"/>
      <c r="X11" s="47"/>
      <c r="Y11" s="47"/>
      <c r="Z11" s="47"/>
      <c r="AA11" s="47"/>
      <c r="AB11" s="47"/>
      <c r="AC11" s="47"/>
      <c r="AD11" s="47"/>
      <c r="AE11" s="47"/>
      <c r="AF11" s="47"/>
      <c r="AG11" s="47"/>
      <c r="AH11" s="47"/>
      <c r="AI11" s="47"/>
      <c r="AJ11" s="47"/>
      <c r="AK11" s="47"/>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7"/>
      <c r="U12" s="47"/>
      <c r="V12" s="47"/>
      <c r="W12" s="47"/>
      <c r="X12" s="47"/>
      <c r="Y12" s="47"/>
      <c r="Z12" s="47"/>
      <c r="AA12" s="47"/>
      <c r="AB12" s="47"/>
      <c r="AC12" s="47"/>
      <c r="AD12" s="47"/>
      <c r="AE12" s="47"/>
      <c r="AF12" s="47"/>
      <c r="AG12" s="47"/>
      <c r="AH12" s="47"/>
      <c r="AI12" s="47"/>
      <c r="AJ12" s="47"/>
      <c r="AK12" s="47"/>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60" t="s">
        <v>69</v>
      </c>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59" t="s">
        <v>14</v>
      </c>
      <c r="U19" s="47"/>
      <c r="V19" s="47"/>
      <c r="W19" s="47"/>
      <c r="X19" s="47"/>
      <c r="Y19" s="47"/>
      <c r="Z19" s="47"/>
      <c r="AA19" s="47"/>
      <c r="AB19" s="47"/>
      <c r="AC19" s="47"/>
      <c r="AD19" s="47"/>
      <c r="AE19" s="47"/>
      <c r="AF19" s="47"/>
      <c r="AG19" s="47"/>
      <c r="AH19" s="47"/>
      <c r="AI19" s="47"/>
      <c r="AJ19" s="47"/>
      <c r="AK19" s="47"/>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7"/>
      <c r="U20" s="47"/>
      <c r="V20" s="47"/>
      <c r="W20" s="47"/>
      <c r="X20" s="47"/>
      <c r="Y20" s="47"/>
      <c r="Z20" s="47"/>
      <c r="AA20" s="47"/>
      <c r="AB20" s="47"/>
      <c r="AC20" s="47"/>
      <c r="AD20" s="47"/>
      <c r="AE20" s="47"/>
      <c r="AF20" s="47"/>
      <c r="AG20" s="47"/>
      <c r="AH20" s="47"/>
      <c r="AI20" s="47"/>
      <c r="AJ20" s="47"/>
      <c r="AK20" s="47"/>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61"/>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63" t="s">
        <v>15</v>
      </c>
      <c r="AO33" s="53"/>
      <c r="AP33" s="53"/>
      <c r="AQ33" s="53"/>
      <c r="AR33" s="53"/>
      <c r="AS33" s="53"/>
      <c r="AT33" s="53"/>
      <c r="AU33" s="53"/>
      <c r="AV33" s="53"/>
      <c r="AW33" s="53"/>
      <c r="AX33" s="53"/>
      <c r="AY33" s="53"/>
      <c r="AZ33" s="53"/>
      <c r="BA33" s="53"/>
      <c r="BB33" s="53"/>
      <c r="BC33" s="53"/>
      <c r="BD33" s="54"/>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43" t="s">
        <v>10</v>
      </c>
      <c r="AO34" s="44"/>
      <c r="AP34" s="44"/>
      <c r="AQ34" s="44"/>
      <c r="AR34" s="45"/>
      <c r="AS34" s="55">
        <v>1</v>
      </c>
      <c r="AT34" s="44"/>
      <c r="AU34" s="44"/>
      <c r="AV34" s="44"/>
      <c r="AW34" s="44"/>
      <c r="AX34" s="44"/>
      <c r="AY34" s="44"/>
      <c r="AZ34" s="44"/>
      <c r="BA34" s="44"/>
      <c r="BB34" s="44"/>
      <c r="BC34" s="44"/>
      <c r="BD34" s="45"/>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49"/>
      <c r="AO35" s="50"/>
      <c r="AP35" s="50"/>
      <c r="AQ35" s="50"/>
      <c r="AR35" s="51"/>
      <c r="AS35" s="49"/>
      <c r="AT35" s="50"/>
      <c r="AU35" s="50"/>
      <c r="AV35" s="50"/>
      <c r="AW35" s="50"/>
      <c r="AX35" s="50"/>
      <c r="AY35" s="50"/>
      <c r="AZ35" s="50"/>
      <c r="BA35" s="50"/>
      <c r="BB35" s="50"/>
      <c r="BC35" s="50"/>
      <c r="BD35" s="51"/>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43" t="s">
        <v>16</v>
      </c>
      <c r="AO36" s="44"/>
      <c r="AP36" s="44"/>
      <c r="AQ36" s="44"/>
      <c r="AR36" s="45"/>
      <c r="AS36" s="56">
        <v>43110</v>
      </c>
      <c r="AT36" s="44"/>
      <c r="AU36" s="44"/>
      <c r="AV36" s="44"/>
      <c r="AW36" s="57" t="s">
        <v>17</v>
      </c>
      <c r="AX36" s="44"/>
      <c r="AY36" s="44"/>
      <c r="AZ36" s="45"/>
      <c r="BA36" s="56">
        <v>43230</v>
      </c>
      <c r="BB36" s="44"/>
      <c r="BC36" s="44"/>
      <c r="BD36" s="45"/>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49"/>
      <c r="AO37" s="50"/>
      <c r="AP37" s="50"/>
      <c r="AQ37" s="50"/>
      <c r="AR37" s="51"/>
      <c r="AS37" s="49"/>
      <c r="AT37" s="50"/>
      <c r="AU37" s="50"/>
      <c r="AV37" s="50"/>
      <c r="AW37" s="49"/>
      <c r="AX37" s="50"/>
      <c r="AY37" s="50"/>
      <c r="AZ37" s="51"/>
      <c r="BA37" s="49"/>
      <c r="BB37" s="50"/>
      <c r="BC37" s="50"/>
      <c r="BD37" s="51"/>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43"/>
      <c r="AO38" s="44"/>
      <c r="AP38" s="44"/>
      <c r="AQ38" s="44"/>
      <c r="AR38" s="45"/>
      <c r="AS38" s="52"/>
      <c r="AT38" s="53"/>
      <c r="AU38" s="53"/>
      <c r="AV38" s="54"/>
      <c r="AW38" s="52"/>
      <c r="AX38" s="53"/>
      <c r="AY38" s="53"/>
      <c r="AZ38" s="54"/>
      <c r="BA38" s="52" t="s">
        <v>18</v>
      </c>
      <c r="BB38" s="53"/>
      <c r="BC38" s="53"/>
      <c r="BD38" s="54"/>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46"/>
      <c r="AO39" s="47"/>
      <c r="AP39" s="47"/>
      <c r="AQ39" s="47"/>
      <c r="AR39" s="48"/>
      <c r="AS39" s="58"/>
      <c r="AT39" s="44"/>
      <c r="AU39" s="44"/>
      <c r="AV39" s="45"/>
      <c r="AW39" s="58"/>
      <c r="AX39" s="44"/>
      <c r="AY39" s="44"/>
      <c r="AZ39" s="45"/>
      <c r="BA39" s="58" t="s">
        <v>70</v>
      </c>
      <c r="BB39" s="44"/>
      <c r="BC39" s="44"/>
      <c r="BD39" s="45"/>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46"/>
      <c r="AO40" s="47"/>
      <c r="AP40" s="47"/>
      <c r="AQ40" s="47"/>
      <c r="AR40" s="48"/>
      <c r="AS40" s="46"/>
      <c r="AT40" s="47"/>
      <c r="AU40" s="47"/>
      <c r="AV40" s="48"/>
      <c r="AW40" s="46"/>
      <c r="AX40" s="47"/>
      <c r="AY40" s="47"/>
      <c r="AZ40" s="48"/>
      <c r="BA40" s="46"/>
      <c r="BB40" s="47"/>
      <c r="BC40" s="47"/>
      <c r="BD40" s="48"/>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49"/>
      <c r="AO41" s="50"/>
      <c r="AP41" s="50"/>
      <c r="AQ41" s="50"/>
      <c r="AR41" s="51"/>
      <c r="AS41" s="49"/>
      <c r="AT41" s="50"/>
      <c r="AU41" s="50"/>
      <c r="AV41" s="51"/>
      <c r="AW41" s="49"/>
      <c r="AX41" s="50"/>
      <c r="AY41" s="50"/>
      <c r="AZ41" s="51"/>
      <c r="BA41" s="49"/>
      <c r="BB41" s="50"/>
      <c r="BC41" s="50"/>
      <c r="BD41" s="51"/>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T19:AK20"/>
    <mergeCell ref="P15:AO17"/>
    <mergeCell ref="P23:AN25"/>
    <mergeCell ref="T11:AK12"/>
    <mergeCell ref="AN36:AR37"/>
    <mergeCell ref="AN33:BD33"/>
    <mergeCell ref="AN34:AR35"/>
    <mergeCell ref="AN38:AR41"/>
    <mergeCell ref="BA38:BD38"/>
    <mergeCell ref="AS34:BD35"/>
    <mergeCell ref="BA36:BD37"/>
    <mergeCell ref="AS36:AV37"/>
    <mergeCell ref="AW36:AZ37"/>
    <mergeCell ref="AS38:AV38"/>
    <mergeCell ref="AW38:AZ38"/>
    <mergeCell ref="AW39:AZ41"/>
    <mergeCell ref="AS39:AV41"/>
    <mergeCell ref="BA39:BD41"/>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view="pageBreakPreview" zoomScale="119" zoomScaleSheetLayoutView="100" workbookViewId="0">
      <selection activeCell="AU2" sqref="AU2:AX2"/>
    </sheetView>
  </sheetViews>
  <sheetFormatPr baseColWidth="10" defaultColWidth="14.5" defaultRowHeight="15" customHeight="1"/>
  <cols>
    <col min="1" max="56" width="2.5" customWidth="1"/>
  </cols>
  <sheetData>
    <row r="1" spans="1:56" ht="26.25" customHeight="1">
      <c r="A1" s="96" t="s">
        <v>0</v>
      </c>
      <c r="B1" s="44"/>
      <c r="C1" s="44"/>
      <c r="D1" s="44"/>
      <c r="E1" s="44"/>
      <c r="F1" s="44"/>
      <c r="G1" s="44"/>
      <c r="H1" s="44"/>
      <c r="I1" s="44"/>
      <c r="J1" s="97"/>
      <c r="K1" s="93" t="s">
        <v>2</v>
      </c>
      <c r="L1" s="53"/>
      <c r="M1" s="53"/>
      <c r="N1" s="54"/>
      <c r="O1" s="94" t="s">
        <v>69</v>
      </c>
      <c r="P1" s="53"/>
      <c r="Q1" s="53"/>
      <c r="R1" s="53"/>
      <c r="S1" s="53"/>
      <c r="T1" s="53"/>
      <c r="U1" s="53"/>
      <c r="V1" s="53"/>
      <c r="W1" s="54"/>
      <c r="X1" s="87" t="s">
        <v>3</v>
      </c>
      <c r="Y1" s="45"/>
      <c r="Z1" s="86"/>
      <c r="AA1" s="44"/>
      <c r="AB1" s="44"/>
      <c r="AC1" s="44"/>
      <c r="AD1" s="44"/>
      <c r="AE1" s="44"/>
      <c r="AF1" s="44"/>
      <c r="AG1" s="44"/>
      <c r="AH1" s="44"/>
      <c r="AI1" s="45"/>
      <c r="AJ1" s="87" t="s">
        <v>4</v>
      </c>
      <c r="AK1" s="45"/>
      <c r="AL1" s="88" t="s">
        <v>70</v>
      </c>
      <c r="AM1" s="44"/>
      <c r="AN1" s="44"/>
      <c r="AO1" s="45"/>
      <c r="AP1" s="87" t="s">
        <v>5</v>
      </c>
      <c r="AQ1" s="45"/>
      <c r="AR1" s="85" t="s">
        <v>6</v>
      </c>
      <c r="AS1" s="53"/>
      <c r="AT1" s="54"/>
      <c r="AU1" s="84">
        <v>43110</v>
      </c>
      <c r="AV1" s="53"/>
      <c r="AW1" s="53"/>
      <c r="AX1" s="54"/>
      <c r="AY1" s="87" t="s">
        <v>7</v>
      </c>
      <c r="AZ1" s="45"/>
      <c r="BA1" s="88"/>
      <c r="BB1" s="44"/>
      <c r="BC1" s="44"/>
      <c r="BD1" s="45"/>
    </row>
    <row r="2" spans="1:56" ht="20.25" customHeight="1">
      <c r="A2" s="49"/>
      <c r="B2" s="50"/>
      <c r="C2" s="50"/>
      <c r="D2" s="50"/>
      <c r="E2" s="50"/>
      <c r="F2" s="50"/>
      <c r="G2" s="50"/>
      <c r="H2" s="50"/>
      <c r="I2" s="50"/>
      <c r="J2" s="98"/>
      <c r="K2" s="93" t="s">
        <v>8</v>
      </c>
      <c r="L2" s="53"/>
      <c r="M2" s="53"/>
      <c r="N2" s="54"/>
      <c r="O2" s="95" t="str">
        <f ca="1">MID(CELL("filename",$A$1),FIND("]",CELL("filename",$A$1))+1,255)</f>
        <v>Modification History</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85" t="s">
        <v>9</v>
      </c>
      <c r="AS2" s="53"/>
      <c r="AT2" s="54"/>
      <c r="AU2" s="90">
        <v>43230</v>
      </c>
      <c r="AV2" s="91"/>
      <c r="AW2" s="91"/>
      <c r="AX2" s="92"/>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85" t="s">
        <v>10</v>
      </c>
      <c r="B4" s="53"/>
      <c r="C4" s="54"/>
      <c r="D4" s="85" t="s">
        <v>11</v>
      </c>
      <c r="E4" s="53"/>
      <c r="F4" s="53"/>
      <c r="G4" s="53"/>
      <c r="H4" s="54"/>
      <c r="I4" s="89" t="s">
        <v>12</v>
      </c>
      <c r="J4" s="53"/>
      <c r="K4" s="53"/>
      <c r="L4" s="53"/>
      <c r="M4" s="89" t="s">
        <v>13</v>
      </c>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4"/>
    </row>
    <row r="5" spans="1:56" ht="13.5" customHeight="1">
      <c r="A5" s="74">
        <v>1</v>
      </c>
      <c r="B5" s="75"/>
      <c r="C5" s="76"/>
      <c r="D5" s="77">
        <v>43110</v>
      </c>
      <c r="E5" s="75"/>
      <c r="F5" s="75"/>
      <c r="G5" s="75"/>
      <c r="H5" s="76"/>
      <c r="I5" s="78" t="s">
        <v>70</v>
      </c>
      <c r="J5" s="75"/>
      <c r="K5" s="75"/>
      <c r="L5" s="76"/>
      <c r="M5" s="40" t="s">
        <v>84</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82">
        <v>1.1000000000000001</v>
      </c>
      <c r="B6" s="80"/>
      <c r="C6" s="81"/>
      <c r="D6" s="79">
        <v>43230</v>
      </c>
      <c r="E6" s="80"/>
      <c r="F6" s="80"/>
      <c r="G6" s="80"/>
      <c r="H6" s="81"/>
      <c r="I6" s="83" t="s">
        <v>70</v>
      </c>
      <c r="J6" s="80"/>
      <c r="K6" s="80"/>
      <c r="L6" s="81"/>
      <c r="M6" s="41" t="s">
        <v>85</v>
      </c>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64"/>
      <c r="B7" s="65"/>
      <c r="C7" s="66"/>
      <c r="D7" s="68"/>
      <c r="E7" s="65"/>
      <c r="F7" s="65"/>
      <c r="G7" s="65"/>
      <c r="H7" s="66"/>
      <c r="I7" s="67"/>
      <c r="J7" s="65"/>
      <c r="K7" s="65"/>
      <c r="L7" s="66"/>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64"/>
      <c r="B8" s="65"/>
      <c r="C8" s="66"/>
      <c r="D8" s="68"/>
      <c r="E8" s="65"/>
      <c r="F8" s="65"/>
      <c r="G8" s="65"/>
      <c r="H8" s="66"/>
      <c r="I8" s="67"/>
      <c r="J8" s="65"/>
      <c r="K8" s="65"/>
      <c r="L8" s="66"/>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64"/>
      <c r="B9" s="65"/>
      <c r="C9" s="66"/>
      <c r="D9" s="68"/>
      <c r="E9" s="65"/>
      <c r="F9" s="65"/>
      <c r="G9" s="65"/>
      <c r="H9" s="66"/>
      <c r="I9" s="67"/>
      <c r="J9" s="65"/>
      <c r="K9" s="65"/>
      <c r="L9" s="66"/>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64"/>
      <c r="B10" s="65"/>
      <c r="C10" s="66"/>
      <c r="D10" s="68"/>
      <c r="E10" s="65"/>
      <c r="F10" s="65"/>
      <c r="G10" s="65"/>
      <c r="H10" s="66"/>
      <c r="I10" s="67"/>
      <c r="J10" s="65"/>
      <c r="K10" s="65"/>
      <c r="L10" s="66"/>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64"/>
      <c r="B11" s="65"/>
      <c r="C11" s="66"/>
      <c r="D11" s="68"/>
      <c r="E11" s="65"/>
      <c r="F11" s="65"/>
      <c r="G11" s="65"/>
      <c r="H11" s="66"/>
      <c r="I11" s="67"/>
      <c r="J11" s="65"/>
      <c r="K11" s="65"/>
      <c r="L11" s="66"/>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64"/>
      <c r="B12" s="65"/>
      <c r="C12" s="66"/>
      <c r="D12" s="68"/>
      <c r="E12" s="65"/>
      <c r="F12" s="65"/>
      <c r="G12" s="65"/>
      <c r="H12" s="66"/>
      <c r="I12" s="67"/>
      <c r="J12" s="65"/>
      <c r="K12" s="65"/>
      <c r="L12" s="66"/>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64"/>
      <c r="B13" s="65"/>
      <c r="C13" s="66"/>
      <c r="D13" s="68"/>
      <c r="E13" s="65"/>
      <c r="F13" s="65"/>
      <c r="G13" s="65"/>
      <c r="H13" s="66"/>
      <c r="I13" s="67"/>
      <c r="J13" s="65"/>
      <c r="K13" s="65"/>
      <c r="L13" s="66"/>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64"/>
      <c r="B14" s="65"/>
      <c r="C14" s="66"/>
      <c r="D14" s="68"/>
      <c r="E14" s="65"/>
      <c r="F14" s="65"/>
      <c r="G14" s="65"/>
      <c r="H14" s="66"/>
      <c r="I14" s="67"/>
      <c r="J14" s="65"/>
      <c r="K14" s="65"/>
      <c r="L14" s="66"/>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64"/>
      <c r="B15" s="65"/>
      <c r="C15" s="66"/>
      <c r="D15" s="68"/>
      <c r="E15" s="65"/>
      <c r="F15" s="65"/>
      <c r="G15" s="65"/>
      <c r="H15" s="66"/>
      <c r="I15" s="67"/>
      <c r="J15" s="65"/>
      <c r="K15" s="65"/>
      <c r="L15" s="66"/>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64"/>
      <c r="B16" s="65"/>
      <c r="C16" s="66"/>
      <c r="D16" s="68"/>
      <c r="E16" s="65"/>
      <c r="F16" s="65"/>
      <c r="G16" s="65"/>
      <c r="H16" s="66"/>
      <c r="I16" s="67"/>
      <c r="J16" s="65"/>
      <c r="K16" s="65"/>
      <c r="L16" s="66"/>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64"/>
      <c r="B17" s="65"/>
      <c r="C17" s="66"/>
      <c r="D17" s="68"/>
      <c r="E17" s="65"/>
      <c r="F17" s="65"/>
      <c r="G17" s="65"/>
      <c r="H17" s="66"/>
      <c r="I17" s="67"/>
      <c r="J17" s="65"/>
      <c r="K17" s="65"/>
      <c r="L17" s="66"/>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64"/>
      <c r="B18" s="65"/>
      <c r="C18" s="66"/>
      <c r="D18" s="68"/>
      <c r="E18" s="65"/>
      <c r="F18" s="65"/>
      <c r="G18" s="65"/>
      <c r="H18" s="66"/>
      <c r="I18" s="67"/>
      <c r="J18" s="65"/>
      <c r="K18" s="65"/>
      <c r="L18" s="66"/>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64"/>
      <c r="B19" s="65"/>
      <c r="C19" s="66"/>
      <c r="D19" s="68"/>
      <c r="E19" s="65"/>
      <c r="F19" s="65"/>
      <c r="G19" s="65"/>
      <c r="H19" s="66"/>
      <c r="I19" s="67"/>
      <c r="J19" s="65"/>
      <c r="K19" s="65"/>
      <c r="L19" s="66"/>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64"/>
      <c r="B20" s="65"/>
      <c r="C20" s="66"/>
      <c r="D20" s="68"/>
      <c r="E20" s="65"/>
      <c r="F20" s="65"/>
      <c r="G20" s="65"/>
      <c r="H20" s="66"/>
      <c r="I20" s="67"/>
      <c r="J20" s="65"/>
      <c r="K20" s="65"/>
      <c r="L20" s="66"/>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64"/>
      <c r="B21" s="65"/>
      <c r="C21" s="66"/>
      <c r="D21" s="68"/>
      <c r="E21" s="65"/>
      <c r="F21" s="65"/>
      <c r="G21" s="65"/>
      <c r="H21" s="66"/>
      <c r="I21" s="67"/>
      <c r="J21" s="65"/>
      <c r="K21" s="65"/>
      <c r="L21" s="66"/>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64"/>
      <c r="B22" s="65"/>
      <c r="C22" s="66"/>
      <c r="D22" s="68"/>
      <c r="E22" s="65"/>
      <c r="F22" s="65"/>
      <c r="G22" s="65"/>
      <c r="H22" s="66"/>
      <c r="I22" s="67"/>
      <c r="J22" s="65"/>
      <c r="K22" s="65"/>
      <c r="L22" s="66"/>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64"/>
      <c r="B23" s="65"/>
      <c r="C23" s="66"/>
      <c r="D23" s="68"/>
      <c r="E23" s="65"/>
      <c r="F23" s="65"/>
      <c r="G23" s="65"/>
      <c r="H23" s="66"/>
      <c r="I23" s="67"/>
      <c r="J23" s="65"/>
      <c r="K23" s="65"/>
      <c r="L23" s="66"/>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64"/>
      <c r="B24" s="65"/>
      <c r="C24" s="66"/>
      <c r="D24" s="68"/>
      <c r="E24" s="65"/>
      <c r="F24" s="65"/>
      <c r="G24" s="65"/>
      <c r="H24" s="66"/>
      <c r="I24" s="67"/>
      <c r="J24" s="65"/>
      <c r="K24" s="65"/>
      <c r="L24" s="66"/>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64"/>
      <c r="B25" s="65"/>
      <c r="C25" s="66"/>
      <c r="D25" s="68"/>
      <c r="E25" s="65"/>
      <c r="F25" s="65"/>
      <c r="G25" s="65"/>
      <c r="H25" s="66"/>
      <c r="I25" s="67"/>
      <c r="J25" s="65"/>
      <c r="K25" s="65"/>
      <c r="L25" s="66"/>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64"/>
      <c r="B26" s="65"/>
      <c r="C26" s="66"/>
      <c r="D26" s="68"/>
      <c r="E26" s="65"/>
      <c r="F26" s="65"/>
      <c r="G26" s="65"/>
      <c r="H26" s="66"/>
      <c r="I26" s="67"/>
      <c r="J26" s="65"/>
      <c r="K26" s="65"/>
      <c r="L26" s="66"/>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64"/>
      <c r="B27" s="65"/>
      <c r="C27" s="66"/>
      <c r="D27" s="68"/>
      <c r="E27" s="65"/>
      <c r="F27" s="65"/>
      <c r="G27" s="65"/>
      <c r="H27" s="66"/>
      <c r="I27" s="67"/>
      <c r="J27" s="65"/>
      <c r="K27" s="65"/>
      <c r="L27" s="66"/>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64"/>
      <c r="B28" s="65"/>
      <c r="C28" s="66"/>
      <c r="D28" s="68"/>
      <c r="E28" s="65"/>
      <c r="F28" s="65"/>
      <c r="G28" s="65"/>
      <c r="H28" s="66"/>
      <c r="I28" s="67"/>
      <c r="J28" s="65"/>
      <c r="K28" s="65"/>
      <c r="L28" s="66"/>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64"/>
      <c r="B29" s="65"/>
      <c r="C29" s="66"/>
      <c r="D29" s="68"/>
      <c r="E29" s="65"/>
      <c r="F29" s="65"/>
      <c r="G29" s="65"/>
      <c r="H29" s="66"/>
      <c r="I29" s="67"/>
      <c r="J29" s="65"/>
      <c r="K29" s="65"/>
      <c r="L29" s="66"/>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64"/>
      <c r="B30" s="65"/>
      <c r="C30" s="66"/>
      <c r="D30" s="68"/>
      <c r="E30" s="65"/>
      <c r="F30" s="65"/>
      <c r="G30" s="65"/>
      <c r="H30" s="66"/>
      <c r="I30" s="67"/>
      <c r="J30" s="65"/>
      <c r="K30" s="65"/>
      <c r="L30" s="66"/>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64"/>
      <c r="B31" s="65"/>
      <c r="C31" s="66"/>
      <c r="D31" s="68"/>
      <c r="E31" s="65"/>
      <c r="F31" s="65"/>
      <c r="G31" s="65"/>
      <c r="H31" s="66"/>
      <c r="I31" s="67"/>
      <c r="J31" s="65"/>
      <c r="K31" s="65"/>
      <c r="L31" s="66"/>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64"/>
      <c r="B32" s="65"/>
      <c r="C32" s="66"/>
      <c r="D32" s="68"/>
      <c r="E32" s="65"/>
      <c r="F32" s="65"/>
      <c r="G32" s="65"/>
      <c r="H32" s="66"/>
      <c r="I32" s="67"/>
      <c r="J32" s="65"/>
      <c r="K32" s="65"/>
      <c r="L32" s="66"/>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64"/>
      <c r="B33" s="65"/>
      <c r="C33" s="66"/>
      <c r="D33" s="68"/>
      <c r="E33" s="65"/>
      <c r="F33" s="65"/>
      <c r="G33" s="65"/>
      <c r="H33" s="66"/>
      <c r="I33" s="67"/>
      <c r="J33" s="65"/>
      <c r="K33" s="65"/>
      <c r="L33" s="66"/>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64"/>
      <c r="B34" s="65"/>
      <c r="C34" s="66"/>
      <c r="D34" s="68"/>
      <c r="E34" s="65"/>
      <c r="F34" s="65"/>
      <c r="G34" s="65"/>
      <c r="H34" s="66"/>
      <c r="I34" s="67"/>
      <c r="J34" s="65"/>
      <c r="K34" s="65"/>
      <c r="L34" s="66"/>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64"/>
      <c r="B35" s="65"/>
      <c r="C35" s="66"/>
      <c r="D35" s="68"/>
      <c r="E35" s="65"/>
      <c r="F35" s="65"/>
      <c r="G35" s="65"/>
      <c r="H35" s="66"/>
      <c r="I35" s="67"/>
      <c r="J35" s="65"/>
      <c r="K35" s="65"/>
      <c r="L35" s="66"/>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64"/>
      <c r="B36" s="65"/>
      <c r="C36" s="66"/>
      <c r="D36" s="68"/>
      <c r="E36" s="65"/>
      <c r="F36" s="65"/>
      <c r="G36" s="65"/>
      <c r="H36" s="66"/>
      <c r="I36" s="67"/>
      <c r="J36" s="65"/>
      <c r="K36" s="65"/>
      <c r="L36" s="66"/>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64"/>
      <c r="B37" s="65"/>
      <c r="C37" s="66"/>
      <c r="D37" s="68"/>
      <c r="E37" s="65"/>
      <c r="F37" s="65"/>
      <c r="G37" s="65"/>
      <c r="H37" s="66"/>
      <c r="I37" s="67"/>
      <c r="J37" s="65"/>
      <c r="K37" s="65"/>
      <c r="L37" s="66"/>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64"/>
      <c r="B38" s="65"/>
      <c r="C38" s="66"/>
      <c r="D38" s="68"/>
      <c r="E38" s="65"/>
      <c r="F38" s="65"/>
      <c r="G38" s="65"/>
      <c r="H38" s="66"/>
      <c r="I38" s="67"/>
      <c r="J38" s="65"/>
      <c r="K38" s="65"/>
      <c r="L38" s="66"/>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64"/>
      <c r="B39" s="65"/>
      <c r="C39" s="66"/>
      <c r="D39" s="68"/>
      <c r="E39" s="65"/>
      <c r="F39" s="65"/>
      <c r="G39" s="65"/>
      <c r="H39" s="66"/>
      <c r="I39" s="67"/>
      <c r="J39" s="65"/>
      <c r="K39" s="65"/>
      <c r="L39" s="66"/>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69"/>
      <c r="B40" s="70"/>
      <c r="C40" s="71"/>
      <c r="D40" s="72"/>
      <c r="E40" s="70"/>
      <c r="F40" s="70"/>
      <c r="G40" s="70"/>
      <c r="H40" s="71"/>
      <c r="I40" s="73"/>
      <c r="J40" s="70"/>
      <c r="K40" s="70"/>
      <c r="L40" s="71"/>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view="pageBreakPreview" topLeftCell="A2" zoomScaleSheetLayoutView="100" workbookViewId="0">
      <selection activeCell="AU2" sqref="AU2:AX2"/>
    </sheetView>
  </sheetViews>
  <sheetFormatPr baseColWidth="10" defaultColWidth="14.5" defaultRowHeight="15" customHeight="1"/>
  <cols>
    <col min="1" max="56" width="2.5" customWidth="1"/>
  </cols>
  <sheetData>
    <row r="1" spans="1:56" ht="29.25" customHeight="1">
      <c r="A1" s="101" t="s">
        <v>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3</v>
      </c>
      <c r="Y1" s="45"/>
      <c r="Z1" s="86"/>
      <c r="AA1" s="44"/>
      <c r="AB1" s="44"/>
      <c r="AC1" s="44"/>
      <c r="AD1" s="44"/>
      <c r="AE1" s="44"/>
      <c r="AF1" s="44"/>
      <c r="AG1" s="44"/>
      <c r="AH1" s="44"/>
      <c r="AI1" s="45"/>
      <c r="AJ1" s="100" t="s">
        <v>4</v>
      </c>
      <c r="AK1" s="45"/>
      <c r="AL1" s="88" t="str">
        <f>'Modification History'!AL1</f>
        <v>TrungNH</v>
      </c>
      <c r="AM1" s="44"/>
      <c r="AN1" s="44"/>
      <c r="AO1" s="45"/>
      <c r="AP1" s="100" t="s">
        <v>11</v>
      </c>
      <c r="AQ1" s="45"/>
      <c r="AR1" s="99" t="s">
        <v>6</v>
      </c>
      <c r="AS1" s="53"/>
      <c r="AT1" s="54"/>
      <c r="AU1" s="84">
        <f>'Modification History'!AU1</f>
        <v>43110</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tr">
        <f ca="1">MID(CELL("filename",$A$1),FIND("]",CELL("filename",$A$1))+1,255)</f>
        <v>Business Function</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90">
        <f>IF('Modification History'!AU2 &lt;&gt; "", 'Modification History'!AU2,"")</f>
        <v>43230</v>
      </c>
      <c r="AV2" s="91"/>
      <c r="AW2" s="91"/>
      <c r="AX2" s="92"/>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16" t="s">
        <v>19</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18"/>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19"/>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8"/>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64AE-0678-484E-A1CD-340DFE1E8F51}">
  <dimension ref="A1:BD1000"/>
  <sheetViews>
    <sheetView showGridLines="0" topLeftCell="B1" zoomScaleNormal="100" zoomScaleSheetLayoutView="75" workbookViewId="0">
      <selection activeCell="AU2" sqref="AU2:AX2"/>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3</v>
      </c>
      <c r="Y1" s="45"/>
      <c r="Z1" s="86" t="str">
        <f ca="1">MID(CELL("filename",$A$1),FIND("]",CELL("filename",$A$1))+1,255)</f>
        <v>SplashScreen</v>
      </c>
      <c r="AA1" s="44"/>
      <c r="AB1" s="44"/>
      <c r="AC1" s="44"/>
      <c r="AD1" s="44"/>
      <c r="AE1" s="44"/>
      <c r="AF1" s="44"/>
      <c r="AG1" s="44"/>
      <c r="AH1" s="44"/>
      <c r="AI1" s="45"/>
      <c r="AJ1" s="100" t="s">
        <v>4</v>
      </c>
      <c r="AK1" s="45"/>
      <c r="AL1" s="88" t="s">
        <v>68</v>
      </c>
      <c r="AM1" s="44"/>
      <c r="AN1" s="44"/>
      <c r="AO1" s="45"/>
      <c r="AP1" s="100" t="s">
        <v>11</v>
      </c>
      <c r="AQ1" s="45"/>
      <c r="AR1" s="99" t="s">
        <v>6</v>
      </c>
      <c r="AS1" s="53"/>
      <c r="AT1" s="54"/>
      <c r="AU1" s="84">
        <v>43110</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tr">
        <f ca="1">MID(CELL("filename",$A$1),FIND("]",CELL("filename",$A$1))+1,255)</f>
        <v>SplashScreen</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84">
        <f>IF('Modification History'!AU2 &lt;&gt; "", 'Modification History'!AU2,"")</f>
        <v>43230</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t="s">
        <v>67</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9" t="s">
        <v>79</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9"/>
      <c r="D34" s="38" t="s">
        <v>80</v>
      </c>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t="s">
        <v>77</v>
      </c>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38" t="s">
        <v>78</v>
      </c>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38"/>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16"/>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2"/>
      <c r="E40" s="32"/>
      <c r="F40" s="32"/>
      <c r="G40" s="32"/>
      <c r="H40" s="32"/>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3"/>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3"/>
  <sheetViews>
    <sheetView showGridLines="0" view="pageBreakPreview" zoomScale="118" zoomScaleSheetLayoutView="100" workbookViewId="0">
      <selection activeCell="BH1" sqref="BH1:BH1048576"/>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94" t="s">
        <v>86</v>
      </c>
      <c r="P1" s="53"/>
      <c r="Q1" s="53"/>
      <c r="R1" s="53"/>
      <c r="S1" s="53"/>
      <c r="T1" s="53"/>
      <c r="U1" s="53"/>
      <c r="V1" s="53"/>
      <c r="W1" s="54"/>
      <c r="X1" s="100" t="s">
        <v>3</v>
      </c>
      <c r="Y1" s="45"/>
      <c r="Z1" s="86" t="s">
        <v>71</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45197</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tr">
        <f ca="1">MID(CELL("filename",$A$1),FIND("]",CELL("filename",$A$1))+1,255)</f>
        <v>Sign In</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84">
        <v>45197</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67</v>
      </c>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t="s">
        <v>73</v>
      </c>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t="s">
        <v>74</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16" t="s">
        <v>81</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8" t="s">
        <v>75</v>
      </c>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8" t="s">
        <v>76</v>
      </c>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2"/>
      <c r="E43" s="32"/>
      <c r="F43" s="32"/>
      <c r="G43" s="32"/>
      <c r="H43" s="32"/>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3"/>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3A09A-3979-F54E-A771-DCDBDCF83EC1}">
  <dimension ref="A1:BD1009"/>
  <sheetViews>
    <sheetView showGridLines="0" view="pageBreakPreview" topLeftCell="A2" zoomScale="118" zoomScaleSheetLayoutView="100" workbookViewId="0">
      <selection activeCell="AM45" sqref="AM45"/>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94" t="s">
        <v>86</v>
      </c>
      <c r="P1" s="53"/>
      <c r="Q1" s="53"/>
      <c r="R1" s="53"/>
      <c r="S1" s="53"/>
      <c r="T1" s="53"/>
      <c r="U1" s="53"/>
      <c r="V1" s="53"/>
      <c r="W1" s="54"/>
      <c r="X1" s="100" t="s">
        <v>3</v>
      </c>
      <c r="Y1" s="45"/>
      <c r="Z1" s="86" t="s">
        <v>129</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45199</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
        <v>129</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84">
        <v>45199</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17"/>
      <c r="AM6" s="17"/>
      <c r="AN6" s="17"/>
      <c r="AO6" s="17"/>
      <c r="AP6" s="17"/>
      <c r="AU6" s="2"/>
      <c r="AV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t="s">
        <v>67</v>
      </c>
      <c r="AL7" s="17"/>
      <c r="AM7" s="17"/>
      <c r="AN7" s="17"/>
      <c r="AO7" s="17"/>
      <c r="AP7" s="17"/>
      <c r="AU7" s="2"/>
      <c r="AV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16" t="s">
        <v>93</v>
      </c>
      <c r="AL8" s="17"/>
      <c r="AM8" s="17"/>
      <c r="AN8" s="17"/>
      <c r="AO8" s="17"/>
      <c r="AP8" s="17"/>
      <c r="AU8" s="2"/>
      <c r="AV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16" t="s">
        <v>95</v>
      </c>
      <c r="AL9" s="17"/>
      <c r="AM9" s="17"/>
      <c r="AN9" s="17"/>
      <c r="AO9" s="17"/>
      <c r="AP9" s="17"/>
      <c r="AQ9" s="2"/>
      <c r="AR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16" t="s">
        <v>94</v>
      </c>
      <c r="AL10" s="38"/>
      <c r="AM10" s="17"/>
      <c r="AN10" s="17"/>
      <c r="AO10" s="17"/>
      <c r="AP10" s="17"/>
      <c r="AQ10" s="2"/>
      <c r="AR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16" t="s">
        <v>101</v>
      </c>
      <c r="AK11" s="2"/>
      <c r="AL11" s="2"/>
      <c r="AQ11" s="2"/>
      <c r="AR11" s="2"/>
      <c r="AS11" s="17"/>
      <c r="AT11" s="17"/>
      <c r="AU11" s="17"/>
      <c r="AV11" s="17"/>
      <c r="AW11" s="2"/>
      <c r="AX11" s="2"/>
      <c r="AY11" s="2"/>
      <c r="AZ11" s="2"/>
      <c r="BA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16" t="s">
        <v>96</v>
      </c>
      <c r="AL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16" t="s">
        <v>97</v>
      </c>
      <c r="AL13" s="2"/>
      <c r="AM13" s="2"/>
      <c r="AN13" s="2"/>
      <c r="AQ13" s="2"/>
      <c r="AR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K14" s="42" t="s">
        <v>98</v>
      </c>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K15" s="42" t="s">
        <v>99</v>
      </c>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K16" s="42" t="s">
        <v>100</v>
      </c>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16" t="s">
        <v>103</v>
      </c>
      <c r="AK17" s="2"/>
      <c r="AL17" s="2"/>
      <c r="AM17" s="2"/>
      <c r="AN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t="s">
        <v>102</v>
      </c>
      <c r="AK18" s="2"/>
      <c r="AL18" s="2"/>
      <c r="AM18" s="2"/>
      <c r="AN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2"/>
      <c r="E49" s="32"/>
      <c r="F49" s="32"/>
      <c r="G49" s="32"/>
      <c r="H49" s="32"/>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758C0-A4D9-1B40-9F2F-221E490990A3}">
  <dimension ref="A1:BD1007"/>
  <sheetViews>
    <sheetView showGridLines="0" view="pageBreakPreview" zoomScaleSheetLayoutView="100" workbookViewId="0">
      <selection activeCell="AZ26" sqref="AZ26"/>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94" t="s">
        <v>86</v>
      </c>
      <c r="P1" s="53"/>
      <c r="Q1" s="53"/>
      <c r="R1" s="53"/>
      <c r="S1" s="53"/>
      <c r="T1" s="53"/>
      <c r="U1" s="53"/>
      <c r="V1" s="53"/>
      <c r="W1" s="54"/>
      <c r="X1" s="100" t="s">
        <v>3</v>
      </c>
      <c r="Y1" s="45"/>
      <c r="Z1" s="86" t="s">
        <v>88</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45199</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
        <v>88</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84">
        <v>45199</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67</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16" t="s">
        <v>89</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t="s">
        <v>90</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91</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c r="D43" s="38" t="s">
        <v>75</v>
      </c>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2"/>
      <c r="D44" s="38" t="s">
        <v>92</v>
      </c>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2"/>
      <c r="D45" s="17"/>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5"/>
      <c r="B47" s="11"/>
      <c r="C47" s="11"/>
      <c r="D47" s="32"/>
      <c r="E47" s="32"/>
      <c r="F47" s="32"/>
      <c r="G47" s="32"/>
      <c r="H47" s="32"/>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33"/>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3"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9DF75-84C1-6C4F-81E9-735B57907E07}">
  <dimension ref="A1:BD1013"/>
  <sheetViews>
    <sheetView showGridLines="0" view="pageBreakPreview" topLeftCell="A4" zoomScale="115" zoomScaleSheetLayoutView="100" workbookViewId="0">
      <selection activeCell="AV42" sqref="AV42"/>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103" t="s">
        <v>86</v>
      </c>
      <c r="P1" s="53"/>
      <c r="Q1" s="53"/>
      <c r="R1" s="53"/>
      <c r="S1" s="53"/>
      <c r="T1" s="53"/>
      <c r="U1" s="53"/>
      <c r="V1" s="53"/>
      <c r="W1" s="54"/>
      <c r="X1" s="100" t="s">
        <v>3</v>
      </c>
      <c r="Y1" s="45"/>
      <c r="Z1" s="86" t="s">
        <v>104</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45199</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
        <v>104</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84">
        <v>45199</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67</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105</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106</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t="s">
        <v>107</v>
      </c>
      <c r="D44" s="38"/>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c r="D45" s="38"/>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38"/>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2"/>
      <c r="D49" s="38"/>
      <c r="E49" s="17"/>
      <c r="F49" s="17"/>
      <c r="G49" s="17"/>
      <c r="H49" s="1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38"/>
      <c r="E50" s="17"/>
      <c r="F50" s="17"/>
      <c r="G50" s="17"/>
      <c r="H50" s="1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16"/>
      <c r="D51" s="17"/>
      <c r="E51" s="17"/>
      <c r="F51" s="17"/>
      <c r="G51" s="17"/>
      <c r="H51" s="17"/>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17"/>
      <c r="E52" s="17"/>
      <c r="F52" s="17"/>
      <c r="G52" s="17"/>
      <c r="H52" s="1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5"/>
      <c r="B53" s="11"/>
      <c r="C53" s="11"/>
      <c r="D53" s="32"/>
      <c r="E53" s="32"/>
      <c r="F53" s="32"/>
      <c r="G53" s="32"/>
      <c r="H53" s="32"/>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3"/>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688FB-F460-2C43-A1D5-751953046CE1}">
  <dimension ref="A1:BD1017"/>
  <sheetViews>
    <sheetView showGridLines="0" view="pageBreakPreview" zoomScale="83" zoomScaleSheetLayoutView="100" workbookViewId="0">
      <selection activeCell="BA51" sqref="BA51"/>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103" t="s">
        <v>86</v>
      </c>
      <c r="P1" s="53"/>
      <c r="Q1" s="53"/>
      <c r="R1" s="53"/>
      <c r="S1" s="53"/>
      <c r="T1" s="53"/>
      <c r="U1" s="53"/>
      <c r="V1" s="53"/>
      <c r="W1" s="54"/>
      <c r="X1" s="100" t="s">
        <v>3</v>
      </c>
      <c r="Y1" s="45"/>
      <c r="Z1" s="86" t="s">
        <v>108</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45199</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
        <v>108</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84">
        <v>45199</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2"/>
      <c r="D44" s="17"/>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7" t="s">
        <v>82</v>
      </c>
      <c r="C45" s="27"/>
      <c r="D45" s="27"/>
      <c r="E45" s="23"/>
      <c r="F45" s="24"/>
      <c r="G45" s="22"/>
      <c r="H45" s="22"/>
      <c r="I45" s="22"/>
      <c r="J45" s="22"/>
      <c r="K45" s="19"/>
      <c r="L45" s="19"/>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3"/>
      <c r="C46" s="25" t="s">
        <v>109</v>
      </c>
      <c r="D46" s="27"/>
      <c r="E46" s="25"/>
      <c r="F46" s="26"/>
      <c r="G46" s="17"/>
      <c r="H46" s="22"/>
      <c r="I46" s="22"/>
      <c r="J46" s="22"/>
      <c r="K46" s="19"/>
      <c r="L46" s="19"/>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3"/>
      <c r="C47" s="19"/>
      <c r="D47" s="25" t="s">
        <v>111</v>
      </c>
      <c r="E47" s="27"/>
      <c r="F47" s="17"/>
      <c r="G47" s="17"/>
      <c r="H47" s="22"/>
      <c r="I47" s="22"/>
      <c r="J47" s="22"/>
      <c r="K47" s="19"/>
      <c r="L47" s="19"/>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19"/>
      <c r="C48" s="19"/>
      <c r="D48" s="25" t="s">
        <v>110</v>
      </c>
      <c r="E48" s="27"/>
      <c r="F48" s="17"/>
      <c r="G48" s="17"/>
      <c r="H48" s="22"/>
      <c r="I48" s="22"/>
      <c r="J48" s="22"/>
      <c r="K48" s="19"/>
      <c r="L48" s="19"/>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19"/>
      <c r="C49" s="19"/>
      <c r="D49" s="25" t="s">
        <v>114</v>
      </c>
      <c r="E49" s="27"/>
      <c r="F49" s="17"/>
      <c r="G49" s="17"/>
      <c r="H49" s="22"/>
      <c r="I49" s="22"/>
      <c r="J49" s="22"/>
      <c r="K49" s="19"/>
      <c r="L49" s="19"/>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D50" s="25" t="s">
        <v>113</v>
      </c>
      <c r="E50" s="25"/>
      <c r="F50" s="17"/>
      <c r="G50" s="17"/>
      <c r="H50" s="22"/>
      <c r="I50" s="22"/>
      <c r="J50" s="22"/>
      <c r="K50" s="19"/>
      <c r="L50" s="19"/>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D51" s="25" t="s">
        <v>115</v>
      </c>
      <c r="E51" s="25"/>
      <c r="F51" s="17"/>
      <c r="G51" s="17"/>
      <c r="H51" s="22"/>
      <c r="I51" s="22"/>
      <c r="J51" s="22"/>
      <c r="K51" s="19"/>
      <c r="L51" s="19"/>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19"/>
      <c r="D52" s="25" t="s">
        <v>116</v>
      </c>
      <c r="L52" s="19"/>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
      <c r="C53" s="25" t="s">
        <v>83</v>
      </c>
      <c r="D53" s="17"/>
      <c r="F53" s="17"/>
      <c r="G53" s="17"/>
      <c r="H53" s="17"/>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3"/>
    </row>
    <row r="54" spans="1:56" ht="13.5" customHeight="1">
      <c r="A54" s="1"/>
      <c r="B54" s="2"/>
      <c r="C54" s="25" t="s">
        <v>112</v>
      </c>
      <c r="D54" s="17"/>
      <c r="F54" s="17"/>
      <c r="G54" s="17"/>
      <c r="H54" s="17"/>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3"/>
    </row>
    <row r="55" spans="1:56" ht="13.5" customHeight="1">
      <c r="A55" s="1"/>
      <c r="B55" s="2"/>
      <c r="C55" s="16"/>
      <c r="D55" s="17"/>
      <c r="E55" s="17"/>
      <c r="F55" s="17"/>
      <c r="G55" s="17"/>
      <c r="H55" s="17"/>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3"/>
    </row>
    <row r="56" spans="1:56" ht="13.5" customHeight="1">
      <c r="A56" s="1"/>
      <c r="B56" s="2"/>
      <c r="C56" s="2"/>
      <c r="D56" s="17"/>
      <c r="E56" s="17"/>
      <c r="F56" s="17"/>
      <c r="G56" s="17"/>
      <c r="H56" s="17"/>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3"/>
    </row>
    <row r="57" spans="1:56" ht="13.5" customHeight="1">
      <c r="A57" s="15"/>
      <c r="B57" s="11"/>
      <c r="C57" s="11"/>
      <c r="D57" s="32"/>
      <c r="E57" s="32"/>
      <c r="F57" s="32"/>
      <c r="G57" s="32"/>
      <c r="H57" s="32"/>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33"/>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76"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85A64-DE89-844C-8CD3-D580D60B96E4}">
  <dimension ref="A1:BD1009"/>
  <sheetViews>
    <sheetView showGridLines="0" view="pageBreakPreview" topLeftCell="N4" zoomScale="164" zoomScaleSheetLayoutView="100" workbookViewId="0">
      <selection activeCell="BC30" sqref="BC30"/>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103" t="s">
        <v>86</v>
      </c>
      <c r="P1" s="53"/>
      <c r="Q1" s="53"/>
      <c r="R1" s="53"/>
      <c r="S1" s="53"/>
      <c r="T1" s="53"/>
      <c r="U1" s="53"/>
      <c r="V1" s="53"/>
      <c r="W1" s="54"/>
      <c r="X1" s="100" t="s">
        <v>3</v>
      </c>
      <c r="Y1" s="45"/>
      <c r="Z1" s="86" t="s">
        <v>117</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45199</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
        <v>117</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104">
        <v>45199</v>
      </c>
      <c r="AV2" s="105"/>
      <c r="AW2" s="105"/>
      <c r="AX2" s="106"/>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67</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118</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119</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c r="D44" s="38" t="s">
        <v>120</v>
      </c>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c r="D45" s="38" t="s">
        <v>121</v>
      </c>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38" t="s">
        <v>122</v>
      </c>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38" t="s">
        <v>123</v>
      </c>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2"/>
      <c r="E49" s="32"/>
      <c r="F49" s="32"/>
      <c r="G49" s="32"/>
      <c r="H49" s="32"/>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F761-ADC4-224C-A842-3E30128FC93D}">
  <dimension ref="A1:BD1009"/>
  <sheetViews>
    <sheetView showGridLines="0" tabSelected="1" view="pageBreakPreview" zoomScaleSheetLayoutView="100" workbookViewId="0">
      <selection activeCell="AZ26" sqref="AZ26"/>
    </sheetView>
  </sheetViews>
  <sheetFormatPr baseColWidth="10" defaultColWidth="14.5" defaultRowHeight="15" customHeight="1"/>
  <cols>
    <col min="1" max="56" width="2.5" customWidth="1"/>
  </cols>
  <sheetData>
    <row r="1" spans="1:56" ht="26.25" customHeight="1">
      <c r="A1" s="101" t="s">
        <v>0</v>
      </c>
      <c r="B1" s="44"/>
      <c r="C1" s="44"/>
      <c r="D1" s="44"/>
      <c r="E1" s="44"/>
      <c r="F1" s="44"/>
      <c r="G1" s="44"/>
      <c r="H1" s="44"/>
      <c r="I1" s="44"/>
      <c r="J1" s="97"/>
      <c r="K1" s="102" t="s">
        <v>2</v>
      </c>
      <c r="L1" s="53"/>
      <c r="M1" s="53"/>
      <c r="N1" s="54"/>
      <c r="O1" s="103" t="s">
        <v>86</v>
      </c>
      <c r="P1" s="53"/>
      <c r="Q1" s="53"/>
      <c r="R1" s="53"/>
      <c r="S1" s="53"/>
      <c r="T1" s="53"/>
      <c r="U1" s="53"/>
      <c r="V1" s="53"/>
      <c r="W1" s="54"/>
      <c r="X1" s="100" t="s">
        <v>3</v>
      </c>
      <c r="Y1" s="45"/>
      <c r="Z1" s="86" t="s">
        <v>124</v>
      </c>
      <c r="AA1" s="44"/>
      <c r="AB1" s="44"/>
      <c r="AC1" s="44"/>
      <c r="AD1" s="44"/>
      <c r="AE1" s="44"/>
      <c r="AF1" s="44"/>
      <c r="AG1" s="44"/>
      <c r="AH1" s="44"/>
      <c r="AI1" s="45"/>
      <c r="AJ1" s="100" t="s">
        <v>4</v>
      </c>
      <c r="AK1" s="45"/>
      <c r="AL1" s="88" t="s">
        <v>87</v>
      </c>
      <c r="AM1" s="44"/>
      <c r="AN1" s="44"/>
      <c r="AO1" s="45"/>
      <c r="AP1" s="100" t="s">
        <v>11</v>
      </c>
      <c r="AQ1" s="45"/>
      <c r="AR1" s="99" t="s">
        <v>6</v>
      </c>
      <c r="AS1" s="53"/>
      <c r="AT1" s="54"/>
      <c r="AU1" s="84">
        <v>45199</v>
      </c>
      <c r="AV1" s="53"/>
      <c r="AW1" s="53"/>
      <c r="AX1" s="54"/>
      <c r="AY1" s="100" t="s">
        <v>7</v>
      </c>
      <c r="AZ1" s="45"/>
      <c r="BA1" s="88" t="str">
        <f>IF('Modification History'!BA1&lt;&gt;"",'Modification History'!BA1,"")</f>
        <v/>
      </c>
      <c r="BB1" s="44"/>
      <c r="BC1" s="44"/>
      <c r="BD1" s="45"/>
    </row>
    <row r="2" spans="1:56" ht="20.25" customHeight="1">
      <c r="A2" s="49"/>
      <c r="B2" s="50"/>
      <c r="C2" s="50"/>
      <c r="D2" s="50"/>
      <c r="E2" s="50"/>
      <c r="F2" s="50"/>
      <c r="G2" s="50"/>
      <c r="H2" s="50"/>
      <c r="I2" s="50"/>
      <c r="J2" s="98"/>
      <c r="K2" s="102" t="s">
        <v>8</v>
      </c>
      <c r="L2" s="53"/>
      <c r="M2" s="53"/>
      <c r="N2" s="54"/>
      <c r="O2" s="95" t="s">
        <v>124</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9</v>
      </c>
      <c r="AS2" s="53"/>
      <c r="AT2" s="54"/>
      <c r="AU2" s="104">
        <v>45199</v>
      </c>
      <c r="AV2" s="105"/>
      <c r="AW2" s="105"/>
      <c r="AX2" s="106"/>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67</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125</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126</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t="s">
        <v>127</v>
      </c>
      <c r="D44" s="38"/>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t="s">
        <v>128</v>
      </c>
      <c r="D45" s="38"/>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2"/>
      <c r="E49" s="32"/>
      <c r="F49" s="32"/>
      <c r="G49" s="32"/>
      <c r="H49" s="32"/>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BD1000"/>
  <sheetViews>
    <sheetView workbookViewId="0"/>
  </sheetViews>
  <sheetFormatPr baseColWidth="10" defaultColWidth="14.5" defaultRowHeight="15" customHeight="1"/>
  <cols>
    <col min="1" max="56" width="2.5" customWidth="1"/>
  </cols>
  <sheetData>
    <row r="1" spans="1:56" ht="26.25" customHeight="1">
      <c r="A1" s="101" t="s">
        <v>20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21</v>
      </c>
      <c r="Y1" s="45"/>
      <c r="Z1" s="86">
        <f>'Modification History'!Z1</f>
        <v>0</v>
      </c>
      <c r="AA1" s="44"/>
      <c r="AB1" s="44"/>
      <c r="AC1" s="44"/>
      <c r="AD1" s="44"/>
      <c r="AE1" s="44"/>
      <c r="AF1" s="44"/>
      <c r="AG1" s="44"/>
      <c r="AH1" s="44"/>
      <c r="AI1" s="45"/>
      <c r="AJ1" s="100" t="s">
        <v>22</v>
      </c>
      <c r="AK1" s="45"/>
      <c r="AL1" s="88" t="str">
        <f>'Modification History'!AL1</f>
        <v>TrungNH</v>
      </c>
      <c r="AM1" s="44"/>
      <c r="AN1" s="44"/>
      <c r="AO1" s="45"/>
      <c r="AP1" s="100" t="s">
        <v>23</v>
      </c>
      <c r="AQ1" s="45"/>
      <c r="AR1" s="99" t="s">
        <v>24</v>
      </c>
      <c r="AS1" s="53"/>
      <c r="AT1" s="54"/>
      <c r="AU1" s="84">
        <f>'Modification History'!AU1</f>
        <v>43110</v>
      </c>
      <c r="AV1" s="53"/>
      <c r="AW1" s="53"/>
      <c r="AX1" s="54"/>
      <c r="AY1" s="100" t="s">
        <v>25</v>
      </c>
      <c r="AZ1" s="45"/>
      <c r="BA1" s="88" t="str">
        <f>IF('Modification History'!BA1&lt;&gt;"",'Modification History'!BA1,"")</f>
        <v/>
      </c>
      <c r="BB1" s="44"/>
      <c r="BC1" s="44"/>
      <c r="BD1" s="45"/>
    </row>
    <row r="2" spans="1:56" ht="20.25" customHeight="1">
      <c r="A2" s="49"/>
      <c r="B2" s="50"/>
      <c r="C2" s="50"/>
      <c r="D2" s="50"/>
      <c r="E2" s="50"/>
      <c r="F2" s="50"/>
      <c r="G2" s="50"/>
      <c r="H2" s="50"/>
      <c r="I2" s="50"/>
      <c r="J2" s="98"/>
      <c r="K2" s="102" t="s">
        <v>26</v>
      </c>
      <c r="L2" s="53"/>
      <c r="M2" s="53"/>
      <c r="N2" s="54"/>
      <c r="O2" s="95" t="str">
        <f ca="1">MID(CELL("filename",$A$1),FIND("]",CELL("filename",$A$1))+1,255)</f>
        <v>SpecList画面(Spec List)-bo</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27</v>
      </c>
      <c r="AS2" s="53"/>
      <c r="AT2" s="54"/>
      <c r="AU2" s="84">
        <f>IF('Modification History'!AU2 &lt;&gt; "", 'Modification History'!AU2,"")</f>
        <v>43230</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29</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4" t="s">
        <v>30</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4" t="s">
        <v>31</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32</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33</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34</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35</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36</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37</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5" t="s">
        <v>38</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2"/>
      <c r="E40" s="32"/>
      <c r="F40" s="32"/>
      <c r="G40" s="32"/>
      <c r="H40" s="32"/>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3"/>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workbookViewId="0"/>
  </sheetViews>
  <sheetFormatPr baseColWidth="10" defaultColWidth="14.5" defaultRowHeight="15" customHeight="1"/>
  <cols>
    <col min="1" max="56" width="2.5" customWidth="1"/>
  </cols>
  <sheetData>
    <row r="1" spans="1:56" ht="26.25" customHeight="1">
      <c r="A1" s="101" t="s">
        <v>20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21</v>
      </c>
      <c r="Y1" s="45"/>
      <c r="Z1" s="86">
        <f>'Modification History'!Z1</f>
        <v>0</v>
      </c>
      <c r="AA1" s="44"/>
      <c r="AB1" s="44"/>
      <c r="AC1" s="44"/>
      <c r="AD1" s="44"/>
      <c r="AE1" s="44"/>
      <c r="AF1" s="44"/>
      <c r="AG1" s="44"/>
      <c r="AH1" s="44"/>
      <c r="AI1" s="45"/>
      <c r="AJ1" s="100" t="s">
        <v>22</v>
      </c>
      <c r="AK1" s="45"/>
      <c r="AL1" s="88" t="str">
        <f>'Modification History'!AL1</f>
        <v>TrungNH</v>
      </c>
      <c r="AM1" s="44"/>
      <c r="AN1" s="44"/>
      <c r="AO1" s="45"/>
      <c r="AP1" s="100" t="s">
        <v>23</v>
      </c>
      <c r="AQ1" s="45"/>
      <c r="AR1" s="99" t="s">
        <v>24</v>
      </c>
      <c r="AS1" s="53"/>
      <c r="AT1" s="54"/>
      <c r="AU1" s="84">
        <f>'Modification History'!AU1</f>
        <v>43110</v>
      </c>
      <c r="AV1" s="53"/>
      <c r="AW1" s="53"/>
      <c r="AX1" s="54"/>
      <c r="AY1" s="100" t="s">
        <v>25</v>
      </c>
      <c r="AZ1" s="45"/>
      <c r="BA1" s="88" t="str">
        <f>IF('Modification History'!BA1&lt;&gt;"",'Modification History'!BA1,"")</f>
        <v/>
      </c>
      <c r="BB1" s="44"/>
      <c r="BC1" s="44"/>
      <c r="BD1" s="45"/>
    </row>
    <row r="2" spans="1:56" ht="20.25" customHeight="1">
      <c r="A2" s="49"/>
      <c r="B2" s="50"/>
      <c r="C2" s="50"/>
      <c r="D2" s="50"/>
      <c r="E2" s="50"/>
      <c r="F2" s="50"/>
      <c r="G2" s="50"/>
      <c r="H2" s="50"/>
      <c r="I2" s="50"/>
      <c r="J2" s="98"/>
      <c r="K2" s="102" t="s">
        <v>26</v>
      </c>
      <c r="L2" s="53"/>
      <c r="M2" s="53"/>
      <c r="N2" s="54"/>
      <c r="O2" s="95" t="str">
        <f ca="1">MID(CELL("filename",$A$1),FIND("]",CELL("filename",$A$1))+1,255)</f>
        <v>SpecList・CostStudy登録画面-bo</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27</v>
      </c>
      <c r="AS2" s="53"/>
      <c r="AT2" s="54"/>
      <c r="AU2" s="84">
        <f>IF('Modification History'!AU2 &lt;&gt; "", 'Modification History'!AU2,"")</f>
        <v>43230</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39</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4"/>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41</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4" t="s">
        <v>42</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43</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44</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45</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2"/>
      <c r="E41" s="32"/>
      <c r="F41" s="32"/>
      <c r="G41" s="32"/>
      <c r="H41" s="32"/>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3"/>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BD1000"/>
  <sheetViews>
    <sheetView workbookViewId="0"/>
  </sheetViews>
  <sheetFormatPr baseColWidth="10" defaultColWidth="14.5" defaultRowHeight="15" customHeight="1"/>
  <cols>
    <col min="1" max="56" width="2.5" customWidth="1"/>
  </cols>
  <sheetData>
    <row r="1" spans="1:56" ht="20.25" customHeight="1">
      <c r="A1" s="101" t="s">
        <v>20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21</v>
      </c>
      <c r="Y1" s="45"/>
      <c r="Z1" s="86">
        <f>'Modification History'!Z1</f>
        <v>0</v>
      </c>
      <c r="AA1" s="44"/>
      <c r="AB1" s="44"/>
      <c r="AC1" s="44"/>
      <c r="AD1" s="44"/>
      <c r="AE1" s="44"/>
      <c r="AF1" s="44"/>
      <c r="AG1" s="44"/>
      <c r="AH1" s="44"/>
      <c r="AI1" s="45"/>
      <c r="AJ1" s="100" t="s">
        <v>22</v>
      </c>
      <c r="AK1" s="45"/>
      <c r="AL1" s="88" t="str">
        <f>'Modification History'!AL1</f>
        <v>TrungNH</v>
      </c>
      <c r="AM1" s="44"/>
      <c r="AN1" s="44"/>
      <c r="AO1" s="45"/>
      <c r="AP1" s="100" t="s">
        <v>23</v>
      </c>
      <c r="AQ1" s="45"/>
      <c r="AR1" s="99" t="s">
        <v>24</v>
      </c>
      <c r="AS1" s="53"/>
      <c r="AT1" s="54"/>
      <c r="AU1" s="84">
        <f>'Modification History'!AU1</f>
        <v>43110</v>
      </c>
      <c r="AV1" s="53"/>
      <c r="AW1" s="53"/>
      <c r="AX1" s="54"/>
      <c r="AY1" s="100" t="s">
        <v>25</v>
      </c>
      <c r="AZ1" s="45"/>
      <c r="BA1" s="88" t="str">
        <f>IF('Modification History'!BA1&lt;&gt;"",'Modification History'!BA1,"")</f>
        <v/>
      </c>
      <c r="BB1" s="44"/>
      <c r="BC1" s="44"/>
      <c r="BD1" s="45"/>
    </row>
    <row r="2" spans="1:56" ht="20.25" customHeight="1">
      <c r="A2" s="49"/>
      <c r="B2" s="50"/>
      <c r="C2" s="50"/>
      <c r="D2" s="50"/>
      <c r="E2" s="50"/>
      <c r="F2" s="50"/>
      <c r="G2" s="50"/>
      <c r="H2" s="50"/>
      <c r="I2" s="50"/>
      <c r="J2" s="98"/>
      <c r="K2" s="102" t="s">
        <v>26</v>
      </c>
      <c r="L2" s="53"/>
      <c r="M2" s="53"/>
      <c r="N2" s="54"/>
      <c r="O2" s="95" t="str">
        <f ca="1">MID(CELL("filename",$A$1),FIND("]",CELL("filename",$A$1))+1,255)</f>
        <v>Price一覧画面(Price List)-bo</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27</v>
      </c>
      <c r="AS2" s="53"/>
      <c r="AT2" s="54"/>
      <c r="AU2" s="84">
        <f>IF('Modification History'!AU2 &lt;&gt; "", 'Modification History'!AU2,"")</f>
        <v>43230</v>
      </c>
      <c r="AV2" s="53"/>
      <c r="AW2" s="53"/>
      <c r="AX2" s="54"/>
      <c r="AY2" s="49"/>
      <c r="AZ2" s="51"/>
      <c r="BA2" s="49"/>
      <c r="BB2" s="50"/>
      <c r="BC2" s="50"/>
      <c r="BD2" s="51"/>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40</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46</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4" t="s">
        <v>47</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48</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3" t="s">
        <v>49</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2"/>
      <c r="E30" s="22"/>
      <c r="F30" s="22"/>
      <c r="G30" s="22"/>
      <c r="H30" s="22"/>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2"/>
      <c r="E31" s="22"/>
      <c r="F31" s="22"/>
      <c r="G31" s="22"/>
      <c r="H31" s="22"/>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8"/>
      <c r="B40" s="29"/>
      <c r="C40" s="29"/>
      <c r="D40" s="30"/>
      <c r="E40" s="30"/>
      <c r="F40" s="30"/>
      <c r="G40" s="30"/>
      <c r="H40" s="30"/>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1"/>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000"/>
  <sheetViews>
    <sheetView workbookViewId="0"/>
  </sheetViews>
  <sheetFormatPr baseColWidth="10" defaultColWidth="14.5" defaultRowHeight="15" customHeight="1"/>
  <cols>
    <col min="1" max="56" width="2.5" customWidth="1"/>
  </cols>
  <sheetData>
    <row r="1" spans="1:56" ht="20.25" customHeight="1">
      <c r="A1" s="101" t="s">
        <v>20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21</v>
      </c>
      <c r="Y1" s="45"/>
      <c r="Z1" s="86">
        <f>'Modification History'!Z1</f>
        <v>0</v>
      </c>
      <c r="AA1" s="44"/>
      <c r="AB1" s="44"/>
      <c r="AC1" s="44"/>
      <c r="AD1" s="44"/>
      <c r="AE1" s="44"/>
      <c r="AF1" s="44"/>
      <c r="AG1" s="44"/>
      <c r="AH1" s="44"/>
      <c r="AI1" s="45"/>
      <c r="AJ1" s="100" t="s">
        <v>22</v>
      </c>
      <c r="AK1" s="45"/>
      <c r="AL1" s="88" t="str">
        <f>'Modification History'!AL1</f>
        <v>TrungNH</v>
      </c>
      <c r="AM1" s="44"/>
      <c r="AN1" s="44"/>
      <c r="AO1" s="45"/>
      <c r="AP1" s="100" t="s">
        <v>23</v>
      </c>
      <c r="AQ1" s="45"/>
      <c r="AR1" s="99" t="s">
        <v>24</v>
      </c>
      <c r="AS1" s="53"/>
      <c r="AT1" s="54"/>
      <c r="AU1" s="84">
        <f>'Modification History'!AU1</f>
        <v>43110</v>
      </c>
      <c r="AV1" s="53"/>
      <c r="AW1" s="53"/>
      <c r="AX1" s="54"/>
      <c r="AY1" s="100" t="s">
        <v>25</v>
      </c>
      <c r="AZ1" s="45"/>
      <c r="BA1" s="88" t="str">
        <f>IF('Modification History'!BA1&lt;&gt;"",'Modification History'!BA1,"")</f>
        <v/>
      </c>
      <c r="BB1" s="44"/>
      <c r="BC1" s="44"/>
      <c r="BD1" s="45"/>
    </row>
    <row r="2" spans="1:56" ht="20.25" customHeight="1">
      <c r="A2" s="49"/>
      <c r="B2" s="50"/>
      <c r="C2" s="50"/>
      <c r="D2" s="50"/>
      <c r="E2" s="50"/>
      <c r="F2" s="50"/>
      <c r="G2" s="50"/>
      <c r="H2" s="50"/>
      <c r="I2" s="50"/>
      <c r="J2" s="98"/>
      <c r="K2" s="102" t="s">
        <v>26</v>
      </c>
      <c r="L2" s="53"/>
      <c r="M2" s="53"/>
      <c r="N2" s="54"/>
      <c r="O2" s="95" t="str">
        <f ca="1">MID(CELL("filename",$A$1),FIND("]",CELL("filename",$A$1))+1,255)</f>
        <v>受注一覧画面(Acceptance List)</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27</v>
      </c>
      <c r="AS2" s="53"/>
      <c r="AT2" s="54"/>
      <c r="AU2" s="84">
        <f>IF('Modification History'!AU2 &lt;&gt; "", 'Modification History'!AU2,"")</f>
        <v>43230</v>
      </c>
      <c r="AV2" s="53"/>
      <c r="AW2" s="53"/>
      <c r="AX2" s="54"/>
      <c r="AY2" s="49"/>
      <c r="AZ2" s="51"/>
      <c r="BA2" s="49"/>
      <c r="BB2" s="50"/>
      <c r="BC2" s="50"/>
      <c r="BD2" s="51"/>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50</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51</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4" t="s">
        <v>52</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7"/>
      <c r="C26" s="27" t="s">
        <v>53</v>
      </c>
      <c r="D26" s="36"/>
      <c r="E26" s="36"/>
      <c r="F26" s="36"/>
      <c r="G26" s="36"/>
      <c r="H26" s="36"/>
      <c r="I26" s="27"/>
      <c r="J26" s="27"/>
      <c r="K26" s="27"/>
      <c r="L26" s="27"/>
      <c r="M26" s="27"/>
      <c r="N26" s="27"/>
      <c r="O26" s="27"/>
      <c r="P26" s="27"/>
      <c r="Q26" s="27"/>
      <c r="R26" s="27"/>
      <c r="S26" s="27"/>
      <c r="T26" s="27"/>
      <c r="U26" s="27"/>
      <c r="V26" s="27"/>
      <c r="W26" s="27"/>
      <c r="X26" s="27"/>
      <c r="Y26" s="27"/>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7"/>
      <c r="C27" s="27" t="s">
        <v>54</v>
      </c>
      <c r="D27" s="36"/>
      <c r="E27" s="36"/>
      <c r="F27" s="36"/>
      <c r="G27" s="36"/>
      <c r="H27" s="36"/>
      <c r="I27" s="27"/>
      <c r="J27" s="27"/>
      <c r="K27" s="27"/>
      <c r="L27" s="27"/>
      <c r="M27" s="27"/>
      <c r="N27" s="27"/>
      <c r="O27" s="27"/>
      <c r="P27" s="27"/>
      <c r="Q27" s="27"/>
      <c r="R27" s="27"/>
      <c r="S27" s="27"/>
      <c r="T27" s="27"/>
      <c r="U27" s="27"/>
      <c r="V27" s="27"/>
      <c r="W27" s="27"/>
      <c r="X27" s="27"/>
      <c r="Y27" s="27"/>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7"/>
      <c r="C28" s="27" t="s">
        <v>55</v>
      </c>
      <c r="D28" s="36"/>
      <c r="E28" s="36"/>
      <c r="F28" s="36"/>
      <c r="G28" s="36"/>
      <c r="H28" s="36"/>
      <c r="I28" s="27"/>
      <c r="J28" s="27"/>
      <c r="K28" s="27"/>
      <c r="L28" s="27"/>
      <c r="M28" s="27"/>
      <c r="N28" s="27"/>
      <c r="O28" s="27"/>
      <c r="P28" s="27"/>
      <c r="Q28" s="27"/>
      <c r="R28" s="27"/>
      <c r="S28" s="27"/>
      <c r="T28" s="27"/>
      <c r="U28" s="27"/>
      <c r="V28" s="27"/>
      <c r="W28" s="27"/>
      <c r="X28" s="27"/>
      <c r="Y28" s="27"/>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7"/>
      <c r="C29" s="27" t="s">
        <v>56</v>
      </c>
      <c r="D29" s="36"/>
      <c r="E29" s="36"/>
      <c r="F29" s="36"/>
      <c r="G29" s="36"/>
      <c r="H29" s="36"/>
      <c r="I29" s="27"/>
      <c r="J29" s="27"/>
      <c r="K29" s="27"/>
      <c r="L29" s="27"/>
      <c r="M29" s="27"/>
      <c r="N29" s="27"/>
      <c r="O29" s="27"/>
      <c r="P29" s="27"/>
      <c r="Q29" s="27"/>
      <c r="R29" s="27"/>
      <c r="S29" s="27"/>
      <c r="T29" s="27"/>
      <c r="U29" s="27"/>
      <c r="V29" s="27"/>
      <c r="W29" s="27"/>
      <c r="X29" s="27"/>
      <c r="Y29" s="27"/>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8"/>
      <c r="B40" s="29"/>
      <c r="C40" s="29"/>
      <c r="D40" s="30"/>
      <c r="E40" s="30"/>
      <c r="F40" s="30"/>
      <c r="G40" s="30"/>
      <c r="H40" s="30"/>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1"/>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D1000"/>
  <sheetViews>
    <sheetView workbookViewId="0"/>
  </sheetViews>
  <sheetFormatPr baseColWidth="10" defaultColWidth="14.5" defaultRowHeight="15" customHeight="1"/>
  <cols>
    <col min="1" max="56" width="2.5" customWidth="1"/>
  </cols>
  <sheetData>
    <row r="1" spans="1:56" ht="20.25" customHeight="1">
      <c r="A1" s="101" t="s">
        <v>20</v>
      </c>
      <c r="B1" s="44"/>
      <c r="C1" s="44"/>
      <c r="D1" s="44"/>
      <c r="E1" s="44"/>
      <c r="F1" s="44"/>
      <c r="G1" s="44"/>
      <c r="H1" s="44"/>
      <c r="I1" s="44"/>
      <c r="J1" s="97"/>
      <c r="K1" s="102" t="s">
        <v>2</v>
      </c>
      <c r="L1" s="53"/>
      <c r="M1" s="53"/>
      <c r="N1" s="54"/>
      <c r="O1" s="94" t="str">
        <f>'Modification History'!O1</f>
        <v>TÌM KIẾM VIỆC VÀ NGƯỜI GIÚP VIỆC</v>
      </c>
      <c r="P1" s="53"/>
      <c r="Q1" s="53"/>
      <c r="R1" s="53"/>
      <c r="S1" s="53"/>
      <c r="T1" s="53"/>
      <c r="U1" s="53"/>
      <c r="V1" s="53"/>
      <c r="W1" s="54"/>
      <c r="X1" s="100" t="s">
        <v>21</v>
      </c>
      <c r="Y1" s="45"/>
      <c r="Z1" s="86">
        <f>'Modification History'!Z1</f>
        <v>0</v>
      </c>
      <c r="AA1" s="44"/>
      <c r="AB1" s="44"/>
      <c r="AC1" s="44"/>
      <c r="AD1" s="44"/>
      <c r="AE1" s="44"/>
      <c r="AF1" s="44"/>
      <c r="AG1" s="44"/>
      <c r="AH1" s="44"/>
      <c r="AI1" s="45"/>
      <c r="AJ1" s="100" t="s">
        <v>22</v>
      </c>
      <c r="AK1" s="45"/>
      <c r="AL1" s="88" t="str">
        <f>'Modification History'!AL1</f>
        <v>TrungNH</v>
      </c>
      <c r="AM1" s="44"/>
      <c r="AN1" s="44"/>
      <c r="AO1" s="45"/>
      <c r="AP1" s="100" t="s">
        <v>23</v>
      </c>
      <c r="AQ1" s="45"/>
      <c r="AR1" s="99" t="s">
        <v>24</v>
      </c>
      <c r="AS1" s="53"/>
      <c r="AT1" s="54"/>
      <c r="AU1" s="84">
        <f>'Modification History'!AU1</f>
        <v>43110</v>
      </c>
      <c r="AV1" s="53"/>
      <c r="AW1" s="53"/>
      <c r="AX1" s="54"/>
      <c r="AY1" s="100" t="s">
        <v>25</v>
      </c>
      <c r="AZ1" s="45"/>
      <c r="BA1" s="88" t="str">
        <f>IF('Modification History'!BA1&lt;&gt;"",'Modification History'!BA1,"")</f>
        <v/>
      </c>
      <c r="BB1" s="44"/>
      <c r="BC1" s="44"/>
      <c r="BD1" s="45"/>
    </row>
    <row r="2" spans="1:56" ht="20.25" customHeight="1">
      <c r="A2" s="49"/>
      <c r="B2" s="50"/>
      <c r="C2" s="50"/>
      <c r="D2" s="50"/>
      <c r="E2" s="50"/>
      <c r="F2" s="50"/>
      <c r="G2" s="50"/>
      <c r="H2" s="50"/>
      <c r="I2" s="50"/>
      <c r="J2" s="98"/>
      <c r="K2" s="102" t="s">
        <v>26</v>
      </c>
      <c r="L2" s="53"/>
      <c r="M2" s="53"/>
      <c r="N2" s="54"/>
      <c r="O2" s="95" t="str">
        <f ca="1">MID(CELL("filename",$A$1),FIND("]",CELL("filename",$A$1))+1,255)</f>
        <v>受注登録画面(Acceptance Register)</v>
      </c>
      <c r="P2" s="53"/>
      <c r="Q2" s="53"/>
      <c r="R2" s="53"/>
      <c r="S2" s="53"/>
      <c r="T2" s="53"/>
      <c r="U2" s="53"/>
      <c r="V2" s="53"/>
      <c r="W2" s="54"/>
      <c r="X2" s="49"/>
      <c r="Y2" s="51"/>
      <c r="Z2" s="49"/>
      <c r="AA2" s="50"/>
      <c r="AB2" s="50"/>
      <c r="AC2" s="50"/>
      <c r="AD2" s="50"/>
      <c r="AE2" s="50"/>
      <c r="AF2" s="50"/>
      <c r="AG2" s="50"/>
      <c r="AH2" s="50"/>
      <c r="AI2" s="51"/>
      <c r="AJ2" s="49"/>
      <c r="AK2" s="51"/>
      <c r="AL2" s="49"/>
      <c r="AM2" s="50"/>
      <c r="AN2" s="50"/>
      <c r="AO2" s="51"/>
      <c r="AP2" s="49"/>
      <c r="AQ2" s="51"/>
      <c r="AR2" s="99" t="s">
        <v>27</v>
      </c>
      <c r="AS2" s="53"/>
      <c r="AT2" s="54"/>
      <c r="AU2" s="84">
        <f>IF('Modification History'!AU2 &lt;&gt; "", 'Modification History'!AU2,"")</f>
        <v>43230</v>
      </c>
      <c r="AV2" s="53"/>
      <c r="AW2" s="53"/>
      <c r="AX2" s="54"/>
      <c r="AY2" s="49"/>
      <c r="AZ2" s="51"/>
      <c r="BA2" s="49"/>
      <c r="BB2" s="50"/>
      <c r="BC2" s="50"/>
      <c r="BD2" s="51"/>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57</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4"/>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58</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4" t="s">
        <v>59</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7" t="s">
        <v>60</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61</v>
      </c>
      <c r="D30" s="37"/>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62</v>
      </c>
      <c r="D31" s="37"/>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63</v>
      </c>
      <c r="D32" s="37"/>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7" t="s">
        <v>64</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5" t="s">
        <v>65</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8"/>
      <c r="B40" s="29"/>
      <c r="C40" s="29"/>
      <c r="D40" s="30"/>
      <c r="E40" s="30"/>
      <c r="F40" s="30"/>
      <c r="G40" s="30"/>
      <c r="H40" s="30"/>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1"/>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Cover</vt:lpstr>
      <vt:lpstr>Modification History</vt:lpstr>
      <vt:lpstr>Business Function</vt:lpstr>
      <vt:lpstr>SplashScreen</vt:lpstr>
      <vt:lpstr>Sign In</vt:lpstr>
      <vt:lpstr>Home</vt:lpstr>
      <vt:lpstr>edit_product_admin</vt:lpstr>
      <vt:lpstr>invoice</vt:lpstr>
      <vt:lpstr>order_customer_manager</vt:lpstr>
      <vt:lpstr>order_detail_customer</vt:lpstr>
      <vt:lpstr>order_detail_admin</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edit_product_admin!Print_Area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minh van</cp:lastModifiedBy>
  <dcterms:created xsi:type="dcterms:W3CDTF">2018-10-20T21:07:05Z</dcterms:created>
  <dcterms:modified xsi:type="dcterms:W3CDTF">2023-10-05T02:45:43Z</dcterms:modified>
</cp:coreProperties>
</file>